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zhlx3\Desktop\何逸群\何逸群\省级EPS\smart-trans 省级\eps-shanghai-smart-trans\InputData\io-model\DLIM\"/>
    </mc:Choice>
  </mc:AlternateContent>
  <xr:revisionPtr revIDLastSave="0" documentId="13_ncr:1_{58ADB2A5-548A-499A-9F3F-EEBF887D802A}" xr6:coauthVersionLast="47" xr6:coauthVersionMax="47" xr10:uidLastSave="{00000000-0000-0000-0000-000000000000}"/>
  <bookViews>
    <workbookView xWindow="-108" yWindow="-108" windowWidth="23256" windowHeight="12456" activeTab="4" xr2:uid="{00000000-000D-0000-FFFF-FFFF00000000}"/>
  </bookViews>
  <sheets>
    <sheet name="About" sheetId="3" r:id="rId1"/>
    <sheet name="official io" sheetId="5" r:id="rId2"/>
    <sheet name="eps IO" sheetId="8" r:id="rId3"/>
    <sheet name="TLIM" sheetId="1" r:id="rId4"/>
    <sheet name="DLIM" sheetId="2"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M2" i="2" l="1"/>
  <c r="AN2" i="2"/>
  <c r="AO2" i="2"/>
  <c r="AP2" i="2"/>
  <c r="AQ2" i="2"/>
  <c r="AM3" i="2"/>
  <c r="AN3" i="2"/>
  <c r="AO3" i="2"/>
  <c r="AP3" i="2"/>
  <c r="AQ3" i="2"/>
  <c r="AM4" i="2"/>
  <c r="AN4" i="2"/>
  <c r="AO4" i="2"/>
  <c r="AP4" i="2"/>
  <c r="AQ4" i="2"/>
  <c r="AM5" i="2"/>
  <c r="AN5" i="2"/>
  <c r="AO5" i="2"/>
  <c r="AP5" i="2"/>
  <c r="AQ5" i="2"/>
  <c r="AM6" i="2"/>
  <c r="AN6" i="2"/>
  <c r="AO6" i="2"/>
  <c r="AP6" i="2"/>
  <c r="AQ6" i="2"/>
  <c r="AM7" i="2"/>
  <c r="AN7" i="2"/>
  <c r="AO7" i="2"/>
  <c r="AP7" i="2"/>
  <c r="AQ7" i="2"/>
  <c r="AM8" i="2"/>
  <c r="AN8" i="2"/>
  <c r="AO8" i="2"/>
  <c r="AP8" i="2"/>
  <c r="AQ8" i="2"/>
  <c r="AM9" i="2"/>
  <c r="AN9" i="2"/>
  <c r="AO9" i="2"/>
  <c r="AP9" i="2"/>
  <c r="AQ9" i="2"/>
  <c r="AM10" i="2"/>
  <c r="AN10" i="2"/>
  <c r="AO10" i="2"/>
  <c r="AP10" i="2"/>
  <c r="AQ10" i="2"/>
  <c r="AM11" i="2"/>
  <c r="AN11" i="2"/>
  <c r="AO11" i="2"/>
  <c r="AP11" i="2"/>
  <c r="AQ11" i="2"/>
  <c r="AM12" i="2"/>
  <c r="AN12" i="2"/>
  <c r="AO12" i="2"/>
  <c r="AP12" i="2"/>
  <c r="AQ12" i="2"/>
  <c r="AM13" i="2"/>
  <c r="AN13" i="2"/>
  <c r="AO13" i="2"/>
  <c r="AP13" i="2"/>
  <c r="AQ13" i="2"/>
  <c r="AM14" i="2"/>
  <c r="AN14" i="2"/>
  <c r="AO14" i="2"/>
  <c r="AP14" i="2"/>
  <c r="AQ14" i="2"/>
  <c r="AM15" i="2"/>
  <c r="AN15" i="2"/>
  <c r="AO15" i="2"/>
  <c r="AP15" i="2"/>
  <c r="AQ15" i="2"/>
  <c r="AM16" i="2"/>
  <c r="AN16" i="2"/>
  <c r="AO16" i="2"/>
  <c r="AP16" i="2"/>
  <c r="AQ16" i="2"/>
  <c r="AM17" i="2"/>
  <c r="AN17" i="2"/>
  <c r="AO17" i="2"/>
  <c r="AP17" i="2"/>
  <c r="AQ17" i="2"/>
  <c r="AM18" i="2"/>
  <c r="AN18" i="2"/>
  <c r="AO18" i="2"/>
  <c r="AP18" i="2"/>
  <c r="AQ18" i="2"/>
  <c r="AM19" i="2"/>
  <c r="AN19" i="2"/>
  <c r="AO19" i="2"/>
  <c r="AP19" i="2"/>
  <c r="AQ19" i="2"/>
  <c r="AM20" i="2"/>
  <c r="AN20" i="2"/>
  <c r="AO20" i="2"/>
  <c r="AP20" i="2"/>
  <c r="AQ20" i="2"/>
  <c r="AM21" i="2"/>
  <c r="AN21" i="2"/>
  <c r="AO21" i="2"/>
  <c r="AP21" i="2"/>
  <c r="AQ21" i="2"/>
  <c r="AM22" i="2"/>
  <c r="AN22" i="2"/>
  <c r="AO22" i="2"/>
  <c r="AP22" i="2"/>
  <c r="AQ22" i="2"/>
  <c r="AM23" i="2"/>
  <c r="AN23" i="2"/>
  <c r="AO23" i="2"/>
  <c r="AP23" i="2"/>
  <c r="AQ23" i="2"/>
  <c r="AM24" i="2"/>
  <c r="AN24" i="2"/>
  <c r="AO24" i="2"/>
  <c r="AP24" i="2"/>
  <c r="AQ24" i="2"/>
  <c r="AM25" i="2"/>
  <c r="AN25" i="2"/>
  <c r="AO25" i="2"/>
  <c r="AP25" i="2"/>
  <c r="AQ25" i="2"/>
  <c r="AM26" i="2"/>
  <c r="AN26" i="2"/>
  <c r="AO26" i="2"/>
  <c r="AP26" i="2"/>
  <c r="AQ26" i="2"/>
  <c r="AM27" i="2"/>
  <c r="AN27" i="2"/>
  <c r="AO27" i="2"/>
  <c r="AP27" i="2"/>
  <c r="AQ27" i="2"/>
  <c r="AM28" i="2"/>
  <c r="AN28" i="2"/>
  <c r="AO28" i="2"/>
  <c r="AP28" i="2"/>
  <c r="AQ28" i="2"/>
  <c r="AM29" i="2"/>
  <c r="AN29" i="2"/>
  <c r="AO29" i="2"/>
  <c r="AP29" i="2"/>
  <c r="AQ29" i="2"/>
  <c r="AM30" i="2"/>
  <c r="AN30" i="2"/>
  <c r="AO30" i="2"/>
  <c r="AP30" i="2"/>
  <c r="AQ30" i="2"/>
  <c r="AM31" i="2"/>
  <c r="AN31" i="2"/>
  <c r="AO31" i="2"/>
  <c r="AP31" i="2"/>
  <c r="AQ31" i="2"/>
  <c r="AM32" i="2"/>
  <c r="AN32" i="2"/>
  <c r="AO32" i="2"/>
  <c r="AP32" i="2"/>
  <c r="AQ32" i="2"/>
  <c r="AM33" i="2"/>
  <c r="AN33" i="2"/>
  <c r="AO33" i="2"/>
  <c r="AP33" i="2"/>
  <c r="AQ33" i="2"/>
  <c r="AM34" i="2"/>
  <c r="AN34" i="2"/>
  <c r="AO34" i="2"/>
  <c r="AP34" i="2"/>
  <c r="AQ34" i="2"/>
  <c r="AM35" i="2"/>
  <c r="AN35" i="2"/>
  <c r="AO35" i="2"/>
  <c r="AP35" i="2"/>
  <c r="AQ35" i="2"/>
  <c r="AM36" i="2"/>
  <c r="AN36" i="2"/>
  <c r="AO36" i="2"/>
  <c r="AP36" i="2"/>
  <c r="AQ36" i="2"/>
  <c r="AM37" i="2"/>
  <c r="AN37" i="2"/>
  <c r="AO37" i="2"/>
  <c r="AP37" i="2"/>
  <c r="AQ37" i="2"/>
  <c r="AM38" i="2"/>
  <c r="AN38" i="2"/>
  <c r="AO38" i="2"/>
  <c r="AP38" i="2"/>
  <c r="AQ38" i="2"/>
  <c r="AM39" i="2"/>
  <c r="AN39" i="2"/>
  <c r="AO39" i="2"/>
  <c r="AP39" i="2"/>
  <c r="AQ39" i="2"/>
  <c r="AM40" i="2"/>
  <c r="AN40" i="2"/>
  <c r="AO40" i="2"/>
  <c r="AP40" i="2"/>
  <c r="AQ40" i="2"/>
  <c r="AM41" i="2"/>
  <c r="AN41" i="2"/>
  <c r="AO41" i="2"/>
  <c r="AP41" i="2"/>
  <c r="AQ41" i="2"/>
  <c r="AM42" i="2"/>
  <c r="AN42" i="2"/>
  <c r="AO42" i="2"/>
  <c r="AP42" i="2"/>
  <c r="AQ42" i="2"/>
  <c r="AM43" i="2"/>
  <c r="AN43" i="2"/>
  <c r="AO43" i="2"/>
  <c r="AP43" i="2"/>
  <c r="AQ43" i="2"/>
  <c r="AF2" i="2"/>
  <c r="AG2" i="2"/>
  <c r="AH2" i="2"/>
  <c r="AI2" i="2"/>
  <c r="AJ2" i="2"/>
  <c r="AK2" i="2"/>
  <c r="AL2" i="2"/>
  <c r="AF3" i="2"/>
  <c r="AG3" i="2"/>
  <c r="AH3" i="2"/>
  <c r="AI3" i="2"/>
  <c r="AJ3" i="2"/>
  <c r="AK3" i="2"/>
  <c r="AL3" i="2"/>
  <c r="AF4" i="2"/>
  <c r="AG4" i="2"/>
  <c r="AH4" i="2"/>
  <c r="AI4" i="2"/>
  <c r="AJ4" i="2"/>
  <c r="AK4" i="2"/>
  <c r="AL4" i="2"/>
  <c r="AF5" i="2"/>
  <c r="AG5" i="2"/>
  <c r="AH5" i="2"/>
  <c r="AI5" i="2"/>
  <c r="AJ5" i="2"/>
  <c r="AK5" i="2"/>
  <c r="AL5" i="2"/>
  <c r="AF6" i="2"/>
  <c r="AG6" i="2"/>
  <c r="AH6" i="2"/>
  <c r="AI6" i="2"/>
  <c r="AJ6" i="2"/>
  <c r="AK6" i="2"/>
  <c r="AL6" i="2"/>
  <c r="AF7" i="2"/>
  <c r="AG7" i="2"/>
  <c r="AH7" i="2"/>
  <c r="AI7" i="2"/>
  <c r="AJ7" i="2"/>
  <c r="AK7" i="2"/>
  <c r="AL7" i="2"/>
  <c r="AF8" i="2"/>
  <c r="AG8" i="2"/>
  <c r="AH8" i="2"/>
  <c r="AI8" i="2"/>
  <c r="AJ8" i="2"/>
  <c r="AK8" i="2"/>
  <c r="AL8" i="2"/>
  <c r="AF9" i="2"/>
  <c r="AG9" i="2"/>
  <c r="AH9" i="2"/>
  <c r="AI9" i="2"/>
  <c r="AJ9" i="2"/>
  <c r="AK9" i="2"/>
  <c r="AL9" i="2"/>
  <c r="AF10" i="2"/>
  <c r="AG10" i="2"/>
  <c r="AH10" i="2"/>
  <c r="AI10" i="2"/>
  <c r="AJ10" i="2"/>
  <c r="AK10" i="2"/>
  <c r="AL10" i="2"/>
  <c r="AF11" i="2"/>
  <c r="AG11" i="2"/>
  <c r="AH11" i="2"/>
  <c r="AI11" i="2"/>
  <c r="AJ11" i="2"/>
  <c r="AK11" i="2"/>
  <c r="AL11" i="2"/>
  <c r="AF12" i="2"/>
  <c r="AG12" i="2"/>
  <c r="AH12" i="2"/>
  <c r="AI12" i="2"/>
  <c r="AJ12" i="2"/>
  <c r="AK12" i="2"/>
  <c r="AL12" i="2"/>
  <c r="AF13" i="2"/>
  <c r="AG13" i="2"/>
  <c r="AH13" i="2"/>
  <c r="AI13" i="2"/>
  <c r="AJ13" i="2"/>
  <c r="AK13" i="2"/>
  <c r="AL13" i="2"/>
  <c r="AF14" i="2"/>
  <c r="AG14" i="2"/>
  <c r="AH14" i="2"/>
  <c r="AI14" i="2"/>
  <c r="AJ14" i="2"/>
  <c r="AK14" i="2"/>
  <c r="AL14" i="2"/>
  <c r="AF15" i="2"/>
  <c r="AG15" i="2"/>
  <c r="AH15" i="2"/>
  <c r="AI15" i="2"/>
  <c r="AJ15" i="2"/>
  <c r="AK15" i="2"/>
  <c r="AL15" i="2"/>
  <c r="AF16" i="2"/>
  <c r="AG16" i="2"/>
  <c r="AH16" i="2"/>
  <c r="AI16" i="2"/>
  <c r="AJ16" i="2"/>
  <c r="AK16" i="2"/>
  <c r="AL16" i="2"/>
  <c r="AF17" i="2"/>
  <c r="AG17" i="2"/>
  <c r="AH17" i="2"/>
  <c r="AI17" i="2"/>
  <c r="AJ17" i="2"/>
  <c r="AK17" i="2"/>
  <c r="AL17" i="2"/>
  <c r="AF18" i="2"/>
  <c r="AG18" i="2"/>
  <c r="AH18" i="2"/>
  <c r="AI18" i="2"/>
  <c r="AJ18" i="2"/>
  <c r="AK18" i="2"/>
  <c r="AL18" i="2"/>
  <c r="AF19" i="2"/>
  <c r="AG19" i="2"/>
  <c r="AH19" i="2"/>
  <c r="AI19" i="2"/>
  <c r="AJ19" i="2"/>
  <c r="AK19" i="2"/>
  <c r="AL19" i="2"/>
  <c r="AF20" i="2"/>
  <c r="AG20" i="2"/>
  <c r="AH20" i="2"/>
  <c r="AI20" i="2"/>
  <c r="AJ20" i="2"/>
  <c r="AK20" i="2"/>
  <c r="AL20" i="2"/>
  <c r="AF21" i="2"/>
  <c r="AG21" i="2"/>
  <c r="AH21" i="2"/>
  <c r="AI21" i="2"/>
  <c r="AJ21" i="2"/>
  <c r="AK21" i="2"/>
  <c r="AL21" i="2"/>
  <c r="AF22" i="2"/>
  <c r="AG22" i="2"/>
  <c r="AH22" i="2"/>
  <c r="AI22" i="2"/>
  <c r="AJ22" i="2"/>
  <c r="AK22" i="2"/>
  <c r="AL22" i="2"/>
  <c r="AF23" i="2"/>
  <c r="AG23" i="2"/>
  <c r="AH23" i="2"/>
  <c r="AI23" i="2"/>
  <c r="AJ23" i="2"/>
  <c r="AK23" i="2"/>
  <c r="AL23" i="2"/>
  <c r="AF24" i="2"/>
  <c r="AG24" i="2"/>
  <c r="AH24" i="2"/>
  <c r="AI24" i="2"/>
  <c r="AJ24" i="2"/>
  <c r="AK24" i="2"/>
  <c r="AL24" i="2"/>
  <c r="AF25" i="2"/>
  <c r="AG25" i="2"/>
  <c r="AH25" i="2"/>
  <c r="AI25" i="2"/>
  <c r="AJ25" i="2"/>
  <c r="AK25" i="2"/>
  <c r="AL25" i="2"/>
  <c r="AF26" i="2"/>
  <c r="AG26" i="2"/>
  <c r="AH26" i="2"/>
  <c r="AI26" i="2"/>
  <c r="AJ26" i="2"/>
  <c r="AK26" i="2"/>
  <c r="AL26" i="2"/>
  <c r="AF27" i="2"/>
  <c r="AG27" i="2"/>
  <c r="AH27" i="2"/>
  <c r="AI27" i="2"/>
  <c r="AJ27" i="2"/>
  <c r="AK27" i="2"/>
  <c r="AL27" i="2"/>
  <c r="AF28" i="2"/>
  <c r="AG28" i="2"/>
  <c r="AH28" i="2"/>
  <c r="AI28" i="2"/>
  <c r="AJ28" i="2"/>
  <c r="AK28" i="2"/>
  <c r="AL28" i="2"/>
  <c r="AF29" i="2"/>
  <c r="AG29" i="2"/>
  <c r="AH29" i="2"/>
  <c r="AI29" i="2"/>
  <c r="AJ29" i="2"/>
  <c r="AK29" i="2"/>
  <c r="AL29" i="2"/>
  <c r="AF30" i="2"/>
  <c r="AG30" i="2"/>
  <c r="AH30" i="2"/>
  <c r="AI30" i="2"/>
  <c r="AJ30" i="2"/>
  <c r="AK30" i="2"/>
  <c r="AL30" i="2"/>
  <c r="AF31" i="2"/>
  <c r="AG31" i="2"/>
  <c r="AH31" i="2"/>
  <c r="AI31" i="2"/>
  <c r="AJ31" i="2"/>
  <c r="AK31" i="2"/>
  <c r="AL31" i="2"/>
  <c r="AF32" i="2"/>
  <c r="AG32" i="2"/>
  <c r="AH32" i="2"/>
  <c r="AI32" i="2"/>
  <c r="AJ32" i="2"/>
  <c r="AK32" i="2"/>
  <c r="AL32" i="2"/>
  <c r="AF33" i="2"/>
  <c r="AG33" i="2"/>
  <c r="AH33" i="2"/>
  <c r="AI33" i="2"/>
  <c r="AJ33" i="2"/>
  <c r="AK33" i="2"/>
  <c r="AL33" i="2"/>
  <c r="AF34" i="2"/>
  <c r="AG34" i="2"/>
  <c r="AH34" i="2"/>
  <c r="AI34" i="2"/>
  <c r="AJ34" i="2"/>
  <c r="AK34" i="2"/>
  <c r="AL34" i="2"/>
  <c r="AF35" i="2"/>
  <c r="AG35" i="2"/>
  <c r="AH35" i="2"/>
  <c r="AI35" i="2"/>
  <c r="AJ35" i="2"/>
  <c r="AK35" i="2"/>
  <c r="AL35" i="2"/>
  <c r="AF36" i="2"/>
  <c r="AG36" i="2"/>
  <c r="AH36" i="2"/>
  <c r="AI36" i="2"/>
  <c r="AJ36" i="2"/>
  <c r="AK36" i="2"/>
  <c r="AL36" i="2"/>
  <c r="AF37" i="2"/>
  <c r="AG37" i="2"/>
  <c r="AH37" i="2"/>
  <c r="AI37" i="2"/>
  <c r="AJ37" i="2"/>
  <c r="AK37" i="2"/>
  <c r="AL37" i="2"/>
  <c r="AF38" i="2"/>
  <c r="AG38" i="2"/>
  <c r="AH38" i="2"/>
  <c r="AI38" i="2"/>
  <c r="AJ38" i="2"/>
  <c r="AK38" i="2"/>
  <c r="AL38" i="2"/>
  <c r="AF39" i="2"/>
  <c r="AG39" i="2"/>
  <c r="AH39" i="2"/>
  <c r="AI39" i="2"/>
  <c r="AJ39" i="2"/>
  <c r="AK39" i="2"/>
  <c r="AL39" i="2"/>
  <c r="AF40" i="2"/>
  <c r="AG40" i="2"/>
  <c r="AH40" i="2"/>
  <c r="AI40" i="2"/>
  <c r="AJ40" i="2"/>
  <c r="AK40" i="2"/>
  <c r="AL40" i="2"/>
  <c r="AF41" i="2"/>
  <c r="AG41" i="2"/>
  <c r="AH41" i="2"/>
  <c r="AI41" i="2"/>
  <c r="AJ41" i="2"/>
  <c r="AK41" i="2"/>
  <c r="AL41" i="2"/>
  <c r="AF42" i="2"/>
  <c r="AG42" i="2"/>
  <c r="AH42" i="2"/>
  <c r="AI42" i="2"/>
  <c r="AJ42" i="2"/>
  <c r="AK42" i="2"/>
  <c r="AL42" i="2"/>
  <c r="AF43" i="2"/>
  <c r="AG43" i="2"/>
  <c r="AH43" i="2"/>
  <c r="AI43" i="2"/>
  <c r="AJ43" i="2"/>
  <c r="AK43" i="2"/>
  <c r="AL43" i="2"/>
  <c r="X2" i="2"/>
  <c r="Y2" i="2"/>
  <c r="Z2" i="2"/>
  <c r="AA2" i="2"/>
  <c r="AB2" i="2"/>
  <c r="AC2" i="2"/>
  <c r="AD2" i="2"/>
  <c r="AE2" i="2"/>
  <c r="X3" i="2"/>
  <c r="Y3" i="2"/>
  <c r="Z3" i="2"/>
  <c r="AA3" i="2"/>
  <c r="AB3" i="2"/>
  <c r="AC3" i="2"/>
  <c r="AD3" i="2"/>
  <c r="AE3" i="2"/>
  <c r="X4" i="2"/>
  <c r="Y4" i="2"/>
  <c r="Z4" i="2"/>
  <c r="AA4" i="2"/>
  <c r="AB4" i="2"/>
  <c r="AC4" i="2"/>
  <c r="AD4" i="2"/>
  <c r="AE4" i="2"/>
  <c r="X5" i="2"/>
  <c r="Y5" i="2"/>
  <c r="Z5" i="2"/>
  <c r="AA5" i="2"/>
  <c r="AB5" i="2"/>
  <c r="AC5" i="2"/>
  <c r="AD5" i="2"/>
  <c r="AE5" i="2"/>
  <c r="X6" i="2"/>
  <c r="Y6" i="2"/>
  <c r="Z6" i="2"/>
  <c r="AA6" i="2"/>
  <c r="AB6" i="2"/>
  <c r="AC6" i="2"/>
  <c r="AD6" i="2"/>
  <c r="AE6" i="2"/>
  <c r="X7" i="2"/>
  <c r="Y7" i="2"/>
  <c r="Z7" i="2"/>
  <c r="AA7" i="2"/>
  <c r="AB7" i="2"/>
  <c r="AC7" i="2"/>
  <c r="AD7" i="2"/>
  <c r="AE7" i="2"/>
  <c r="X8" i="2"/>
  <c r="Y8" i="2"/>
  <c r="Z8" i="2"/>
  <c r="AA8" i="2"/>
  <c r="AB8" i="2"/>
  <c r="AC8" i="2"/>
  <c r="AD8" i="2"/>
  <c r="AE8" i="2"/>
  <c r="X9" i="2"/>
  <c r="Y9" i="2"/>
  <c r="Z9" i="2"/>
  <c r="AA9" i="2"/>
  <c r="AB9" i="2"/>
  <c r="AC9" i="2"/>
  <c r="AD9" i="2"/>
  <c r="AE9" i="2"/>
  <c r="X10" i="2"/>
  <c r="Y10" i="2"/>
  <c r="Z10" i="2"/>
  <c r="AA10" i="2"/>
  <c r="AB10" i="2"/>
  <c r="AC10" i="2"/>
  <c r="AD10" i="2"/>
  <c r="AE10" i="2"/>
  <c r="X11" i="2"/>
  <c r="Y11" i="2"/>
  <c r="Z11" i="2"/>
  <c r="AA11" i="2"/>
  <c r="AB11" i="2"/>
  <c r="AC11" i="2"/>
  <c r="AD11" i="2"/>
  <c r="AE11" i="2"/>
  <c r="X12" i="2"/>
  <c r="Y12" i="2"/>
  <c r="Z12" i="2"/>
  <c r="AA12" i="2"/>
  <c r="AB12" i="2"/>
  <c r="AC12" i="2"/>
  <c r="AD12" i="2"/>
  <c r="AE12" i="2"/>
  <c r="X13" i="2"/>
  <c r="Y13" i="2"/>
  <c r="Z13" i="2"/>
  <c r="AA13" i="2"/>
  <c r="AB13" i="2"/>
  <c r="AC13" i="2"/>
  <c r="AD13" i="2"/>
  <c r="AE13" i="2"/>
  <c r="X14" i="2"/>
  <c r="Y14" i="2"/>
  <c r="Z14" i="2"/>
  <c r="AA14" i="2"/>
  <c r="AB14" i="2"/>
  <c r="AC14" i="2"/>
  <c r="AD14" i="2"/>
  <c r="AE14" i="2"/>
  <c r="X15" i="2"/>
  <c r="Y15" i="2"/>
  <c r="Z15" i="2"/>
  <c r="AA15" i="2"/>
  <c r="AB15" i="2"/>
  <c r="AC15" i="2"/>
  <c r="AD15" i="2"/>
  <c r="AE15" i="2"/>
  <c r="X16" i="2"/>
  <c r="Y16" i="2"/>
  <c r="Z16" i="2"/>
  <c r="AA16" i="2"/>
  <c r="AB16" i="2"/>
  <c r="AC16" i="2"/>
  <c r="AD16" i="2"/>
  <c r="AE16" i="2"/>
  <c r="X17" i="2"/>
  <c r="Y17" i="2"/>
  <c r="Z17" i="2"/>
  <c r="AA17" i="2"/>
  <c r="AB17" i="2"/>
  <c r="AC17" i="2"/>
  <c r="AD17" i="2"/>
  <c r="AE17" i="2"/>
  <c r="X18" i="2"/>
  <c r="Y18" i="2"/>
  <c r="Z18" i="2"/>
  <c r="AA18" i="2"/>
  <c r="AB18" i="2"/>
  <c r="AC18" i="2"/>
  <c r="AD18" i="2"/>
  <c r="AE18" i="2"/>
  <c r="X19" i="2"/>
  <c r="Y19" i="2"/>
  <c r="Z19" i="2"/>
  <c r="AA19" i="2"/>
  <c r="AB19" i="2"/>
  <c r="AC19" i="2"/>
  <c r="AD19" i="2"/>
  <c r="AE19" i="2"/>
  <c r="X20" i="2"/>
  <c r="Y20" i="2"/>
  <c r="Z20" i="2"/>
  <c r="AA20" i="2"/>
  <c r="AB20" i="2"/>
  <c r="AC20" i="2"/>
  <c r="AD20" i="2"/>
  <c r="AE20" i="2"/>
  <c r="X21" i="2"/>
  <c r="Y21" i="2"/>
  <c r="Z21" i="2"/>
  <c r="AA21" i="2"/>
  <c r="AB21" i="2"/>
  <c r="AC21" i="2"/>
  <c r="AD21" i="2"/>
  <c r="AE21" i="2"/>
  <c r="X22" i="2"/>
  <c r="Y22" i="2"/>
  <c r="Z22" i="2"/>
  <c r="AA22" i="2"/>
  <c r="AB22" i="2"/>
  <c r="AC22" i="2"/>
  <c r="AD22" i="2"/>
  <c r="AE22" i="2"/>
  <c r="X23" i="2"/>
  <c r="Y23" i="2"/>
  <c r="Z23" i="2"/>
  <c r="AA23" i="2"/>
  <c r="AB23" i="2"/>
  <c r="AC23" i="2"/>
  <c r="AD23" i="2"/>
  <c r="AE23" i="2"/>
  <c r="X24" i="2"/>
  <c r="Y24" i="2"/>
  <c r="Z24" i="2"/>
  <c r="AA24" i="2"/>
  <c r="AB24" i="2"/>
  <c r="AC24" i="2"/>
  <c r="AD24" i="2"/>
  <c r="AE24" i="2"/>
  <c r="X25" i="2"/>
  <c r="Y25" i="2"/>
  <c r="Z25" i="2"/>
  <c r="AA25" i="2"/>
  <c r="AB25" i="2"/>
  <c r="AC25" i="2"/>
  <c r="AD25" i="2"/>
  <c r="AE25" i="2"/>
  <c r="X26" i="2"/>
  <c r="Y26" i="2"/>
  <c r="Z26" i="2"/>
  <c r="AA26" i="2"/>
  <c r="AB26" i="2"/>
  <c r="AC26" i="2"/>
  <c r="AD26" i="2"/>
  <c r="AE26" i="2"/>
  <c r="X27" i="2"/>
  <c r="Y27" i="2"/>
  <c r="Z27" i="2"/>
  <c r="AA27" i="2"/>
  <c r="AB27" i="2"/>
  <c r="AC27" i="2"/>
  <c r="AD27" i="2"/>
  <c r="AE27" i="2"/>
  <c r="X28" i="2"/>
  <c r="Y28" i="2"/>
  <c r="Z28" i="2"/>
  <c r="AA28" i="2"/>
  <c r="AB28" i="2"/>
  <c r="AC28" i="2"/>
  <c r="AD28" i="2"/>
  <c r="AE28" i="2"/>
  <c r="X29" i="2"/>
  <c r="Y29" i="2"/>
  <c r="Z29" i="2"/>
  <c r="AA29" i="2"/>
  <c r="AB29" i="2"/>
  <c r="AC29" i="2"/>
  <c r="AD29" i="2"/>
  <c r="AE29" i="2"/>
  <c r="X30" i="2"/>
  <c r="Y30" i="2"/>
  <c r="Z30" i="2"/>
  <c r="AA30" i="2"/>
  <c r="AB30" i="2"/>
  <c r="AC30" i="2"/>
  <c r="AD30" i="2"/>
  <c r="AE30" i="2"/>
  <c r="X31" i="2"/>
  <c r="Y31" i="2"/>
  <c r="Z31" i="2"/>
  <c r="AA31" i="2"/>
  <c r="AB31" i="2"/>
  <c r="AC31" i="2"/>
  <c r="AD31" i="2"/>
  <c r="AE31" i="2"/>
  <c r="X32" i="2"/>
  <c r="Y32" i="2"/>
  <c r="Z32" i="2"/>
  <c r="AA32" i="2"/>
  <c r="AB32" i="2"/>
  <c r="AC32" i="2"/>
  <c r="AD32" i="2"/>
  <c r="AE32" i="2"/>
  <c r="X33" i="2"/>
  <c r="Y33" i="2"/>
  <c r="Z33" i="2"/>
  <c r="AA33" i="2"/>
  <c r="AB33" i="2"/>
  <c r="AC33" i="2"/>
  <c r="AD33" i="2"/>
  <c r="AE33" i="2"/>
  <c r="X34" i="2"/>
  <c r="Y34" i="2"/>
  <c r="Z34" i="2"/>
  <c r="AA34" i="2"/>
  <c r="AB34" i="2"/>
  <c r="AC34" i="2"/>
  <c r="AD34" i="2"/>
  <c r="AE34" i="2"/>
  <c r="X35" i="2"/>
  <c r="Y35" i="2"/>
  <c r="Z35" i="2"/>
  <c r="AA35" i="2"/>
  <c r="AB35" i="2"/>
  <c r="AC35" i="2"/>
  <c r="AD35" i="2"/>
  <c r="AE35" i="2"/>
  <c r="X36" i="2"/>
  <c r="Y36" i="2"/>
  <c r="Z36" i="2"/>
  <c r="AA36" i="2"/>
  <c r="AB36" i="2"/>
  <c r="AC36" i="2"/>
  <c r="AD36" i="2"/>
  <c r="AE36" i="2"/>
  <c r="X37" i="2"/>
  <c r="Y37" i="2"/>
  <c r="Z37" i="2"/>
  <c r="AA37" i="2"/>
  <c r="AB37" i="2"/>
  <c r="AC37" i="2"/>
  <c r="AD37" i="2"/>
  <c r="AE37" i="2"/>
  <c r="X38" i="2"/>
  <c r="Y38" i="2"/>
  <c r="Z38" i="2"/>
  <c r="AA38" i="2"/>
  <c r="AB38" i="2"/>
  <c r="AC38" i="2"/>
  <c r="AD38" i="2"/>
  <c r="AE38" i="2"/>
  <c r="X39" i="2"/>
  <c r="Y39" i="2"/>
  <c r="Z39" i="2"/>
  <c r="AA39" i="2"/>
  <c r="AB39" i="2"/>
  <c r="AC39" i="2"/>
  <c r="AD39" i="2"/>
  <c r="AE39" i="2"/>
  <c r="X40" i="2"/>
  <c r="Y40" i="2"/>
  <c r="Z40" i="2"/>
  <c r="AA40" i="2"/>
  <c r="AB40" i="2"/>
  <c r="AC40" i="2"/>
  <c r="AD40" i="2"/>
  <c r="AE40" i="2"/>
  <c r="X41" i="2"/>
  <c r="Y41" i="2"/>
  <c r="Z41" i="2"/>
  <c r="AA41" i="2"/>
  <c r="AB41" i="2"/>
  <c r="AC41" i="2"/>
  <c r="AD41" i="2"/>
  <c r="AE41" i="2"/>
  <c r="X42" i="2"/>
  <c r="Y42" i="2"/>
  <c r="Z42" i="2"/>
  <c r="AA42" i="2"/>
  <c r="AB42" i="2"/>
  <c r="AC42" i="2"/>
  <c r="AD42" i="2"/>
  <c r="AE42" i="2"/>
  <c r="X43" i="2"/>
  <c r="Y43" i="2"/>
  <c r="Z43" i="2"/>
  <c r="AA43" i="2"/>
  <c r="AB43" i="2"/>
  <c r="AC43" i="2"/>
  <c r="AD43" i="2"/>
  <c r="AE43" i="2"/>
  <c r="C2" i="2"/>
  <c r="D2" i="2"/>
  <c r="E2" i="2"/>
  <c r="F2" i="2"/>
  <c r="G2" i="2"/>
  <c r="H2" i="2"/>
  <c r="I2" i="2"/>
  <c r="J2" i="2"/>
  <c r="K2" i="2"/>
  <c r="L2" i="2"/>
  <c r="M2" i="2"/>
  <c r="N2" i="2"/>
  <c r="O2" i="2"/>
  <c r="P2" i="2"/>
  <c r="Q2" i="2"/>
  <c r="R2" i="2"/>
  <c r="S2" i="2"/>
  <c r="T2" i="2"/>
  <c r="U2" i="2"/>
  <c r="V2" i="2"/>
  <c r="W2" i="2"/>
  <c r="C3" i="2"/>
  <c r="D3" i="2"/>
  <c r="E3" i="2"/>
  <c r="F3" i="2"/>
  <c r="G3" i="2"/>
  <c r="H3" i="2"/>
  <c r="I3" i="2"/>
  <c r="J3" i="2"/>
  <c r="K3" i="2"/>
  <c r="L3" i="2"/>
  <c r="M3" i="2"/>
  <c r="N3" i="2"/>
  <c r="O3" i="2"/>
  <c r="P3" i="2"/>
  <c r="Q3" i="2"/>
  <c r="R3" i="2"/>
  <c r="S3" i="2"/>
  <c r="T3" i="2"/>
  <c r="U3" i="2"/>
  <c r="V3" i="2"/>
  <c r="W3" i="2"/>
  <c r="C4" i="2"/>
  <c r="D4" i="2"/>
  <c r="E4" i="2"/>
  <c r="F4" i="2"/>
  <c r="G4" i="2"/>
  <c r="H4" i="2"/>
  <c r="I4" i="2"/>
  <c r="J4" i="2"/>
  <c r="K4" i="2"/>
  <c r="L4" i="2"/>
  <c r="M4" i="2"/>
  <c r="N4" i="2"/>
  <c r="O4" i="2"/>
  <c r="P4" i="2"/>
  <c r="Q4" i="2"/>
  <c r="R4" i="2"/>
  <c r="S4" i="2"/>
  <c r="T4" i="2"/>
  <c r="U4" i="2"/>
  <c r="V4" i="2"/>
  <c r="W4" i="2"/>
  <c r="C5" i="2"/>
  <c r="D5" i="2"/>
  <c r="E5" i="2"/>
  <c r="F5" i="2"/>
  <c r="G5" i="2"/>
  <c r="H5" i="2"/>
  <c r="I5" i="2"/>
  <c r="J5" i="2"/>
  <c r="K5" i="2"/>
  <c r="L5" i="2"/>
  <c r="M5" i="2"/>
  <c r="N5" i="2"/>
  <c r="O5" i="2"/>
  <c r="P5" i="2"/>
  <c r="Q5" i="2"/>
  <c r="R5" i="2"/>
  <c r="S5" i="2"/>
  <c r="T5" i="2"/>
  <c r="U5" i="2"/>
  <c r="V5" i="2"/>
  <c r="W5" i="2"/>
  <c r="C6" i="2"/>
  <c r="D6" i="2"/>
  <c r="E6" i="2"/>
  <c r="F6" i="2"/>
  <c r="G6" i="2"/>
  <c r="H6" i="2"/>
  <c r="I6" i="2"/>
  <c r="J6" i="2"/>
  <c r="K6" i="2"/>
  <c r="L6" i="2"/>
  <c r="M6" i="2"/>
  <c r="N6" i="2"/>
  <c r="O6" i="2"/>
  <c r="P6" i="2"/>
  <c r="Q6" i="2"/>
  <c r="R6" i="2"/>
  <c r="S6" i="2"/>
  <c r="T6" i="2"/>
  <c r="U6" i="2"/>
  <c r="V6" i="2"/>
  <c r="W6" i="2"/>
  <c r="C7" i="2"/>
  <c r="D7" i="2"/>
  <c r="E7" i="2"/>
  <c r="F7" i="2"/>
  <c r="G7" i="2"/>
  <c r="H7" i="2"/>
  <c r="I7" i="2"/>
  <c r="J7" i="2"/>
  <c r="K7" i="2"/>
  <c r="L7" i="2"/>
  <c r="M7" i="2"/>
  <c r="N7" i="2"/>
  <c r="O7" i="2"/>
  <c r="P7" i="2"/>
  <c r="Q7" i="2"/>
  <c r="R7" i="2"/>
  <c r="S7" i="2"/>
  <c r="T7" i="2"/>
  <c r="U7" i="2"/>
  <c r="V7" i="2"/>
  <c r="W7" i="2"/>
  <c r="C8" i="2"/>
  <c r="D8" i="2"/>
  <c r="E8" i="2"/>
  <c r="F8" i="2"/>
  <c r="G8" i="2"/>
  <c r="H8" i="2"/>
  <c r="I8" i="2"/>
  <c r="J8" i="2"/>
  <c r="K8" i="2"/>
  <c r="L8" i="2"/>
  <c r="M8" i="2"/>
  <c r="N8" i="2"/>
  <c r="O8" i="2"/>
  <c r="P8" i="2"/>
  <c r="Q8" i="2"/>
  <c r="R8" i="2"/>
  <c r="S8" i="2"/>
  <c r="T8" i="2"/>
  <c r="U8" i="2"/>
  <c r="V8" i="2"/>
  <c r="W8" i="2"/>
  <c r="C9" i="2"/>
  <c r="D9" i="2"/>
  <c r="E9" i="2"/>
  <c r="F9" i="2"/>
  <c r="G9" i="2"/>
  <c r="H9" i="2"/>
  <c r="I9" i="2"/>
  <c r="J9" i="2"/>
  <c r="K9" i="2"/>
  <c r="L9" i="2"/>
  <c r="M9" i="2"/>
  <c r="N9" i="2"/>
  <c r="O9" i="2"/>
  <c r="P9" i="2"/>
  <c r="Q9" i="2"/>
  <c r="R9" i="2"/>
  <c r="S9" i="2"/>
  <c r="T9" i="2"/>
  <c r="U9" i="2"/>
  <c r="V9" i="2"/>
  <c r="W9" i="2"/>
  <c r="C10" i="2"/>
  <c r="D10" i="2"/>
  <c r="E10" i="2"/>
  <c r="F10" i="2"/>
  <c r="G10" i="2"/>
  <c r="H10" i="2"/>
  <c r="I10" i="2"/>
  <c r="J10" i="2"/>
  <c r="K10" i="2"/>
  <c r="L10" i="2"/>
  <c r="M10" i="2"/>
  <c r="N10" i="2"/>
  <c r="O10" i="2"/>
  <c r="P10" i="2"/>
  <c r="Q10" i="2"/>
  <c r="R10" i="2"/>
  <c r="S10" i="2"/>
  <c r="T10" i="2"/>
  <c r="U10" i="2"/>
  <c r="V10" i="2"/>
  <c r="W10" i="2"/>
  <c r="C11" i="2"/>
  <c r="D11" i="2"/>
  <c r="E11" i="2"/>
  <c r="F11" i="2"/>
  <c r="G11" i="2"/>
  <c r="H11" i="2"/>
  <c r="I11" i="2"/>
  <c r="J11" i="2"/>
  <c r="K11" i="2"/>
  <c r="L11" i="2"/>
  <c r="M11" i="2"/>
  <c r="N11" i="2"/>
  <c r="O11" i="2"/>
  <c r="P11" i="2"/>
  <c r="Q11" i="2"/>
  <c r="R11" i="2"/>
  <c r="S11" i="2"/>
  <c r="T11" i="2"/>
  <c r="U11" i="2"/>
  <c r="V11" i="2"/>
  <c r="W11" i="2"/>
  <c r="C12" i="2"/>
  <c r="D12" i="2"/>
  <c r="E12" i="2"/>
  <c r="F12" i="2"/>
  <c r="G12" i="2"/>
  <c r="H12" i="2"/>
  <c r="I12" i="2"/>
  <c r="J12" i="2"/>
  <c r="K12" i="2"/>
  <c r="L12" i="2"/>
  <c r="M12" i="2"/>
  <c r="N12" i="2"/>
  <c r="O12" i="2"/>
  <c r="P12" i="2"/>
  <c r="Q12" i="2"/>
  <c r="R12" i="2"/>
  <c r="S12" i="2"/>
  <c r="T12" i="2"/>
  <c r="U12" i="2"/>
  <c r="V12" i="2"/>
  <c r="W12" i="2"/>
  <c r="C13" i="2"/>
  <c r="D13" i="2"/>
  <c r="E13" i="2"/>
  <c r="F13" i="2"/>
  <c r="G13" i="2"/>
  <c r="H13" i="2"/>
  <c r="I13" i="2"/>
  <c r="J13" i="2"/>
  <c r="K13" i="2"/>
  <c r="L13" i="2"/>
  <c r="M13" i="2"/>
  <c r="N13" i="2"/>
  <c r="O13" i="2"/>
  <c r="P13" i="2"/>
  <c r="Q13" i="2"/>
  <c r="R13" i="2"/>
  <c r="S13" i="2"/>
  <c r="T13" i="2"/>
  <c r="U13" i="2"/>
  <c r="V13" i="2"/>
  <c r="W13" i="2"/>
  <c r="C14" i="2"/>
  <c r="D14" i="2"/>
  <c r="E14" i="2"/>
  <c r="F14" i="2"/>
  <c r="G14" i="2"/>
  <c r="H14" i="2"/>
  <c r="I14" i="2"/>
  <c r="J14" i="2"/>
  <c r="K14" i="2"/>
  <c r="L14" i="2"/>
  <c r="M14" i="2"/>
  <c r="N14" i="2"/>
  <c r="O14" i="2"/>
  <c r="P14" i="2"/>
  <c r="Q14" i="2"/>
  <c r="R14" i="2"/>
  <c r="S14" i="2"/>
  <c r="T14" i="2"/>
  <c r="U14" i="2"/>
  <c r="V14" i="2"/>
  <c r="W14" i="2"/>
  <c r="C15" i="2"/>
  <c r="D15" i="2"/>
  <c r="E15" i="2"/>
  <c r="F15" i="2"/>
  <c r="G15" i="2"/>
  <c r="H15" i="2"/>
  <c r="I15" i="2"/>
  <c r="J15" i="2"/>
  <c r="K15" i="2"/>
  <c r="L15" i="2"/>
  <c r="M15" i="2"/>
  <c r="N15" i="2"/>
  <c r="O15" i="2"/>
  <c r="P15" i="2"/>
  <c r="Q15" i="2"/>
  <c r="R15" i="2"/>
  <c r="S15" i="2"/>
  <c r="T15" i="2"/>
  <c r="U15" i="2"/>
  <c r="V15" i="2"/>
  <c r="W15" i="2"/>
  <c r="C16" i="2"/>
  <c r="D16" i="2"/>
  <c r="E16" i="2"/>
  <c r="F16" i="2"/>
  <c r="G16" i="2"/>
  <c r="H16" i="2"/>
  <c r="I16" i="2"/>
  <c r="J16" i="2"/>
  <c r="K16" i="2"/>
  <c r="L16" i="2"/>
  <c r="M16" i="2"/>
  <c r="N16" i="2"/>
  <c r="O16" i="2"/>
  <c r="P16" i="2"/>
  <c r="Q16" i="2"/>
  <c r="R16" i="2"/>
  <c r="S16" i="2"/>
  <c r="T16" i="2"/>
  <c r="U16" i="2"/>
  <c r="V16" i="2"/>
  <c r="W16" i="2"/>
  <c r="C17" i="2"/>
  <c r="D17" i="2"/>
  <c r="E17" i="2"/>
  <c r="F17" i="2"/>
  <c r="G17" i="2"/>
  <c r="H17" i="2"/>
  <c r="I17" i="2"/>
  <c r="J17" i="2"/>
  <c r="K17" i="2"/>
  <c r="L17" i="2"/>
  <c r="M17" i="2"/>
  <c r="N17" i="2"/>
  <c r="O17" i="2"/>
  <c r="P17" i="2"/>
  <c r="Q17" i="2"/>
  <c r="R17" i="2"/>
  <c r="S17" i="2"/>
  <c r="T17" i="2"/>
  <c r="U17" i="2"/>
  <c r="V17" i="2"/>
  <c r="W17" i="2"/>
  <c r="C18" i="2"/>
  <c r="D18" i="2"/>
  <c r="E18" i="2"/>
  <c r="F18" i="2"/>
  <c r="G18" i="2"/>
  <c r="H18" i="2"/>
  <c r="I18" i="2"/>
  <c r="J18" i="2"/>
  <c r="K18" i="2"/>
  <c r="L18" i="2"/>
  <c r="M18" i="2"/>
  <c r="N18" i="2"/>
  <c r="O18" i="2"/>
  <c r="P18" i="2"/>
  <c r="Q18" i="2"/>
  <c r="R18" i="2"/>
  <c r="S18" i="2"/>
  <c r="T18" i="2"/>
  <c r="U18" i="2"/>
  <c r="V18" i="2"/>
  <c r="W18" i="2"/>
  <c r="C19" i="2"/>
  <c r="D19" i="2"/>
  <c r="E19" i="2"/>
  <c r="F19" i="2"/>
  <c r="G19" i="2"/>
  <c r="H19" i="2"/>
  <c r="I19" i="2"/>
  <c r="J19" i="2"/>
  <c r="K19" i="2"/>
  <c r="L19" i="2"/>
  <c r="M19" i="2"/>
  <c r="N19" i="2"/>
  <c r="O19" i="2"/>
  <c r="P19" i="2"/>
  <c r="Q19" i="2"/>
  <c r="R19" i="2"/>
  <c r="S19" i="2"/>
  <c r="T19" i="2"/>
  <c r="U19" i="2"/>
  <c r="V19" i="2"/>
  <c r="W19" i="2"/>
  <c r="C20" i="2"/>
  <c r="D20" i="2"/>
  <c r="E20" i="2"/>
  <c r="F20" i="2"/>
  <c r="G20" i="2"/>
  <c r="H20" i="2"/>
  <c r="I20" i="2"/>
  <c r="J20" i="2"/>
  <c r="K20" i="2"/>
  <c r="L20" i="2"/>
  <c r="M20" i="2"/>
  <c r="N20" i="2"/>
  <c r="O20" i="2"/>
  <c r="P20" i="2"/>
  <c r="Q20" i="2"/>
  <c r="R20" i="2"/>
  <c r="S20" i="2"/>
  <c r="T20" i="2"/>
  <c r="U20" i="2"/>
  <c r="V20" i="2"/>
  <c r="W20" i="2"/>
  <c r="C21" i="2"/>
  <c r="D21" i="2"/>
  <c r="E21" i="2"/>
  <c r="F21" i="2"/>
  <c r="G21" i="2"/>
  <c r="H21" i="2"/>
  <c r="I21" i="2"/>
  <c r="J21" i="2"/>
  <c r="K21" i="2"/>
  <c r="L21" i="2"/>
  <c r="M21" i="2"/>
  <c r="N21" i="2"/>
  <c r="O21" i="2"/>
  <c r="P21" i="2"/>
  <c r="Q21" i="2"/>
  <c r="R21" i="2"/>
  <c r="S21" i="2"/>
  <c r="T21" i="2"/>
  <c r="U21" i="2"/>
  <c r="V21" i="2"/>
  <c r="W21" i="2"/>
  <c r="C22" i="2"/>
  <c r="D22" i="2"/>
  <c r="E22" i="2"/>
  <c r="F22" i="2"/>
  <c r="G22" i="2"/>
  <c r="H22" i="2"/>
  <c r="I22" i="2"/>
  <c r="J22" i="2"/>
  <c r="K22" i="2"/>
  <c r="L22" i="2"/>
  <c r="M22" i="2"/>
  <c r="N22" i="2"/>
  <c r="O22" i="2"/>
  <c r="P22" i="2"/>
  <c r="Q22" i="2"/>
  <c r="R22" i="2"/>
  <c r="S22" i="2"/>
  <c r="T22" i="2"/>
  <c r="U22" i="2"/>
  <c r="V22" i="2"/>
  <c r="W22" i="2"/>
  <c r="C23" i="2"/>
  <c r="D23" i="2"/>
  <c r="E23" i="2"/>
  <c r="F23" i="2"/>
  <c r="G23" i="2"/>
  <c r="H23" i="2"/>
  <c r="I23" i="2"/>
  <c r="J23" i="2"/>
  <c r="K23" i="2"/>
  <c r="L23" i="2"/>
  <c r="M23" i="2"/>
  <c r="N23" i="2"/>
  <c r="O23" i="2"/>
  <c r="P23" i="2"/>
  <c r="Q23" i="2"/>
  <c r="R23" i="2"/>
  <c r="S23" i="2"/>
  <c r="T23" i="2"/>
  <c r="U23" i="2"/>
  <c r="V23" i="2"/>
  <c r="W23" i="2"/>
  <c r="C24" i="2"/>
  <c r="D24" i="2"/>
  <c r="E24" i="2"/>
  <c r="F24" i="2"/>
  <c r="G24" i="2"/>
  <c r="H24" i="2"/>
  <c r="I24" i="2"/>
  <c r="J24" i="2"/>
  <c r="K24" i="2"/>
  <c r="L24" i="2"/>
  <c r="M24" i="2"/>
  <c r="N24" i="2"/>
  <c r="O24" i="2"/>
  <c r="P24" i="2"/>
  <c r="Q24" i="2"/>
  <c r="R24" i="2"/>
  <c r="S24" i="2"/>
  <c r="T24" i="2"/>
  <c r="U24" i="2"/>
  <c r="V24" i="2"/>
  <c r="W24" i="2"/>
  <c r="C25" i="2"/>
  <c r="D25" i="2"/>
  <c r="E25" i="2"/>
  <c r="F25" i="2"/>
  <c r="G25" i="2"/>
  <c r="H25" i="2"/>
  <c r="I25" i="2"/>
  <c r="J25" i="2"/>
  <c r="K25" i="2"/>
  <c r="L25" i="2"/>
  <c r="M25" i="2"/>
  <c r="N25" i="2"/>
  <c r="O25" i="2"/>
  <c r="P25" i="2"/>
  <c r="Q25" i="2"/>
  <c r="R25" i="2"/>
  <c r="S25" i="2"/>
  <c r="T25" i="2"/>
  <c r="U25" i="2"/>
  <c r="V25" i="2"/>
  <c r="W25" i="2"/>
  <c r="C26" i="2"/>
  <c r="D26" i="2"/>
  <c r="E26" i="2"/>
  <c r="F26" i="2"/>
  <c r="G26" i="2"/>
  <c r="H26" i="2"/>
  <c r="I26" i="2"/>
  <c r="J26" i="2"/>
  <c r="K26" i="2"/>
  <c r="L26" i="2"/>
  <c r="M26" i="2"/>
  <c r="N26" i="2"/>
  <c r="O26" i="2"/>
  <c r="P26" i="2"/>
  <c r="Q26" i="2"/>
  <c r="R26" i="2"/>
  <c r="S26" i="2"/>
  <c r="T26" i="2"/>
  <c r="U26" i="2"/>
  <c r="V26" i="2"/>
  <c r="W26" i="2"/>
  <c r="C27" i="2"/>
  <c r="D27" i="2"/>
  <c r="E27" i="2"/>
  <c r="F27" i="2"/>
  <c r="G27" i="2"/>
  <c r="H27" i="2"/>
  <c r="I27" i="2"/>
  <c r="J27" i="2"/>
  <c r="K27" i="2"/>
  <c r="L27" i="2"/>
  <c r="M27" i="2"/>
  <c r="N27" i="2"/>
  <c r="O27" i="2"/>
  <c r="P27" i="2"/>
  <c r="Q27" i="2"/>
  <c r="R27" i="2"/>
  <c r="S27" i="2"/>
  <c r="T27" i="2"/>
  <c r="U27" i="2"/>
  <c r="V27" i="2"/>
  <c r="W27" i="2"/>
  <c r="C28" i="2"/>
  <c r="D28" i="2"/>
  <c r="E28" i="2"/>
  <c r="F28" i="2"/>
  <c r="G28" i="2"/>
  <c r="H28" i="2"/>
  <c r="I28" i="2"/>
  <c r="J28" i="2"/>
  <c r="K28" i="2"/>
  <c r="L28" i="2"/>
  <c r="M28" i="2"/>
  <c r="N28" i="2"/>
  <c r="O28" i="2"/>
  <c r="P28" i="2"/>
  <c r="Q28" i="2"/>
  <c r="R28" i="2"/>
  <c r="S28" i="2"/>
  <c r="T28" i="2"/>
  <c r="U28" i="2"/>
  <c r="V28" i="2"/>
  <c r="W28" i="2"/>
  <c r="C29" i="2"/>
  <c r="D29" i="2"/>
  <c r="E29" i="2"/>
  <c r="F29" i="2"/>
  <c r="G29" i="2"/>
  <c r="H29" i="2"/>
  <c r="I29" i="2"/>
  <c r="J29" i="2"/>
  <c r="K29" i="2"/>
  <c r="L29" i="2"/>
  <c r="M29" i="2"/>
  <c r="N29" i="2"/>
  <c r="O29" i="2"/>
  <c r="P29" i="2"/>
  <c r="Q29" i="2"/>
  <c r="R29" i="2"/>
  <c r="S29" i="2"/>
  <c r="T29" i="2"/>
  <c r="U29" i="2"/>
  <c r="V29" i="2"/>
  <c r="W29" i="2"/>
  <c r="C30" i="2"/>
  <c r="D30" i="2"/>
  <c r="E30" i="2"/>
  <c r="F30" i="2"/>
  <c r="G30" i="2"/>
  <c r="H30" i="2"/>
  <c r="I30" i="2"/>
  <c r="J30" i="2"/>
  <c r="K30" i="2"/>
  <c r="L30" i="2"/>
  <c r="M30" i="2"/>
  <c r="N30" i="2"/>
  <c r="O30" i="2"/>
  <c r="P30" i="2"/>
  <c r="Q30" i="2"/>
  <c r="R30" i="2"/>
  <c r="S30" i="2"/>
  <c r="T30" i="2"/>
  <c r="U30" i="2"/>
  <c r="V30" i="2"/>
  <c r="W30" i="2"/>
  <c r="C31" i="2"/>
  <c r="D31" i="2"/>
  <c r="E31" i="2"/>
  <c r="F31" i="2"/>
  <c r="G31" i="2"/>
  <c r="H31" i="2"/>
  <c r="I31" i="2"/>
  <c r="J31" i="2"/>
  <c r="K31" i="2"/>
  <c r="L31" i="2"/>
  <c r="M31" i="2"/>
  <c r="N31" i="2"/>
  <c r="O31" i="2"/>
  <c r="P31" i="2"/>
  <c r="Q31" i="2"/>
  <c r="R31" i="2"/>
  <c r="S31" i="2"/>
  <c r="T31" i="2"/>
  <c r="U31" i="2"/>
  <c r="V31" i="2"/>
  <c r="W31" i="2"/>
  <c r="C32" i="2"/>
  <c r="D32" i="2"/>
  <c r="E32" i="2"/>
  <c r="F32" i="2"/>
  <c r="G32" i="2"/>
  <c r="H32" i="2"/>
  <c r="I32" i="2"/>
  <c r="J32" i="2"/>
  <c r="K32" i="2"/>
  <c r="L32" i="2"/>
  <c r="M32" i="2"/>
  <c r="N32" i="2"/>
  <c r="O32" i="2"/>
  <c r="P32" i="2"/>
  <c r="Q32" i="2"/>
  <c r="R32" i="2"/>
  <c r="S32" i="2"/>
  <c r="T32" i="2"/>
  <c r="U32" i="2"/>
  <c r="V32" i="2"/>
  <c r="W32" i="2"/>
  <c r="C33" i="2"/>
  <c r="D33" i="2"/>
  <c r="E33" i="2"/>
  <c r="F33" i="2"/>
  <c r="G33" i="2"/>
  <c r="H33" i="2"/>
  <c r="I33" i="2"/>
  <c r="J33" i="2"/>
  <c r="K33" i="2"/>
  <c r="L33" i="2"/>
  <c r="M33" i="2"/>
  <c r="N33" i="2"/>
  <c r="O33" i="2"/>
  <c r="P33" i="2"/>
  <c r="Q33" i="2"/>
  <c r="R33" i="2"/>
  <c r="S33" i="2"/>
  <c r="T33" i="2"/>
  <c r="U33" i="2"/>
  <c r="V33" i="2"/>
  <c r="W33" i="2"/>
  <c r="C34" i="2"/>
  <c r="D34" i="2"/>
  <c r="E34" i="2"/>
  <c r="F34" i="2"/>
  <c r="G34" i="2"/>
  <c r="H34" i="2"/>
  <c r="I34" i="2"/>
  <c r="J34" i="2"/>
  <c r="K34" i="2"/>
  <c r="L34" i="2"/>
  <c r="M34" i="2"/>
  <c r="N34" i="2"/>
  <c r="O34" i="2"/>
  <c r="P34" i="2"/>
  <c r="Q34" i="2"/>
  <c r="R34" i="2"/>
  <c r="S34" i="2"/>
  <c r="T34" i="2"/>
  <c r="U34" i="2"/>
  <c r="V34" i="2"/>
  <c r="W34" i="2"/>
  <c r="C35" i="2"/>
  <c r="D35" i="2"/>
  <c r="E35" i="2"/>
  <c r="F35" i="2"/>
  <c r="G35" i="2"/>
  <c r="H35" i="2"/>
  <c r="I35" i="2"/>
  <c r="J35" i="2"/>
  <c r="K35" i="2"/>
  <c r="L35" i="2"/>
  <c r="M35" i="2"/>
  <c r="N35" i="2"/>
  <c r="O35" i="2"/>
  <c r="P35" i="2"/>
  <c r="Q35" i="2"/>
  <c r="R35" i="2"/>
  <c r="S35" i="2"/>
  <c r="T35" i="2"/>
  <c r="U35" i="2"/>
  <c r="V35" i="2"/>
  <c r="W35" i="2"/>
  <c r="C36" i="2"/>
  <c r="D36" i="2"/>
  <c r="E36" i="2"/>
  <c r="F36" i="2"/>
  <c r="G36" i="2"/>
  <c r="H36" i="2"/>
  <c r="I36" i="2"/>
  <c r="J36" i="2"/>
  <c r="K36" i="2"/>
  <c r="L36" i="2"/>
  <c r="M36" i="2"/>
  <c r="N36" i="2"/>
  <c r="O36" i="2"/>
  <c r="P36" i="2"/>
  <c r="Q36" i="2"/>
  <c r="R36" i="2"/>
  <c r="S36" i="2"/>
  <c r="T36" i="2"/>
  <c r="U36" i="2"/>
  <c r="V36" i="2"/>
  <c r="W36" i="2"/>
  <c r="C37" i="2"/>
  <c r="D37" i="2"/>
  <c r="E37" i="2"/>
  <c r="F37" i="2"/>
  <c r="G37" i="2"/>
  <c r="H37" i="2"/>
  <c r="I37" i="2"/>
  <c r="J37" i="2"/>
  <c r="K37" i="2"/>
  <c r="L37" i="2"/>
  <c r="M37" i="2"/>
  <c r="N37" i="2"/>
  <c r="O37" i="2"/>
  <c r="P37" i="2"/>
  <c r="Q37" i="2"/>
  <c r="R37" i="2"/>
  <c r="S37" i="2"/>
  <c r="T37" i="2"/>
  <c r="U37" i="2"/>
  <c r="V37" i="2"/>
  <c r="W37" i="2"/>
  <c r="C38" i="2"/>
  <c r="D38" i="2"/>
  <c r="E38" i="2"/>
  <c r="F38" i="2"/>
  <c r="G38" i="2"/>
  <c r="H38" i="2"/>
  <c r="I38" i="2"/>
  <c r="J38" i="2"/>
  <c r="K38" i="2"/>
  <c r="L38" i="2"/>
  <c r="M38" i="2"/>
  <c r="N38" i="2"/>
  <c r="O38" i="2"/>
  <c r="P38" i="2"/>
  <c r="Q38" i="2"/>
  <c r="R38" i="2"/>
  <c r="S38" i="2"/>
  <c r="T38" i="2"/>
  <c r="U38" i="2"/>
  <c r="V38" i="2"/>
  <c r="W38" i="2"/>
  <c r="C39" i="2"/>
  <c r="D39" i="2"/>
  <c r="E39" i="2"/>
  <c r="F39" i="2"/>
  <c r="G39" i="2"/>
  <c r="H39" i="2"/>
  <c r="I39" i="2"/>
  <c r="J39" i="2"/>
  <c r="K39" i="2"/>
  <c r="L39" i="2"/>
  <c r="M39" i="2"/>
  <c r="N39" i="2"/>
  <c r="O39" i="2"/>
  <c r="P39" i="2"/>
  <c r="Q39" i="2"/>
  <c r="R39" i="2"/>
  <c r="S39" i="2"/>
  <c r="T39" i="2"/>
  <c r="U39" i="2"/>
  <c r="V39" i="2"/>
  <c r="W39" i="2"/>
  <c r="C40" i="2"/>
  <c r="D40" i="2"/>
  <c r="E40" i="2"/>
  <c r="F40" i="2"/>
  <c r="G40" i="2"/>
  <c r="H40" i="2"/>
  <c r="I40" i="2"/>
  <c r="J40" i="2"/>
  <c r="K40" i="2"/>
  <c r="L40" i="2"/>
  <c r="M40" i="2"/>
  <c r="N40" i="2"/>
  <c r="O40" i="2"/>
  <c r="P40" i="2"/>
  <c r="Q40" i="2"/>
  <c r="R40" i="2"/>
  <c r="S40" i="2"/>
  <c r="T40" i="2"/>
  <c r="U40" i="2"/>
  <c r="V40" i="2"/>
  <c r="W40" i="2"/>
  <c r="C41" i="2"/>
  <c r="D41" i="2"/>
  <c r="E41" i="2"/>
  <c r="F41" i="2"/>
  <c r="G41" i="2"/>
  <c r="H41" i="2"/>
  <c r="I41" i="2"/>
  <c r="J41" i="2"/>
  <c r="K41" i="2"/>
  <c r="L41" i="2"/>
  <c r="M41" i="2"/>
  <c r="N41" i="2"/>
  <c r="O41" i="2"/>
  <c r="P41" i="2"/>
  <c r="Q41" i="2"/>
  <c r="R41" i="2"/>
  <c r="S41" i="2"/>
  <c r="T41" i="2"/>
  <c r="U41" i="2"/>
  <c r="V41" i="2"/>
  <c r="W41" i="2"/>
  <c r="C42" i="2"/>
  <c r="D42" i="2"/>
  <c r="E42" i="2"/>
  <c r="F42" i="2"/>
  <c r="G42" i="2"/>
  <c r="H42" i="2"/>
  <c r="I42" i="2"/>
  <c r="J42" i="2"/>
  <c r="K42" i="2"/>
  <c r="L42" i="2"/>
  <c r="M42" i="2"/>
  <c r="N42" i="2"/>
  <c r="O42" i="2"/>
  <c r="P42" i="2"/>
  <c r="Q42" i="2"/>
  <c r="R42" i="2"/>
  <c r="S42" i="2"/>
  <c r="T42" i="2"/>
  <c r="U42" i="2"/>
  <c r="V42" i="2"/>
  <c r="W42" i="2"/>
  <c r="C43" i="2"/>
  <c r="D43" i="2"/>
  <c r="E43" i="2"/>
  <c r="F43" i="2"/>
  <c r="G43" i="2"/>
  <c r="H43" i="2"/>
  <c r="I43" i="2"/>
  <c r="J43" i="2"/>
  <c r="K43" i="2"/>
  <c r="L43" i="2"/>
  <c r="M43" i="2"/>
  <c r="N43" i="2"/>
  <c r="O43" i="2"/>
  <c r="P43" i="2"/>
  <c r="Q43" i="2"/>
  <c r="R43" i="2"/>
  <c r="S43" i="2"/>
  <c r="T43" i="2"/>
  <c r="U43" i="2"/>
  <c r="V43" i="2"/>
  <c r="W43" i="2"/>
  <c r="B3" i="2"/>
  <c r="B4" i="2"/>
  <c r="B5" i="2"/>
  <c r="B6" i="2"/>
  <c r="B7" i="2"/>
  <c r="B8" i="2"/>
  <c r="B9" i="2"/>
  <c r="B10" i="2"/>
  <c r="B11" i="2"/>
  <c r="B12" i="2"/>
  <c r="B13" i="2"/>
  <c r="B14" i="2"/>
  <c r="B15" i="2"/>
  <c r="B16" i="2"/>
  <c r="B17" i="2"/>
  <c r="B18" i="2"/>
  <c r="B19" i="2"/>
  <c r="B20" i="2"/>
  <c r="B21" i="2"/>
  <c r="B22" i="2"/>
  <c r="B23" i="2"/>
  <c r="B24" i="2"/>
  <c r="B25" i="2"/>
  <c r="B26" i="2"/>
  <c r="B27" i="2"/>
  <c r="B28" i="2"/>
  <c r="B29" i="2"/>
  <c r="B30" i="2"/>
  <c r="B31" i="2"/>
  <c r="B32" i="2"/>
  <c r="B33" i="2"/>
  <c r="B34" i="2"/>
  <c r="B35" i="2"/>
  <c r="B36" i="2"/>
  <c r="B37" i="2"/>
  <c r="B38" i="2"/>
  <c r="B39" i="2"/>
  <c r="B40" i="2"/>
  <c r="B41" i="2"/>
  <c r="B42" i="2"/>
  <c r="B43" i="2"/>
  <c r="B2" i="2"/>
  <c r="D150" i="8"/>
  <c r="F150" i="8"/>
  <c r="G150" i="8"/>
  <c r="H150" i="8"/>
  <c r="I150" i="8"/>
  <c r="J150" i="8"/>
  <c r="K150" i="8"/>
  <c r="L150" i="8"/>
  <c r="M150" i="8"/>
  <c r="N150" i="8"/>
  <c r="O150" i="8"/>
  <c r="P150" i="8"/>
  <c r="Q150" i="8"/>
  <c r="R150" i="8"/>
  <c r="S150" i="8"/>
  <c r="T150" i="8"/>
  <c r="U150" i="8"/>
  <c r="V150" i="8"/>
  <c r="W150" i="8"/>
  <c r="X150" i="8"/>
  <c r="Y150" i="8"/>
  <c r="Z150" i="8"/>
  <c r="AA150" i="8"/>
  <c r="AB150" i="8"/>
  <c r="AC150" i="8"/>
  <c r="AD150" i="8"/>
  <c r="AE150" i="8"/>
  <c r="AF150" i="8"/>
  <c r="AG150" i="8"/>
  <c r="AH150" i="8"/>
  <c r="AI150" i="8"/>
  <c r="AJ150" i="8"/>
  <c r="AK150" i="8"/>
  <c r="AL150" i="8"/>
  <c r="AM150" i="8"/>
  <c r="AN150" i="8"/>
  <c r="AO150" i="8"/>
  <c r="AP150" i="8"/>
  <c r="AQ150" i="8"/>
  <c r="AR150" i="8"/>
  <c r="AS150" i="8"/>
  <c r="D151" i="8"/>
  <c r="E151" i="8"/>
  <c r="G151" i="8"/>
  <c r="H151" i="8"/>
  <c r="I151" i="8"/>
  <c r="J151" i="8"/>
  <c r="K151" i="8"/>
  <c r="L151" i="8"/>
  <c r="M151" i="8"/>
  <c r="N151" i="8"/>
  <c r="O151" i="8"/>
  <c r="P151" i="8"/>
  <c r="Q151" i="8"/>
  <c r="R151" i="8"/>
  <c r="S151" i="8"/>
  <c r="T151" i="8"/>
  <c r="U151" i="8"/>
  <c r="V151" i="8"/>
  <c r="W151" i="8"/>
  <c r="X151" i="8"/>
  <c r="Y151" i="8"/>
  <c r="Z151" i="8"/>
  <c r="AA151" i="8"/>
  <c r="AB151" i="8"/>
  <c r="AC151" i="8"/>
  <c r="AD151" i="8"/>
  <c r="AE151" i="8"/>
  <c r="AF151" i="8"/>
  <c r="AG151" i="8"/>
  <c r="AH151" i="8"/>
  <c r="AI151" i="8"/>
  <c r="AJ151" i="8"/>
  <c r="AK151" i="8"/>
  <c r="AL151" i="8"/>
  <c r="AM151" i="8"/>
  <c r="AN151" i="8"/>
  <c r="AO151" i="8"/>
  <c r="AP151" i="8"/>
  <c r="AQ151" i="8"/>
  <c r="AR151" i="8"/>
  <c r="AS151" i="8"/>
  <c r="D152" i="8"/>
  <c r="E152" i="8"/>
  <c r="F152" i="8"/>
  <c r="H152" i="8"/>
  <c r="I152" i="8"/>
  <c r="J152" i="8"/>
  <c r="K152" i="8"/>
  <c r="L152" i="8"/>
  <c r="M152" i="8"/>
  <c r="N152" i="8"/>
  <c r="O152" i="8"/>
  <c r="P152" i="8"/>
  <c r="Q152" i="8"/>
  <c r="R152" i="8"/>
  <c r="S152" i="8"/>
  <c r="T152" i="8"/>
  <c r="U152" i="8"/>
  <c r="V152" i="8"/>
  <c r="W152" i="8"/>
  <c r="X152" i="8"/>
  <c r="Y152" i="8"/>
  <c r="Z152" i="8"/>
  <c r="AA152" i="8"/>
  <c r="AB152" i="8"/>
  <c r="AC152" i="8"/>
  <c r="AD152" i="8"/>
  <c r="AE152" i="8"/>
  <c r="AF152" i="8"/>
  <c r="AG152" i="8"/>
  <c r="AH152" i="8"/>
  <c r="AI152" i="8"/>
  <c r="AJ152" i="8"/>
  <c r="AK152" i="8"/>
  <c r="AL152" i="8"/>
  <c r="AM152" i="8"/>
  <c r="AN152" i="8"/>
  <c r="AO152" i="8"/>
  <c r="AP152" i="8"/>
  <c r="AQ152" i="8"/>
  <c r="AR152" i="8"/>
  <c r="AS152" i="8"/>
  <c r="D153" i="8"/>
  <c r="E153" i="8"/>
  <c r="F153" i="8"/>
  <c r="G153" i="8"/>
  <c r="I153" i="8"/>
  <c r="J153" i="8"/>
  <c r="K153" i="8"/>
  <c r="L153" i="8"/>
  <c r="M153" i="8"/>
  <c r="N153" i="8"/>
  <c r="O153" i="8"/>
  <c r="P153" i="8"/>
  <c r="Q153" i="8"/>
  <c r="R153" i="8"/>
  <c r="S153" i="8"/>
  <c r="T153" i="8"/>
  <c r="U153" i="8"/>
  <c r="V153" i="8"/>
  <c r="W153" i="8"/>
  <c r="X153" i="8"/>
  <c r="Y153" i="8"/>
  <c r="Z153" i="8"/>
  <c r="AA153" i="8"/>
  <c r="AB153" i="8"/>
  <c r="AC153" i="8"/>
  <c r="AD153" i="8"/>
  <c r="AE153" i="8"/>
  <c r="AF153" i="8"/>
  <c r="AG153" i="8"/>
  <c r="AH153" i="8"/>
  <c r="AI153" i="8"/>
  <c r="AJ153" i="8"/>
  <c r="AK153" i="8"/>
  <c r="AL153" i="8"/>
  <c r="AM153" i="8"/>
  <c r="AN153" i="8"/>
  <c r="AO153" i="8"/>
  <c r="AP153" i="8"/>
  <c r="AQ153" i="8"/>
  <c r="AR153" i="8"/>
  <c r="AS153" i="8"/>
  <c r="D154" i="8"/>
  <c r="E154" i="8"/>
  <c r="F154" i="8"/>
  <c r="G154" i="8"/>
  <c r="H154" i="8"/>
  <c r="J154" i="8"/>
  <c r="K154" i="8"/>
  <c r="L154" i="8"/>
  <c r="M154" i="8"/>
  <c r="N154" i="8"/>
  <c r="O154" i="8"/>
  <c r="P154" i="8"/>
  <c r="Q154" i="8"/>
  <c r="R154" i="8"/>
  <c r="S154" i="8"/>
  <c r="T154" i="8"/>
  <c r="U154" i="8"/>
  <c r="V154" i="8"/>
  <c r="W154" i="8"/>
  <c r="X154" i="8"/>
  <c r="Y154" i="8"/>
  <c r="Z154" i="8"/>
  <c r="AA154" i="8"/>
  <c r="AB154" i="8"/>
  <c r="AC154" i="8"/>
  <c r="AD154" i="8"/>
  <c r="AE154" i="8"/>
  <c r="AF154" i="8"/>
  <c r="AG154" i="8"/>
  <c r="AH154" i="8"/>
  <c r="AI154" i="8"/>
  <c r="AJ154" i="8"/>
  <c r="AK154" i="8"/>
  <c r="AL154" i="8"/>
  <c r="AM154" i="8"/>
  <c r="AN154" i="8"/>
  <c r="AO154" i="8"/>
  <c r="AP154" i="8"/>
  <c r="AQ154" i="8"/>
  <c r="AR154" i="8"/>
  <c r="AS154" i="8"/>
  <c r="D155" i="8"/>
  <c r="E155" i="8"/>
  <c r="F155" i="8"/>
  <c r="G155" i="8"/>
  <c r="H155" i="8"/>
  <c r="I155" i="8"/>
  <c r="K155" i="8"/>
  <c r="L155" i="8"/>
  <c r="M155" i="8"/>
  <c r="N155" i="8"/>
  <c r="O155" i="8"/>
  <c r="P155" i="8"/>
  <c r="Q155" i="8"/>
  <c r="R155" i="8"/>
  <c r="S155" i="8"/>
  <c r="T155" i="8"/>
  <c r="U155" i="8"/>
  <c r="V155" i="8"/>
  <c r="W155" i="8"/>
  <c r="X155" i="8"/>
  <c r="Y155" i="8"/>
  <c r="Z155" i="8"/>
  <c r="AA155" i="8"/>
  <c r="AB155" i="8"/>
  <c r="AC155" i="8"/>
  <c r="AD155" i="8"/>
  <c r="AE155" i="8"/>
  <c r="AF155" i="8"/>
  <c r="AG155" i="8"/>
  <c r="AH155" i="8"/>
  <c r="AI155" i="8"/>
  <c r="AJ155" i="8"/>
  <c r="AK155" i="8"/>
  <c r="AL155" i="8"/>
  <c r="AM155" i="8"/>
  <c r="AN155" i="8"/>
  <c r="AO155" i="8"/>
  <c r="AP155" i="8"/>
  <c r="AQ155" i="8"/>
  <c r="AR155" i="8"/>
  <c r="AS155" i="8"/>
  <c r="D156" i="8"/>
  <c r="E156" i="8"/>
  <c r="F156" i="8"/>
  <c r="G156" i="8"/>
  <c r="H156" i="8"/>
  <c r="I156" i="8"/>
  <c r="J156" i="8"/>
  <c r="L156" i="8"/>
  <c r="M156" i="8"/>
  <c r="N156" i="8"/>
  <c r="O156" i="8"/>
  <c r="P156" i="8"/>
  <c r="Q156" i="8"/>
  <c r="R156" i="8"/>
  <c r="S156" i="8"/>
  <c r="T156" i="8"/>
  <c r="U156" i="8"/>
  <c r="V156" i="8"/>
  <c r="W156" i="8"/>
  <c r="X156" i="8"/>
  <c r="Y156" i="8"/>
  <c r="Z156" i="8"/>
  <c r="AA156" i="8"/>
  <c r="AB156" i="8"/>
  <c r="AC156" i="8"/>
  <c r="AD156" i="8"/>
  <c r="AE156" i="8"/>
  <c r="AF156" i="8"/>
  <c r="AG156" i="8"/>
  <c r="AH156" i="8"/>
  <c r="AI156" i="8"/>
  <c r="AJ156" i="8"/>
  <c r="AK156" i="8"/>
  <c r="AL156" i="8"/>
  <c r="AM156" i="8"/>
  <c r="AN156" i="8"/>
  <c r="AO156" i="8"/>
  <c r="AP156" i="8"/>
  <c r="AQ156" i="8"/>
  <c r="AR156" i="8"/>
  <c r="AS156" i="8"/>
  <c r="D157" i="8"/>
  <c r="E157" i="8"/>
  <c r="F157" i="8"/>
  <c r="G157" i="8"/>
  <c r="H157" i="8"/>
  <c r="I157" i="8"/>
  <c r="J157" i="8"/>
  <c r="K157" i="8"/>
  <c r="M157" i="8"/>
  <c r="N157" i="8"/>
  <c r="O157" i="8"/>
  <c r="P157" i="8"/>
  <c r="Q157" i="8"/>
  <c r="R157" i="8"/>
  <c r="S157" i="8"/>
  <c r="T157" i="8"/>
  <c r="U157" i="8"/>
  <c r="V157" i="8"/>
  <c r="W157" i="8"/>
  <c r="X157" i="8"/>
  <c r="Y157" i="8"/>
  <c r="Z157" i="8"/>
  <c r="AA157" i="8"/>
  <c r="AB157" i="8"/>
  <c r="AC157" i="8"/>
  <c r="AD157" i="8"/>
  <c r="AE157" i="8"/>
  <c r="AF157" i="8"/>
  <c r="AG157" i="8"/>
  <c r="AH157" i="8"/>
  <c r="AI157" i="8"/>
  <c r="AJ157" i="8"/>
  <c r="AK157" i="8"/>
  <c r="AL157" i="8"/>
  <c r="AM157" i="8"/>
  <c r="AN157" i="8"/>
  <c r="AO157" i="8"/>
  <c r="AP157" i="8"/>
  <c r="AQ157" i="8"/>
  <c r="AR157" i="8"/>
  <c r="AS157" i="8"/>
  <c r="D158" i="8"/>
  <c r="E158" i="8"/>
  <c r="F158" i="8"/>
  <c r="G158" i="8"/>
  <c r="H158" i="8"/>
  <c r="I158" i="8"/>
  <c r="J158" i="8"/>
  <c r="K158" i="8"/>
  <c r="L158" i="8"/>
  <c r="N158" i="8"/>
  <c r="O158" i="8"/>
  <c r="P158" i="8"/>
  <c r="Q158" i="8"/>
  <c r="R158" i="8"/>
  <c r="S158" i="8"/>
  <c r="T158" i="8"/>
  <c r="U158" i="8"/>
  <c r="V158" i="8"/>
  <c r="W158" i="8"/>
  <c r="X158" i="8"/>
  <c r="Y158" i="8"/>
  <c r="Z158" i="8"/>
  <c r="AA158" i="8"/>
  <c r="AB158" i="8"/>
  <c r="AC158" i="8"/>
  <c r="AD158" i="8"/>
  <c r="AE158" i="8"/>
  <c r="AF158" i="8"/>
  <c r="AG158" i="8"/>
  <c r="AH158" i="8"/>
  <c r="AI158" i="8"/>
  <c r="AJ158" i="8"/>
  <c r="AK158" i="8"/>
  <c r="AL158" i="8"/>
  <c r="AM158" i="8"/>
  <c r="AN158" i="8"/>
  <c r="AO158" i="8"/>
  <c r="AP158" i="8"/>
  <c r="AQ158" i="8"/>
  <c r="AR158" i="8"/>
  <c r="AS158" i="8"/>
  <c r="D159" i="8"/>
  <c r="E159" i="8"/>
  <c r="F159" i="8"/>
  <c r="G159" i="8"/>
  <c r="H159" i="8"/>
  <c r="I159" i="8"/>
  <c r="J159" i="8"/>
  <c r="K159" i="8"/>
  <c r="L159" i="8"/>
  <c r="M159" i="8"/>
  <c r="O159" i="8"/>
  <c r="P159" i="8"/>
  <c r="Q159" i="8"/>
  <c r="R159" i="8"/>
  <c r="S159" i="8"/>
  <c r="T159" i="8"/>
  <c r="U159" i="8"/>
  <c r="V159" i="8"/>
  <c r="W159" i="8"/>
  <c r="X159" i="8"/>
  <c r="Y159" i="8"/>
  <c r="Z159" i="8"/>
  <c r="AA159" i="8"/>
  <c r="AB159" i="8"/>
  <c r="AC159" i="8"/>
  <c r="AD159" i="8"/>
  <c r="AE159" i="8"/>
  <c r="AF159" i="8"/>
  <c r="AG159" i="8"/>
  <c r="AH159" i="8"/>
  <c r="AI159" i="8"/>
  <c r="AJ159" i="8"/>
  <c r="AK159" i="8"/>
  <c r="AL159" i="8"/>
  <c r="AM159" i="8"/>
  <c r="AN159" i="8"/>
  <c r="AO159" i="8"/>
  <c r="AP159" i="8"/>
  <c r="AQ159" i="8"/>
  <c r="AR159" i="8"/>
  <c r="AS159" i="8"/>
  <c r="D160" i="8"/>
  <c r="E160" i="8"/>
  <c r="F160" i="8"/>
  <c r="G160" i="8"/>
  <c r="H160" i="8"/>
  <c r="I160" i="8"/>
  <c r="J160" i="8"/>
  <c r="K160" i="8"/>
  <c r="L160" i="8"/>
  <c r="M160" i="8"/>
  <c r="N160" i="8"/>
  <c r="P160" i="8"/>
  <c r="Q160" i="8"/>
  <c r="R160" i="8"/>
  <c r="S160" i="8"/>
  <c r="T160" i="8"/>
  <c r="U160" i="8"/>
  <c r="V160" i="8"/>
  <c r="W160" i="8"/>
  <c r="X160" i="8"/>
  <c r="Y160" i="8"/>
  <c r="Z160" i="8"/>
  <c r="AA160" i="8"/>
  <c r="AB160" i="8"/>
  <c r="AC160" i="8"/>
  <c r="AD160" i="8"/>
  <c r="AE160" i="8"/>
  <c r="AF160" i="8"/>
  <c r="AG160" i="8"/>
  <c r="AH160" i="8"/>
  <c r="AI160" i="8"/>
  <c r="AJ160" i="8"/>
  <c r="AK160" i="8"/>
  <c r="AL160" i="8"/>
  <c r="AM160" i="8"/>
  <c r="AN160" i="8"/>
  <c r="AO160" i="8"/>
  <c r="AP160" i="8"/>
  <c r="AQ160" i="8"/>
  <c r="AR160" i="8"/>
  <c r="AS160" i="8"/>
  <c r="D161" i="8"/>
  <c r="E161" i="8"/>
  <c r="F161" i="8"/>
  <c r="G161" i="8"/>
  <c r="H161" i="8"/>
  <c r="I161" i="8"/>
  <c r="J161" i="8"/>
  <c r="K161" i="8"/>
  <c r="L161" i="8"/>
  <c r="M161" i="8"/>
  <c r="N161" i="8"/>
  <c r="O161" i="8"/>
  <c r="Q161" i="8"/>
  <c r="R161" i="8"/>
  <c r="S161" i="8"/>
  <c r="T161" i="8"/>
  <c r="U161" i="8"/>
  <c r="V161" i="8"/>
  <c r="W161" i="8"/>
  <c r="X161" i="8"/>
  <c r="Y161" i="8"/>
  <c r="Z161" i="8"/>
  <c r="AA161" i="8"/>
  <c r="AB161" i="8"/>
  <c r="AC161" i="8"/>
  <c r="AD161" i="8"/>
  <c r="AE161" i="8"/>
  <c r="AF161" i="8"/>
  <c r="AG161" i="8"/>
  <c r="AH161" i="8"/>
  <c r="AI161" i="8"/>
  <c r="AJ161" i="8"/>
  <c r="AK161" i="8"/>
  <c r="AL161" i="8"/>
  <c r="AM161" i="8"/>
  <c r="AN161" i="8"/>
  <c r="AO161" i="8"/>
  <c r="AP161" i="8"/>
  <c r="AQ161" i="8"/>
  <c r="AR161" i="8"/>
  <c r="AS161" i="8"/>
  <c r="D162" i="8"/>
  <c r="E162" i="8"/>
  <c r="F162" i="8"/>
  <c r="G162" i="8"/>
  <c r="H162" i="8"/>
  <c r="I162" i="8"/>
  <c r="J162" i="8"/>
  <c r="K162" i="8"/>
  <c r="L162" i="8"/>
  <c r="M162" i="8"/>
  <c r="N162" i="8"/>
  <c r="O162" i="8"/>
  <c r="P162" i="8"/>
  <c r="R162" i="8"/>
  <c r="S162" i="8"/>
  <c r="T162" i="8"/>
  <c r="U162" i="8"/>
  <c r="V162" i="8"/>
  <c r="W162" i="8"/>
  <c r="X162" i="8"/>
  <c r="Y162" i="8"/>
  <c r="Z162" i="8"/>
  <c r="AA162" i="8"/>
  <c r="AB162" i="8"/>
  <c r="AC162" i="8"/>
  <c r="AD162" i="8"/>
  <c r="AE162" i="8"/>
  <c r="AF162" i="8"/>
  <c r="AG162" i="8"/>
  <c r="AH162" i="8"/>
  <c r="AI162" i="8"/>
  <c r="AJ162" i="8"/>
  <c r="AK162" i="8"/>
  <c r="AL162" i="8"/>
  <c r="AM162" i="8"/>
  <c r="AN162" i="8"/>
  <c r="AO162" i="8"/>
  <c r="AP162" i="8"/>
  <c r="AQ162" i="8"/>
  <c r="AR162" i="8"/>
  <c r="AS162" i="8"/>
  <c r="D163" i="8"/>
  <c r="E163" i="8"/>
  <c r="F163" i="8"/>
  <c r="G163" i="8"/>
  <c r="H163" i="8"/>
  <c r="I163" i="8"/>
  <c r="J163" i="8"/>
  <c r="K163" i="8"/>
  <c r="L163" i="8"/>
  <c r="M163" i="8"/>
  <c r="N163" i="8"/>
  <c r="O163" i="8"/>
  <c r="P163" i="8"/>
  <c r="Q163" i="8"/>
  <c r="S163" i="8"/>
  <c r="T163" i="8"/>
  <c r="U163" i="8"/>
  <c r="V163" i="8"/>
  <c r="W163" i="8"/>
  <c r="X163" i="8"/>
  <c r="Y163" i="8"/>
  <c r="Z163" i="8"/>
  <c r="AA163" i="8"/>
  <c r="AB163" i="8"/>
  <c r="AC163" i="8"/>
  <c r="AD163" i="8"/>
  <c r="AE163" i="8"/>
  <c r="AF163" i="8"/>
  <c r="AG163" i="8"/>
  <c r="AH163" i="8"/>
  <c r="AI163" i="8"/>
  <c r="AJ163" i="8"/>
  <c r="AK163" i="8"/>
  <c r="AL163" i="8"/>
  <c r="AM163" i="8"/>
  <c r="AN163" i="8"/>
  <c r="AO163" i="8"/>
  <c r="AP163" i="8"/>
  <c r="AQ163" i="8"/>
  <c r="AR163" i="8"/>
  <c r="AS163" i="8"/>
  <c r="D164" i="8"/>
  <c r="E164" i="8"/>
  <c r="F164" i="8"/>
  <c r="G164" i="8"/>
  <c r="H164" i="8"/>
  <c r="I164" i="8"/>
  <c r="J164" i="8"/>
  <c r="K164" i="8"/>
  <c r="L164" i="8"/>
  <c r="M164" i="8"/>
  <c r="N164" i="8"/>
  <c r="O164" i="8"/>
  <c r="P164" i="8"/>
  <c r="Q164" i="8"/>
  <c r="R164" i="8"/>
  <c r="T164" i="8"/>
  <c r="U164" i="8"/>
  <c r="V164" i="8"/>
  <c r="W164" i="8"/>
  <c r="X164" i="8"/>
  <c r="Y164" i="8"/>
  <c r="Z164" i="8"/>
  <c r="AA164" i="8"/>
  <c r="AB164" i="8"/>
  <c r="AC164" i="8"/>
  <c r="AD164" i="8"/>
  <c r="AE164" i="8"/>
  <c r="AF164" i="8"/>
  <c r="AG164" i="8"/>
  <c r="AH164" i="8"/>
  <c r="AI164" i="8"/>
  <c r="AJ164" i="8"/>
  <c r="AK164" i="8"/>
  <c r="AL164" i="8"/>
  <c r="AM164" i="8"/>
  <c r="AN164" i="8"/>
  <c r="AO164" i="8"/>
  <c r="AP164" i="8"/>
  <c r="AQ164" i="8"/>
  <c r="AR164" i="8"/>
  <c r="AS164" i="8"/>
  <c r="D165" i="8"/>
  <c r="E165" i="8"/>
  <c r="F165" i="8"/>
  <c r="G165" i="8"/>
  <c r="H165" i="8"/>
  <c r="I165" i="8"/>
  <c r="J165" i="8"/>
  <c r="K165" i="8"/>
  <c r="L165" i="8"/>
  <c r="M165" i="8"/>
  <c r="N165" i="8"/>
  <c r="O165" i="8"/>
  <c r="P165" i="8"/>
  <c r="Q165" i="8"/>
  <c r="R165" i="8"/>
  <c r="S165" i="8"/>
  <c r="U165" i="8"/>
  <c r="V165" i="8"/>
  <c r="W165" i="8"/>
  <c r="X165" i="8"/>
  <c r="Y165" i="8"/>
  <c r="Z165" i="8"/>
  <c r="AA165" i="8"/>
  <c r="AB165" i="8"/>
  <c r="AC165" i="8"/>
  <c r="AD165" i="8"/>
  <c r="AE165" i="8"/>
  <c r="AF165" i="8"/>
  <c r="AG165" i="8"/>
  <c r="AH165" i="8"/>
  <c r="AI165" i="8"/>
  <c r="AJ165" i="8"/>
  <c r="AK165" i="8"/>
  <c r="AL165" i="8"/>
  <c r="AM165" i="8"/>
  <c r="AN165" i="8"/>
  <c r="AO165" i="8"/>
  <c r="AP165" i="8"/>
  <c r="AQ165" i="8"/>
  <c r="AR165" i="8"/>
  <c r="AS165" i="8"/>
  <c r="D166" i="8"/>
  <c r="E166" i="8"/>
  <c r="F166" i="8"/>
  <c r="G166" i="8"/>
  <c r="H166" i="8"/>
  <c r="I166" i="8"/>
  <c r="J166" i="8"/>
  <c r="K166" i="8"/>
  <c r="L166" i="8"/>
  <c r="M166" i="8"/>
  <c r="N166" i="8"/>
  <c r="O166" i="8"/>
  <c r="P166" i="8"/>
  <c r="Q166" i="8"/>
  <c r="R166" i="8"/>
  <c r="S166" i="8"/>
  <c r="T166" i="8"/>
  <c r="V166" i="8"/>
  <c r="W166" i="8"/>
  <c r="X166" i="8"/>
  <c r="Y166" i="8"/>
  <c r="Z166" i="8"/>
  <c r="AA166" i="8"/>
  <c r="AB166" i="8"/>
  <c r="AC166" i="8"/>
  <c r="AD166" i="8"/>
  <c r="AE166" i="8"/>
  <c r="AF166" i="8"/>
  <c r="AG166" i="8"/>
  <c r="AH166" i="8"/>
  <c r="AI166" i="8"/>
  <c r="AJ166" i="8"/>
  <c r="AK166" i="8"/>
  <c r="AL166" i="8"/>
  <c r="AM166" i="8"/>
  <c r="AN166" i="8"/>
  <c r="AO166" i="8"/>
  <c r="AP166" i="8"/>
  <c r="AQ166" i="8"/>
  <c r="AR166" i="8"/>
  <c r="AS166" i="8"/>
  <c r="D167" i="8"/>
  <c r="E167" i="8"/>
  <c r="F167" i="8"/>
  <c r="G167" i="8"/>
  <c r="H167" i="8"/>
  <c r="I167" i="8"/>
  <c r="J167" i="8"/>
  <c r="K167" i="8"/>
  <c r="L167" i="8"/>
  <c r="M167" i="8"/>
  <c r="N167" i="8"/>
  <c r="O167" i="8"/>
  <c r="P167" i="8"/>
  <c r="Q167" i="8"/>
  <c r="R167" i="8"/>
  <c r="S167" i="8"/>
  <c r="T167" i="8"/>
  <c r="U167" i="8"/>
  <c r="W167" i="8"/>
  <c r="X167" i="8"/>
  <c r="Y167" i="8"/>
  <c r="Z167" i="8"/>
  <c r="AA167" i="8"/>
  <c r="AB167" i="8"/>
  <c r="AC167" i="8"/>
  <c r="AD167" i="8"/>
  <c r="AE167" i="8"/>
  <c r="AF167" i="8"/>
  <c r="AG167" i="8"/>
  <c r="AH167" i="8"/>
  <c r="AI167" i="8"/>
  <c r="AJ167" i="8"/>
  <c r="AK167" i="8"/>
  <c r="AL167" i="8"/>
  <c r="AM167" i="8"/>
  <c r="AN167" i="8"/>
  <c r="AO167" i="8"/>
  <c r="AP167" i="8"/>
  <c r="AQ167" i="8"/>
  <c r="AR167" i="8"/>
  <c r="AS167" i="8"/>
  <c r="D168" i="8"/>
  <c r="E168" i="8"/>
  <c r="F168" i="8"/>
  <c r="G168" i="8"/>
  <c r="H168" i="8"/>
  <c r="I168" i="8"/>
  <c r="J168" i="8"/>
  <c r="K168" i="8"/>
  <c r="L168" i="8"/>
  <c r="M168" i="8"/>
  <c r="N168" i="8"/>
  <c r="O168" i="8"/>
  <c r="P168" i="8"/>
  <c r="Q168" i="8"/>
  <c r="R168" i="8"/>
  <c r="S168" i="8"/>
  <c r="T168" i="8"/>
  <c r="U168" i="8"/>
  <c r="V168" i="8"/>
  <c r="X168" i="8"/>
  <c r="Y168" i="8"/>
  <c r="Z168" i="8"/>
  <c r="AA168" i="8"/>
  <c r="AB168" i="8"/>
  <c r="AC168" i="8"/>
  <c r="AD168" i="8"/>
  <c r="AE168" i="8"/>
  <c r="AF168" i="8"/>
  <c r="AG168" i="8"/>
  <c r="AH168" i="8"/>
  <c r="AI168" i="8"/>
  <c r="AJ168" i="8"/>
  <c r="AK168" i="8"/>
  <c r="AL168" i="8"/>
  <c r="AM168" i="8"/>
  <c r="AN168" i="8"/>
  <c r="AO168" i="8"/>
  <c r="AP168" i="8"/>
  <c r="AQ168" i="8"/>
  <c r="AR168" i="8"/>
  <c r="AS168" i="8"/>
  <c r="D169" i="8"/>
  <c r="E169" i="8"/>
  <c r="F169" i="8"/>
  <c r="G169" i="8"/>
  <c r="H169" i="8"/>
  <c r="I169" i="8"/>
  <c r="J169" i="8"/>
  <c r="K169" i="8"/>
  <c r="L169" i="8"/>
  <c r="M169" i="8"/>
  <c r="N169" i="8"/>
  <c r="O169" i="8"/>
  <c r="P169" i="8"/>
  <c r="Q169" i="8"/>
  <c r="R169" i="8"/>
  <c r="S169" i="8"/>
  <c r="T169" i="8"/>
  <c r="U169" i="8"/>
  <c r="V169" i="8"/>
  <c r="W169" i="8"/>
  <c r="Y169" i="8"/>
  <c r="Z169" i="8"/>
  <c r="AA169" i="8"/>
  <c r="AB169" i="8"/>
  <c r="AC169" i="8"/>
  <c r="AD169" i="8"/>
  <c r="AE169" i="8"/>
  <c r="AF169" i="8"/>
  <c r="AG169" i="8"/>
  <c r="AH169" i="8"/>
  <c r="AI169" i="8"/>
  <c r="AJ169" i="8"/>
  <c r="AK169" i="8"/>
  <c r="AL169" i="8"/>
  <c r="AM169" i="8"/>
  <c r="AN169" i="8"/>
  <c r="AO169" i="8"/>
  <c r="AP169" i="8"/>
  <c r="AQ169" i="8"/>
  <c r="AR169" i="8"/>
  <c r="AS169" i="8"/>
  <c r="D170" i="8"/>
  <c r="E170" i="8"/>
  <c r="F170" i="8"/>
  <c r="G170" i="8"/>
  <c r="H170" i="8"/>
  <c r="I170" i="8"/>
  <c r="J170" i="8"/>
  <c r="K170" i="8"/>
  <c r="L170" i="8"/>
  <c r="M170" i="8"/>
  <c r="N170" i="8"/>
  <c r="O170" i="8"/>
  <c r="P170" i="8"/>
  <c r="Q170" i="8"/>
  <c r="R170" i="8"/>
  <c r="S170" i="8"/>
  <c r="T170" i="8"/>
  <c r="U170" i="8"/>
  <c r="V170" i="8"/>
  <c r="W170" i="8"/>
  <c r="X170" i="8"/>
  <c r="Z170" i="8"/>
  <c r="AA170" i="8"/>
  <c r="AB170" i="8"/>
  <c r="AC170" i="8"/>
  <c r="AD170" i="8"/>
  <c r="AE170" i="8"/>
  <c r="AF170" i="8"/>
  <c r="AG170" i="8"/>
  <c r="AH170" i="8"/>
  <c r="AI170" i="8"/>
  <c r="AJ170" i="8"/>
  <c r="AK170" i="8"/>
  <c r="AL170" i="8"/>
  <c r="AM170" i="8"/>
  <c r="AN170" i="8"/>
  <c r="AO170" i="8"/>
  <c r="AP170" i="8"/>
  <c r="AQ170" i="8"/>
  <c r="AR170" i="8"/>
  <c r="AS170" i="8"/>
  <c r="D171" i="8"/>
  <c r="E171" i="8"/>
  <c r="F171" i="8"/>
  <c r="G171" i="8"/>
  <c r="H171" i="8"/>
  <c r="I171" i="8"/>
  <c r="J171" i="8"/>
  <c r="K171" i="8"/>
  <c r="L171" i="8"/>
  <c r="M171" i="8"/>
  <c r="N171" i="8"/>
  <c r="O171" i="8"/>
  <c r="P171" i="8"/>
  <c r="Q171" i="8"/>
  <c r="R171" i="8"/>
  <c r="S171" i="8"/>
  <c r="T171" i="8"/>
  <c r="U171" i="8"/>
  <c r="V171" i="8"/>
  <c r="W171" i="8"/>
  <c r="X171" i="8"/>
  <c r="Y171" i="8"/>
  <c r="AA171" i="8"/>
  <c r="AB171" i="8"/>
  <c r="AC171" i="8"/>
  <c r="AD171" i="8"/>
  <c r="AE171" i="8"/>
  <c r="AF171" i="8"/>
  <c r="AG171" i="8"/>
  <c r="AH171" i="8"/>
  <c r="AI171" i="8"/>
  <c r="AJ171" i="8"/>
  <c r="AK171" i="8"/>
  <c r="AL171" i="8"/>
  <c r="AM171" i="8"/>
  <c r="AN171" i="8"/>
  <c r="AO171" i="8"/>
  <c r="AP171" i="8"/>
  <c r="AQ171" i="8"/>
  <c r="AR171" i="8"/>
  <c r="AS171" i="8"/>
  <c r="D172" i="8"/>
  <c r="E172" i="8"/>
  <c r="F172" i="8"/>
  <c r="G172" i="8"/>
  <c r="H172" i="8"/>
  <c r="I172" i="8"/>
  <c r="J172" i="8"/>
  <c r="K172" i="8"/>
  <c r="L172" i="8"/>
  <c r="M172" i="8"/>
  <c r="N172" i="8"/>
  <c r="O172" i="8"/>
  <c r="P172" i="8"/>
  <c r="Q172" i="8"/>
  <c r="R172" i="8"/>
  <c r="S172" i="8"/>
  <c r="T172" i="8"/>
  <c r="U172" i="8"/>
  <c r="V172" i="8"/>
  <c r="W172" i="8"/>
  <c r="X172" i="8"/>
  <c r="Y172" i="8"/>
  <c r="Z172" i="8"/>
  <c r="AB172" i="8"/>
  <c r="AC172" i="8"/>
  <c r="AD172" i="8"/>
  <c r="AE172" i="8"/>
  <c r="AF172" i="8"/>
  <c r="AG172" i="8"/>
  <c r="AH172" i="8"/>
  <c r="AI172" i="8"/>
  <c r="AJ172" i="8"/>
  <c r="AK172" i="8"/>
  <c r="AL172" i="8"/>
  <c r="AM172" i="8"/>
  <c r="AN172" i="8"/>
  <c r="AO172" i="8"/>
  <c r="AP172" i="8"/>
  <c r="AQ172" i="8"/>
  <c r="AR172" i="8"/>
  <c r="AS172" i="8"/>
  <c r="D173" i="8"/>
  <c r="E173" i="8"/>
  <c r="F173" i="8"/>
  <c r="G173" i="8"/>
  <c r="H173" i="8"/>
  <c r="I173" i="8"/>
  <c r="J173" i="8"/>
  <c r="K173" i="8"/>
  <c r="L173" i="8"/>
  <c r="M173" i="8"/>
  <c r="N173" i="8"/>
  <c r="O173" i="8"/>
  <c r="P173" i="8"/>
  <c r="Q173" i="8"/>
  <c r="R173" i="8"/>
  <c r="S173" i="8"/>
  <c r="T173" i="8"/>
  <c r="U173" i="8"/>
  <c r="V173" i="8"/>
  <c r="W173" i="8"/>
  <c r="X173" i="8"/>
  <c r="Y173" i="8"/>
  <c r="Z173" i="8"/>
  <c r="AA173" i="8"/>
  <c r="AC173" i="8"/>
  <c r="AD173" i="8"/>
  <c r="AE173" i="8"/>
  <c r="AF173" i="8"/>
  <c r="AG173" i="8"/>
  <c r="AH173" i="8"/>
  <c r="AI173" i="8"/>
  <c r="AJ173" i="8"/>
  <c r="AK173" i="8"/>
  <c r="AL173" i="8"/>
  <c r="AM173" i="8"/>
  <c r="AN173" i="8"/>
  <c r="AO173" i="8"/>
  <c r="AP173" i="8"/>
  <c r="AQ173" i="8"/>
  <c r="AR173" i="8"/>
  <c r="AS173" i="8"/>
  <c r="D174" i="8"/>
  <c r="E174" i="8"/>
  <c r="F174" i="8"/>
  <c r="G174" i="8"/>
  <c r="H174" i="8"/>
  <c r="I174" i="8"/>
  <c r="J174" i="8"/>
  <c r="K174" i="8"/>
  <c r="L174" i="8"/>
  <c r="M174" i="8"/>
  <c r="N174" i="8"/>
  <c r="O174" i="8"/>
  <c r="P174" i="8"/>
  <c r="Q174" i="8"/>
  <c r="R174" i="8"/>
  <c r="S174" i="8"/>
  <c r="T174" i="8"/>
  <c r="U174" i="8"/>
  <c r="V174" i="8"/>
  <c r="W174" i="8"/>
  <c r="X174" i="8"/>
  <c r="Y174" i="8"/>
  <c r="Z174" i="8"/>
  <c r="AA174" i="8"/>
  <c r="AB174" i="8"/>
  <c r="AD174" i="8"/>
  <c r="AE174" i="8"/>
  <c r="AF174" i="8"/>
  <c r="AG174" i="8"/>
  <c r="AH174" i="8"/>
  <c r="AI174" i="8"/>
  <c r="AJ174" i="8"/>
  <c r="AK174" i="8"/>
  <c r="AL174" i="8"/>
  <c r="AM174" i="8"/>
  <c r="AN174" i="8"/>
  <c r="AO174" i="8"/>
  <c r="AP174" i="8"/>
  <c r="AQ174" i="8"/>
  <c r="AR174" i="8"/>
  <c r="AS174" i="8"/>
  <c r="D175" i="8"/>
  <c r="E175" i="8"/>
  <c r="F175" i="8"/>
  <c r="G175" i="8"/>
  <c r="H175" i="8"/>
  <c r="I175" i="8"/>
  <c r="J175" i="8"/>
  <c r="K175" i="8"/>
  <c r="L175" i="8"/>
  <c r="M175" i="8"/>
  <c r="N175" i="8"/>
  <c r="O175" i="8"/>
  <c r="P175" i="8"/>
  <c r="Q175" i="8"/>
  <c r="R175" i="8"/>
  <c r="S175" i="8"/>
  <c r="T175" i="8"/>
  <c r="U175" i="8"/>
  <c r="V175" i="8"/>
  <c r="W175" i="8"/>
  <c r="X175" i="8"/>
  <c r="Y175" i="8"/>
  <c r="Z175" i="8"/>
  <c r="AA175" i="8"/>
  <c r="AB175" i="8"/>
  <c r="AC175" i="8"/>
  <c r="AE175" i="8"/>
  <c r="AF175" i="8"/>
  <c r="AG175" i="8"/>
  <c r="AH175" i="8"/>
  <c r="AI175" i="8"/>
  <c r="AJ175" i="8"/>
  <c r="AK175" i="8"/>
  <c r="AL175" i="8"/>
  <c r="AM175" i="8"/>
  <c r="AN175" i="8"/>
  <c r="AO175" i="8"/>
  <c r="AP175" i="8"/>
  <c r="AQ175" i="8"/>
  <c r="AR175" i="8"/>
  <c r="AS175" i="8"/>
  <c r="D176" i="8"/>
  <c r="E176" i="8"/>
  <c r="F176" i="8"/>
  <c r="G176" i="8"/>
  <c r="H176" i="8"/>
  <c r="I176" i="8"/>
  <c r="J176" i="8"/>
  <c r="K176" i="8"/>
  <c r="L176" i="8"/>
  <c r="M176" i="8"/>
  <c r="N176" i="8"/>
  <c r="O176" i="8"/>
  <c r="P176" i="8"/>
  <c r="Q176" i="8"/>
  <c r="R176" i="8"/>
  <c r="S176" i="8"/>
  <c r="T176" i="8"/>
  <c r="U176" i="8"/>
  <c r="V176" i="8"/>
  <c r="W176" i="8"/>
  <c r="X176" i="8"/>
  <c r="Y176" i="8"/>
  <c r="Z176" i="8"/>
  <c r="AA176" i="8"/>
  <c r="AB176" i="8"/>
  <c r="AC176" i="8"/>
  <c r="AD176" i="8"/>
  <c r="AF176" i="8"/>
  <c r="AG176" i="8"/>
  <c r="AH176" i="8"/>
  <c r="AI176" i="8"/>
  <c r="AJ176" i="8"/>
  <c r="AK176" i="8"/>
  <c r="AL176" i="8"/>
  <c r="AM176" i="8"/>
  <c r="AN176" i="8"/>
  <c r="AO176" i="8"/>
  <c r="AP176" i="8"/>
  <c r="AQ176" i="8"/>
  <c r="AR176" i="8"/>
  <c r="AS176" i="8"/>
  <c r="D177" i="8"/>
  <c r="E177" i="8"/>
  <c r="F177" i="8"/>
  <c r="G177" i="8"/>
  <c r="H177" i="8"/>
  <c r="I177" i="8"/>
  <c r="J177" i="8"/>
  <c r="K177" i="8"/>
  <c r="L177" i="8"/>
  <c r="M177" i="8"/>
  <c r="N177" i="8"/>
  <c r="O177" i="8"/>
  <c r="P177" i="8"/>
  <c r="Q177" i="8"/>
  <c r="R177" i="8"/>
  <c r="S177" i="8"/>
  <c r="T177" i="8"/>
  <c r="U177" i="8"/>
  <c r="V177" i="8"/>
  <c r="W177" i="8"/>
  <c r="X177" i="8"/>
  <c r="Y177" i="8"/>
  <c r="Z177" i="8"/>
  <c r="AA177" i="8"/>
  <c r="AB177" i="8"/>
  <c r="AC177" i="8"/>
  <c r="AD177" i="8"/>
  <c r="AE177" i="8"/>
  <c r="AG177" i="8"/>
  <c r="AH177" i="8"/>
  <c r="AI177" i="8"/>
  <c r="AJ177" i="8"/>
  <c r="AK177" i="8"/>
  <c r="AL177" i="8"/>
  <c r="AM177" i="8"/>
  <c r="AN177" i="8"/>
  <c r="AO177" i="8"/>
  <c r="AP177" i="8"/>
  <c r="AQ177" i="8"/>
  <c r="AR177" i="8"/>
  <c r="AS177" i="8"/>
  <c r="D178" i="8"/>
  <c r="E178" i="8"/>
  <c r="F178" i="8"/>
  <c r="G178" i="8"/>
  <c r="H178" i="8"/>
  <c r="I178" i="8"/>
  <c r="J178" i="8"/>
  <c r="K178" i="8"/>
  <c r="L178" i="8"/>
  <c r="M178" i="8"/>
  <c r="N178" i="8"/>
  <c r="O178" i="8"/>
  <c r="P178" i="8"/>
  <c r="Q178" i="8"/>
  <c r="R178" i="8"/>
  <c r="S178" i="8"/>
  <c r="T178" i="8"/>
  <c r="U178" i="8"/>
  <c r="V178" i="8"/>
  <c r="W178" i="8"/>
  <c r="X178" i="8"/>
  <c r="Y178" i="8"/>
  <c r="Z178" i="8"/>
  <c r="AA178" i="8"/>
  <c r="AB178" i="8"/>
  <c r="AC178" i="8"/>
  <c r="AD178" i="8"/>
  <c r="AE178" i="8"/>
  <c r="AF178" i="8"/>
  <c r="AH178" i="8"/>
  <c r="AI178" i="8"/>
  <c r="AJ178" i="8"/>
  <c r="AK178" i="8"/>
  <c r="AL178" i="8"/>
  <c r="AM178" i="8"/>
  <c r="AN178" i="8"/>
  <c r="AO178" i="8"/>
  <c r="AP178" i="8"/>
  <c r="AQ178" i="8"/>
  <c r="AR178" i="8"/>
  <c r="AS178" i="8"/>
  <c r="D179" i="8"/>
  <c r="E179" i="8"/>
  <c r="F179" i="8"/>
  <c r="G179" i="8"/>
  <c r="H179" i="8"/>
  <c r="I179" i="8"/>
  <c r="J179" i="8"/>
  <c r="K179" i="8"/>
  <c r="L179" i="8"/>
  <c r="M179" i="8"/>
  <c r="N179" i="8"/>
  <c r="O179" i="8"/>
  <c r="P179" i="8"/>
  <c r="Q179" i="8"/>
  <c r="R179" i="8"/>
  <c r="S179" i="8"/>
  <c r="T179" i="8"/>
  <c r="U179" i="8"/>
  <c r="V179" i="8"/>
  <c r="W179" i="8"/>
  <c r="X179" i="8"/>
  <c r="Y179" i="8"/>
  <c r="Z179" i="8"/>
  <c r="AA179" i="8"/>
  <c r="AB179" i="8"/>
  <c r="AC179" i="8"/>
  <c r="AD179" i="8"/>
  <c r="AE179" i="8"/>
  <c r="AF179" i="8"/>
  <c r="AG179" i="8"/>
  <c r="AI179" i="8"/>
  <c r="AJ179" i="8"/>
  <c r="AK179" i="8"/>
  <c r="AL179" i="8"/>
  <c r="AM179" i="8"/>
  <c r="AN179" i="8"/>
  <c r="AO179" i="8"/>
  <c r="AP179" i="8"/>
  <c r="AQ179" i="8"/>
  <c r="AR179" i="8"/>
  <c r="AS179" i="8"/>
  <c r="D180" i="8"/>
  <c r="E180" i="8"/>
  <c r="F180" i="8"/>
  <c r="G180" i="8"/>
  <c r="H180" i="8"/>
  <c r="I180" i="8"/>
  <c r="J180" i="8"/>
  <c r="K180" i="8"/>
  <c r="L180" i="8"/>
  <c r="M180" i="8"/>
  <c r="N180" i="8"/>
  <c r="O180" i="8"/>
  <c r="P180" i="8"/>
  <c r="Q180" i="8"/>
  <c r="R180" i="8"/>
  <c r="S180" i="8"/>
  <c r="T180" i="8"/>
  <c r="U180" i="8"/>
  <c r="V180" i="8"/>
  <c r="W180" i="8"/>
  <c r="X180" i="8"/>
  <c r="Y180" i="8"/>
  <c r="Z180" i="8"/>
  <c r="AA180" i="8"/>
  <c r="AB180" i="8"/>
  <c r="AC180" i="8"/>
  <c r="AD180" i="8"/>
  <c r="AE180" i="8"/>
  <c r="AF180" i="8"/>
  <c r="AG180" i="8"/>
  <c r="AH180" i="8"/>
  <c r="AJ180" i="8"/>
  <c r="AK180" i="8"/>
  <c r="AL180" i="8"/>
  <c r="AM180" i="8"/>
  <c r="AN180" i="8"/>
  <c r="AO180" i="8"/>
  <c r="AP180" i="8"/>
  <c r="AQ180" i="8"/>
  <c r="AR180" i="8"/>
  <c r="AS180" i="8"/>
  <c r="D181" i="8"/>
  <c r="E181" i="8"/>
  <c r="F181" i="8"/>
  <c r="G181" i="8"/>
  <c r="H181" i="8"/>
  <c r="I181" i="8"/>
  <c r="J181" i="8"/>
  <c r="K181" i="8"/>
  <c r="L181" i="8"/>
  <c r="M181" i="8"/>
  <c r="N181" i="8"/>
  <c r="O181" i="8"/>
  <c r="P181" i="8"/>
  <c r="Q181" i="8"/>
  <c r="R181" i="8"/>
  <c r="S181" i="8"/>
  <c r="T181" i="8"/>
  <c r="U181" i="8"/>
  <c r="V181" i="8"/>
  <c r="W181" i="8"/>
  <c r="X181" i="8"/>
  <c r="Y181" i="8"/>
  <c r="Z181" i="8"/>
  <c r="AA181" i="8"/>
  <c r="AB181" i="8"/>
  <c r="AC181" i="8"/>
  <c r="AD181" i="8"/>
  <c r="AE181" i="8"/>
  <c r="AF181" i="8"/>
  <c r="AG181" i="8"/>
  <c r="AH181" i="8"/>
  <c r="AI181" i="8"/>
  <c r="AK181" i="8"/>
  <c r="AL181" i="8"/>
  <c r="AM181" i="8"/>
  <c r="AN181" i="8"/>
  <c r="AO181" i="8"/>
  <c r="AP181" i="8"/>
  <c r="AQ181" i="8"/>
  <c r="AR181" i="8"/>
  <c r="AS181" i="8"/>
  <c r="D182" i="8"/>
  <c r="E182" i="8"/>
  <c r="F182" i="8"/>
  <c r="G182" i="8"/>
  <c r="H182" i="8"/>
  <c r="I182" i="8"/>
  <c r="J182" i="8"/>
  <c r="K182" i="8"/>
  <c r="L182" i="8"/>
  <c r="M182" i="8"/>
  <c r="N182" i="8"/>
  <c r="O182" i="8"/>
  <c r="P182" i="8"/>
  <c r="Q182" i="8"/>
  <c r="R182" i="8"/>
  <c r="S182" i="8"/>
  <c r="T182" i="8"/>
  <c r="U182" i="8"/>
  <c r="V182" i="8"/>
  <c r="W182" i="8"/>
  <c r="X182" i="8"/>
  <c r="Y182" i="8"/>
  <c r="Z182" i="8"/>
  <c r="AA182" i="8"/>
  <c r="AB182" i="8"/>
  <c r="AC182" i="8"/>
  <c r="AD182" i="8"/>
  <c r="AE182" i="8"/>
  <c r="AF182" i="8"/>
  <c r="AG182" i="8"/>
  <c r="AH182" i="8"/>
  <c r="AI182" i="8"/>
  <c r="AJ182" i="8"/>
  <c r="AL182" i="8"/>
  <c r="AM182" i="8"/>
  <c r="AN182" i="8"/>
  <c r="AO182" i="8"/>
  <c r="AP182" i="8"/>
  <c r="AQ182" i="8"/>
  <c r="AR182" i="8"/>
  <c r="AS182" i="8"/>
  <c r="D183" i="8"/>
  <c r="E183" i="8"/>
  <c r="F183" i="8"/>
  <c r="G183" i="8"/>
  <c r="H183" i="8"/>
  <c r="I183" i="8"/>
  <c r="J183" i="8"/>
  <c r="K183" i="8"/>
  <c r="L183" i="8"/>
  <c r="M183" i="8"/>
  <c r="N183" i="8"/>
  <c r="O183" i="8"/>
  <c r="P183" i="8"/>
  <c r="Q183" i="8"/>
  <c r="R183" i="8"/>
  <c r="S183" i="8"/>
  <c r="T183" i="8"/>
  <c r="U183" i="8"/>
  <c r="V183" i="8"/>
  <c r="W183" i="8"/>
  <c r="X183" i="8"/>
  <c r="Y183" i="8"/>
  <c r="Z183" i="8"/>
  <c r="AA183" i="8"/>
  <c r="AB183" i="8"/>
  <c r="AC183" i="8"/>
  <c r="AD183" i="8"/>
  <c r="AE183" i="8"/>
  <c r="AF183" i="8"/>
  <c r="AG183" i="8"/>
  <c r="AH183" i="8"/>
  <c r="AI183" i="8"/>
  <c r="AJ183" i="8"/>
  <c r="AK183" i="8"/>
  <c r="AM183" i="8"/>
  <c r="AN183" i="8"/>
  <c r="AO183" i="8"/>
  <c r="AP183" i="8"/>
  <c r="AQ183" i="8"/>
  <c r="AR183" i="8"/>
  <c r="AS183" i="8"/>
  <c r="D184" i="8"/>
  <c r="E184" i="8"/>
  <c r="F184" i="8"/>
  <c r="G184" i="8"/>
  <c r="H184" i="8"/>
  <c r="I184" i="8"/>
  <c r="J184" i="8"/>
  <c r="K184" i="8"/>
  <c r="L184" i="8"/>
  <c r="M184" i="8"/>
  <c r="N184" i="8"/>
  <c r="O184" i="8"/>
  <c r="P184" i="8"/>
  <c r="Q184" i="8"/>
  <c r="R184" i="8"/>
  <c r="S184" i="8"/>
  <c r="T184" i="8"/>
  <c r="U184" i="8"/>
  <c r="V184" i="8"/>
  <c r="W184" i="8"/>
  <c r="X184" i="8"/>
  <c r="Y184" i="8"/>
  <c r="Z184" i="8"/>
  <c r="AA184" i="8"/>
  <c r="AB184" i="8"/>
  <c r="AC184" i="8"/>
  <c r="AD184" i="8"/>
  <c r="AE184" i="8"/>
  <c r="AF184" i="8"/>
  <c r="AG184" i="8"/>
  <c r="AH184" i="8"/>
  <c r="AI184" i="8"/>
  <c r="AJ184" i="8"/>
  <c r="AK184" i="8"/>
  <c r="AL184" i="8"/>
  <c r="AN184" i="8"/>
  <c r="AO184" i="8"/>
  <c r="AP184" i="8"/>
  <c r="AQ184" i="8"/>
  <c r="AR184" i="8"/>
  <c r="AS184" i="8"/>
  <c r="D185" i="8"/>
  <c r="E185" i="8"/>
  <c r="F185" i="8"/>
  <c r="G185" i="8"/>
  <c r="H185" i="8"/>
  <c r="I185" i="8"/>
  <c r="J185" i="8"/>
  <c r="K185" i="8"/>
  <c r="L185" i="8"/>
  <c r="M185" i="8"/>
  <c r="N185" i="8"/>
  <c r="O185" i="8"/>
  <c r="P185" i="8"/>
  <c r="Q185" i="8"/>
  <c r="R185" i="8"/>
  <c r="S185" i="8"/>
  <c r="T185" i="8"/>
  <c r="U185" i="8"/>
  <c r="V185" i="8"/>
  <c r="W185" i="8"/>
  <c r="X185" i="8"/>
  <c r="Y185" i="8"/>
  <c r="Z185" i="8"/>
  <c r="AA185" i="8"/>
  <c r="AB185" i="8"/>
  <c r="AC185" i="8"/>
  <c r="AD185" i="8"/>
  <c r="AE185" i="8"/>
  <c r="AF185" i="8"/>
  <c r="AG185" i="8"/>
  <c r="AH185" i="8"/>
  <c r="AI185" i="8"/>
  <c r="AJ185" i="8"/>
  <c r="AK185" i="8"/>
  <c r="AL185" i="8"/>
  <c r="AM185" i="8"/>
  <c r="AO185" i="8"/>
  <c r="AP185" i="8"/>
  <c r="AQ185" i="8"/>
  <c r="AR185" i="8"/>
  <c r="AS185" i="8"/>
  <c r="D186" i="8"/>
  <c r="E186" i="8"/>
  <c r="F186" i="8"/>
  <c r="G186" i="8"/>
  <c r="H186" i="8"/>
  <c r="I186" i="8"/>
  <c r="J186" i="8"/>
  <c r="K186" i="8"/>
  <c r="L186" i="8"/>
  <c r="M186" i="8"/>
  <c r="N186" i="8"/>
  <c r="O186" i="8"/>
  <c r="P186" i="8"/>
  <c r="Q186" i="8"/>
  <c r="R186" i="8"/>
  <c r="S186" i="8"/>
  <c r="T186" i="8"/>
  <c r="U186" i="8"/>
  <c r="V186" i="8"/>
  <c r="W186" i="8"/>
  <c r="X186" i="8"/>
  <c r="Y186" i="8"/>
  <c r="Z186" i="8"/>
  <c r="AA186" i="8"/>
  <c r="AB186" i="8"/>
  <c r="AC186" i="8"/>
  <c r="AD186" i="8"/>
  <c r="AE186" i="8"/>
  <c r="AF186" i="8"/>
  <c r="AG186" i="8"/>
  <c r="AH186" i="8"/>
  <c r="AI186" i="8"/>
  <c r="AJ186" i="8"/>
  <c r="AK186" i="8"/>
  <c r="AL186" i="8"/>
  <c r="AM186" i="8"/>
  <c r="AN186" i="8"/>
  <c r="AP186" i="8"/>
  <c r="AQ186" i="8"/>
  <c r="AR186" i="8"/>
  <c r="AS186" i="8"/>
  <c r="D187" i="8"/>
  <c r="E187" i="8"/>
  <c r="F187" i="8"/>
  <c r="G187" i="8"/>
  <c r="H187" i="8"/>
  <c r="I187" i="8"/>
  <c r="J187" i="8"/>
  <c r="K187" i="8"/>
  <c r="L187" i="8"/>
  <c r="M187" i="8"/>
  <c r="N187" i="8"/>
  <c r="O187" i="8"/>
  <c r="P187" i="8"/>
  <c r="Q187" i="8"/>
  <c r="R187" i="8"/>
  <c r="S187" i="8"/>
  <c r="T187" i="8"/>
  <c r="U187" i="8"/>
  <c r="V187" i="8"/>
  <c r="W187" i="8"/>
  <c r="X187" i="8"/>
  <c r="Y187" i="8"/>
  <c r="Z187" i="8"/>
  <c r="AA187" i="8"/>
  <c r="AB187" i="8"/>
  <c r="AC187" i="8"/>
  <c r="AD187" i="8"/>
  <c r="AE187" i="8"/>
  <c r="AF187" i="8"/>
  <c r="AG187" i="8"/>
  <c r="AH187" i="8"/>
  <c r="AI187" i="8"/>
  <c r="AJ187" i="8"/>
  <c r="AK187" i="8"/>
  <c r="AL187" i="8"/>
  <c r="AM187" i="8"/>
  <c r="AN187" i="8"/>
  <c r="AO187" i="8"/>
  <c r="AQ187" i="8"/>
  <c r="AR187" i="8"/>
  <c r="AS187" i="8"/>
  <c r="D188" i="8"/>
  <c r="E188" i="8"/>
  <c r="F188" i="8"/>
  <c r="G188" i="8"/>
  <c r="H188" i="8"/>
  <c r="I188" i="8"/>
  <c r="J188" i="8"/>
  <c r="K188" i="8"/>
  <c r="L188" i="8"/>
  <c r="M188" i="8"/>
  <c r="N188" i="8"/>
  <c r="O188" i="8"/>
  <c r="P188" i="8"/>
  <c r="Q188" i="8"/>
  <c r="R188" i="8"/>
  <c r="S188" i="8"/>
  <c r="T188" i="8"/>
  <c r="U188" i="8"/>
  <c r="V188" i="8"/>
  <c r="W188" i="8"/>
  <c r="X188" i="8"/>
  <c r="Y188" i="8"/>
  <c r="Z188" i="8"/>
  <c r="AA188" i="8"/>
  <c r="AB188" i="8"/>
  <c r="AC188" i="8"/>
  <c r="AD188" i="8"/>
  <c r="AE188" i="8"/>
  <c r="AF188" i="8"/>
  <c r="AG188" i="8"/>
  <c r="AH188" i="8"/>
  <c r="AI188" i="8"/>
  <c r="AJ188" i="8"/>
  <c r="AK188" i="8"/>
  <c r="AL188" i="8"/>
  <c r="AM188" i="8"/>
  <c r="AN188" i="8"/>
  <c r="AO188" i="8"/>
  <c r="AP188" i="8"/>
  <c r="AR188" i="8"/>
  <c r="AS188" i="8"/>
  <c r="D189" i="8"/>
  <c r="E189" i="8"/>
  <c r="F189" i="8"/>
  <c r="G189" i="8"/>
  <c r="H189" i="8"/>
  <c r="I189" i="8"/>
  <c r="J189" i="8"/>
  <c r="K189" i="8"/>
  <c r="L189" i="8"/>
  <c r="M189" i="8"/>
  <c r="N189" i="8"/>
  <c r="O189" i="8"/>
  <c r="P189" i="8"/>
  <c r="Q189" i="8"/>
  <c r="R189" i="8"/>
  <c r="S189" i="8"/>
  <c r="T189" i="8"/>
  <c r="U189" i="8"/>
  <c r="V189" i="8"/>
  <c r="W189" i="8"/>
  <c r="X189" i="8"/>
  <c r="Y189" i="8"/>
  <c r="Z189" i="8"/>
  <c r="AA189" i="8"/>
  <c r="AB189" i="8"/>
  <c r="AC189" i="8"/>
  <c r="AD189" i="8"/>
  <c r="AE189" i="8"/>
  <c r="AF189" i="8"/>
  <c r="AG189" i="8"/>
  <c r="AH189" i="8"/>
  <c r="AI189" i="8"/>
  <c r="AJ189" i="8"/>
  <c r="AK189" i="8"/>
  <c r="AL189" i="8"/>
  <c r="AM189" i="8"/>
  <c r="AN189" i="8"/>
  <c r="AO189" i="8"/>
  <c r="AP189" i="8"/>
  <c r="AQ189" i="8"/>
  <c r="AS189" i="8"/>
  <c r="D190" i="8"/>
  <c r="E190" i="8"/>
  <c r="F190" i="8"/>
  <c r="G190" i="8"/>
  <c r="H190" i="8"/>
  <c r="I190" i="8"/>
  <c r="J190" i="8"/>
  <c r="K190" i="8"/>
  <c r="L190" i="8"/>
  <c r="M190" i="8"/>
  <c r="N190" i="8"/>
  <c r="O190" i="8"/>
  <c r="P190" i="8"/>
  <c r="Q190" i="8"/>
  <c r="R190" i="8"/>
  <c r="S190" i="8"/>
  <c r="T190" i="8"/>
  <c r="U190" i="8"/>
  <c r="V190" i="8"/>
  <c r="W190" i="8"/>
  <c r="X190" i="8"/>
  <c r="Y190" i="8"/>
  <c r="Z190" i="8"/>
  <c r="AA190" i="8"/>
  <c r="AB190" i="8"/>
  <c r="AC190" i="8"/>
  <c r="AD190" i="8"/>
  <c r="AE190" i="8"/>
  <c r="AF190" i="8"/>
  <c r="AG190" i="8"/>
  <c r="AH190" i="8"/>
  <c r="AI190" i="8"/>
  <c r="AJ190" i="8"/>
  <c r="AK190" i="8"/>
  <c r="AL190" i="8"/>
  <c r="AM190" i="8"/>
  <c r="AN190" i="8"/>
  <c r="AO190" i="8"/>
  <c r="AP190" i="8"/>
  <c r="AQ190" i="8"/>
  <c r="AR190" i="8"/>
  <c r="E149" i="8"/>
  <c r="F149" i="8"/>
  <c r="G149" i="8"/>
  <c r="H149" i="8"/>
  <c r="I149" i="8"/>
  <c r="J149" i="8"/>
  <c r="K149" i="8"/>
  <c r="L149" i="8"/>
  <c r="M149" i="8"/>
  <c r="N149" i="8"/>
  <c r="O149" i="8"/>
  <c r="P149" i="8"/>
  <c r="Q149" i="8"/>
  <c r="R149" i="8"/>
  <c r="S149" i="8"/>
  <c r="T149" i="8"/>
  <c r="U149" i="8"/>
  <c r="V149" i="8"/>
  <c r="W149" i="8"/>
  <c r="X149" i="8"/>
  <c r="Y149" i="8"/>
  <c r="Z149" i="8"/>
  <c r="AA149" i="8"/>
  <c r="AB149" i="8"/>
  <c r="AC149" i="8"/>
  <c r="AD149" i="8"/>
  <c r="AE149" i="8"/>
  <c r="AF149" i="8"/>
  <c r="AG149" i="8"/>
  <c r="AH149" i="8"/>
  <c r="AI149" i="8"/>
  <c r="AJ149" i="8"/>
  <c r="AK149" i="8"/>
  <c r="AL149" i="8"/>
  <c r="AM149" i="8"/>
  <c r="AN149" i="8"/>
  <c r="AO149" i="8"/>
  <c r="AP149" i="8"/>
  <c r="AQ149" i="8"/>
  <c r="AR149" i="8"/>
  <c r="AS149" i="8"/>
  <c r="BO33" i="8"/>
  <c r="AB173" i="8" s="1"/>
  <c r="BQ50" i="8"/>
  <c r="BM50" i="8"/>
  <c r="BK50" i="8"/>
  <c r="BO50" i="8" s="1"/>
  <c r="AS190" i="8" s="1"/>
  <c r="BQ49" i="8"/>
  <c r="BM49" i="8"/>
  <c r="BK49" i="8"/>
  <c r="BO49" i="8" s="1"/>
  <c r="AR189" i="8" s="1"/>
  <c r="BQ48" i="8"/>
  <c r="BM48" i="8"/>
  <c r="BK48" i="8"/>
  <c r="BQ47" i="8"/>
  <c r="BM47" i="8"/>
  <c r="BK47" i="8"/>
  <c r="BQ46" i="8"/>
  <c r="BM46" i="8"/>
  <c r="BK46" i="8"/>
  <c r="BQ45" i="8"/>
  <c r="BM45" i="8"/>
  <c r="BK45" i="8"/>
  <c r="BQ44" i="8"/>
  <c r="BM44" i="8"/>
  <c r="BK44" i="8"/>
  <c r="BQ43" i="8"/>
  <c r="BM43" i="8"/>
  <c r="BK43" i="8"/>
  <c r="BO43" i="8" s="1"/>
  <c r="AL183" i="8" s="1"/>
  <c r="BQ42" i="8"/>
  <c r="BM42" i="8"/>
  <c r="BK42" i="8"/>
  <c r="BQ41" i="8"/>
  <c r="BM41" i="8"/>
  <c r="BK41" i="8"/>
  <c r="BQ40" i="8"/>
  <c r="BM40" i="8"/>
  <c r="BK40" i="8"/>
  <c r="BQ39" i="8"/>
  <c r="BM39" i="8"/>
  <c r="BK39" i="8"/>
  <c r="BQ38" i="8"/>
  <c r="BM38" i="8"/>
  <c r="BK38" i="8"/>
  <c r="BQ37" i="8"/>
  <c r="BM37" i="8"/>
  <c r="BK37" i="8"/>
  <c r="BQ36" i="8"/>
  <c r="BM36" i="8"/>
  <c r="BO36" i="8" s="1"/>
  <c r="AE176" i="8" s="1"/>
  <c r="BK36" i="8"/>
  <c r="BQ35" i="8"/>
  <c r="BM35" i="8"/>
  <c r="BK35" i="8"/>
  <c r="BQ34" i="8"/>
  <c r="BM34" i="8"/>
  <c r="BK34" i="8"/>
  <c r="BO34" i="8" s="1"/>
  <c r="AC174" i="8" s="1"/>
  <c r="BQ33" i="8"/>
  <c r="BM33" i="8"/>
  <c r="BK33" i="8"/>
  <c r="BQ32" i="8"/>
  <c r="BM32" i="8"/>
  <c r="BK32" i="8"/>
  <c r="BQ31" i="8"/>
  <c r="BM31" i="8"/>
  <c r="BK31" i="8"/>
  <c r="BQ30" i="8"/>
  <c r="BM30" i="8"/>
  <c r="BK30" i="8"/>
  <c r="BQ29" i="8"/>
  <c r="BM29" i="8"/>
  <c r="BO29" i="8" s="1"/>
  <c r="X169" i="8" s="1"/>
  <c r="BK29" i="8"/>
  <c r="BQ28" i="8"/>
  <c r="BM28" i="8"/>
  <c r="BK28" i="8"/>
  <c r="BQ27" i="8"/>
  <c r="BM27" i="8"/>
  <c r="BK27" i="8"/>
  <c r="BO27" i="8" s="1"/>
  <c r="V167" i="8" s="1"/>
  <c r="BQ26" i="8"/>
  <c r="BM26" i="8"/>
  <c r="BK26" i="8"/>
  <c r="BQ25" i="8"/>
  <c r="BM25" i="8"/>
  <c r="BK25" i="8"/>
  <c r="BO25" i="8" s="1"/>
  <c r="T165" i="8" s="1"/>
  <c r="BQ24" i="8"/>
  <c r="BM24" i="8"/>
  <c r="BK24" i="8"/>
  <c r="BQ23" i="8"/>
  <c r="BM23" i="8"/>
  <c r="BK23" i="8"/>
  <c r="BQ22" i="8"/>
  <c r="BM22" i="8"/>
  <c r="BK22" i="8"/>
  <c r="BQ21" i="8"/>
  <c r="BM21" i="8"/>
  <c r="BK21" i="8"/>
  <c r="BQ20" i="8"/>
  <c r="BM20" i="8"/>
  <c r="BK20" i="8"/>
  <c r="BQ19" i="8"/>
  <c r="BM19" i="8"/>
  <c r="BK19" i="8"/>
  <c r="BQ18" i="8"/>
  <c r="BM18" i="8"/>
  <c r="BK18" i="8"/>
  <c r="BO18" i="8" s="1"/>
  <c r="M158" i="8" s="1"/>
  <c r="BQ17" i="8"/>
  <c r="BM17" i="8"/>
  <c r="BK17" i="8"/>
  <c r="BO17" i="8" s="1"/>
  <c r="L157" i="8" s="1"/>
  <c r="BQ16" i="8"/>
  <c r="BM16" i="8"/>
  <c r="BK16" i="8"/>
  <c r="BQ15" i="8"/>
  <c r="BM15" i="8"/>
  <c r="BK15" i="8"/>
  <c r="BQ14" i="8"/>
  <c r="BM14" i="8"/>
  <c r="BK14" i="8"/>
  <c r="BQ13" i="8"/>
  <c r="BM13" i="8"/>
  <c r="BK13" i="8"/>
  <c r="BQ12" i="8"/>
  <c r="BM12" i="8"/>
  <c r="BK12" i="8"/>
  <c r="BQ11" i="8"/>
  <c r="BM11" i="8"/>
  <c r="BK11" i="8"/>
  <c r="BO11" i="8" s="1"/>
  <c r="F151" i="8" s="1"/>
  <c r="BQ10" i="8"/>
  <c r="BM10" i="8"/>
  <c r="BK10" i="8"/>
  <c r="BQ9" i="8"/>
  <c r="BM9" i="8"/>
  <c r="BK9" i="8"/>
  <c r="BO9" i="8" s="1"/>
  <c r="D149" i="8" s="1"/>
  <c r="D105" i="8" a="1"/>
  <c r="D105" i="8" s="1"/>
  <c r="S105" i="8"/>
  <c r="AG105" i="8"/>
  <c r="AH105" i="8"/>
  <c r="AI105" i="8"/>
  <c r="G106" i="8"/>
  <c r="I106" i="8"/>
  <c r="W106" i="8"/>
  <c r="X106" i="8"/>
  <c r="Y106" i="8"/>
  <c r="AM106" i="8"/>
  <c r="AN106" i="8"/>
  <c r="AO106" i="8"/>
  <c r="N107" i="8"/>
  <c r="O107" i="8"/>
  <c r="AB107" i="8"/>
  <c r="AC107" i="8"/>
  <c r="AD107" i="8"/>
  <c r="AE107" i="8"/>
  <c r="AR107" i="8"/>
  <c r="D108" i="8"/>
  <c r="E108" i="8"/>
  <c r="R108" i="8"/>
  <c r="S108" i="8"/>
  <c r="T108" i="8"/>
  <c r="U108" i="8"/>
  <c r="AH108" i="8"/>
  <c r="AJ108" i="8"/>
  <c r="AK108" i="8"/>
  <c r="H109" i="8"/>
  <c r="I109" i="8"/>
  <c r="J109" i="8"/>
  <c r="K109" i="8"/>
  <c r="X109" i="8"/>
  <c r="Z109" i="8"/>
  <c r="AA109" i="8"/>
  <c r="AN109" i="8"/>
  <c r="AO109" i="8"/>
  <c r="AP109" i="8"/>
  <c r="AQ109" i="8"/>
  <c r="N110" i="8"/>
  <c r="P110" i="8"/>
  <c r="Q110" i="8"/>
  <c r="AD110" i="8"/>
  <c r="AE110" i="8"/>
  <c r="AF110" i="8"/>
  <c r="AG110" i="8"/>
  <c r="D111" i="8"/>
  <c r="F111" i="8"/>
  <c r="G111" i="8"/>
  <c r="S111" i="8"/>
  <c r="T111" i="8"/>
  <c r="U111" i="8"/>
  <c r="V111" i="8"/>
  <c r="W111" i="8"/>
  <c r="AJ111" i="8"/>
  <c r="AK111" i="8"/>
  <c r="AL111" i="8"/>
  <c r="AM111" i="8"/>
  <c r="I112" i="8"/>
  <c r="J112" i="8"/>
  <c r="K112" i="8"/>
  <c r="M112" i="8"/>
  <c r="Y112" i="8"/>
  <c r="Z112" i="8"/>
  <c r="AA112" i="8"/>
  <c r="AB112" i="8"/>
  <c r="AC112" i="8"/>
  <c r="AO112" i="8"/>
  <c r="AQ112" i="8"/>
  <c r="AR112" i="8"/>
  <c r="AS112" i="8"/>
  <c r="O113" i="8"/>
  <c r="P113" i="8"/>
  <c r="Q113" i="8"/>
  <c r="R113" i="8"/>
  <c r="AE113" i="8"/>
  <c r="AF113" i="8"/>
  <c r="AG113" i="8"/>
  <c r="AH113" i="8"/>
  <c r="AI113" i="8"/>
  <c r="AO113" i="8"/>
  <c r="E114" i="8"/>
  <c r="G114" i="8"/>
  <c r="H114" i="8"/>
  <c r="I114" i="8"/>
  <c r="L114" i="8"/>
  <c r="O114" i="8"/>
  <c r="U114" i="8"/>
  <c r="V114" i="8"/>
  <c r="X114" i="8"/>
  <c r="Y114" i="8"/>
  <c r="AB114" i="8"/>
  <c r="AE114" i="8"/>
  <c r="AK114" i="8"/>
  <c r="AL114" i="8"/>
  <c r="AM114" i="8"/>
  <c r="AO114" i="8"/>
  <c r="AR114" i="8"/>
  <c r="E115" i="8"/>
  <c r="K115" i="8"/>
  <c r="L115" i="8"/>
  <c r="M115" i="8"/>
  <c r="N115" i="8"/>
  <c r="R115" i="8"/>
  <c r="T115" i="8"/>
  <c r="U115" i="8"/>
  <c r="AA115" i="8"/>
  <c r="AB115" i="8"/>
  <c r="AC115" i="8"/>
  <c r="AD115" i="8"/>
  <c r="AH115" i="8"/>
  <c r="AJ115" i="8"/>
  <c r="AK115" i="8"/>
  <c r="AP115" i="8"/>
  <c r="AQ115" i="8"/>
  <c r="AR115" i="8"/>
  <c r="AS115" i="8"/>
  <c r="E116" i="8"/>
  <c r="H116" i="8"/>
  <c r="J116" i="8"/>
  <c r="K116" i="8"/>
  <c r="O116" i="8"/>
  <c r="P116" i="8"/>
  <c r="Q116" i="8"/>
  <c r="S116" i="8"/>
  <c r="T116" i="8"/>
  <c r="U116" i="8"/>
  <c r="X116" i="8"/>
  <c r="Z116" i="8"/>
  <c r="AA116" i="8"/>
  <c r="AE116" i="8"/>
  <c r="AG116" i="8"/>
  <c r="AH116" i="8"/>
  <c r="AI116" i="8"/>
  <c r="AJ116" i="8"/>
  <c r="AK116" i="8"/>
  <c r="AN116" i="8"/>
  <c r="AP116" i="8"/>
  <c r="E117" i="8"/>
  <c r="F117" i="8"/>
  <c r="G117" i="8"/>
  <c r="H117" i="8"/>
  <c r="I117" i="8"/>
  <c r="J117" i="8"/>
  <c r="K117" i="8"/>
  <c r="P117" i="8"/>
  <c r="Q117" i="8"/>
  <c r="U117" i="8"/>
  <c r="V117" i="8"/>
  <c r="W117" i="8"/>
  <c r="X117" i="8"/>
  <c r="Y117" i="8"/>
  <c r="AA117" i="8"/>
  <c r="AD117" i="8"/>
  <c r="AF117" i="8"/>
  <c r="AG117" i="8"/>
  <c r="AK117" i="8"/>
  <c r="AL117" i="8"/>
  <c r="AM117" i="8"/>
  <c r="AO117" i="8"/>
  <c r="AP117" i="8"/>
  <c r="AQ117" i="8"/>
  <c r="D118" i="8"/>
  <c r="F118" i="8"/>
  <c r="G118" i="8"/>
  <c r="K118" i="8"/>
  <c r="M118" i="8"/>
  <c r="N118" i="8"/>
  <c r="O118" i="8"/>
  <c r="P118" i="8"/>
  <c r="Q118" i="8"/>
  <c r="T118" i="8"/>
  <c r="V118" i="8"/>
  <c r="AA118" i="8"/>
  <c r="AB118" i="8"/>
  <c r="AC118" i="8"/>
  <c r="AD118" i="8"/>
  <c r="AE118" i="8"/>
  <c r="AF118" i="8"/>
  <c r="AG118" i="8"/>
  <c r="AL118" i="8"/>
  <c r="AM118" i="8"/>
  <c r="AQ118" i="8"/>
  <c r="AR118" i="8"/>
  <c r="AS118" i="8"/>
  <c r="D119" i="8"/>
  <c r="E119" i="8"/>
  <c r="G119" i="8"/>
  <c r="J119" i="8"/>
  <c r="L119" i="8"/>
  <c r="M119" i="8"/>
  <c r="Q119" i="8"/>
  <c r="R119" i="8"/>
  <c r="S119" i="8"/>
  <c r="U119" i="8"/>
  <c r="V119" i="8"/>
  <c r="W119" i="8"/>
  <c r="Z119" i="8"/>
  <c r="AB119" i="8"/>
  <c r="AC119" i="8"/>
  <c r="AG119" i="8"/>
  <c r="AI119" i="8"/>
  <c r="AJ119" i="8"/>
  <c r="AK119" i="8"/>
  <c r="AL119" i="8"/>
  <c r="AM119" i="8"/>
  <c r="AP119" i="8"/>
  <c r="AR119" i="8"/>
  <c r="G120" i="8"/>
  <c r="H120" i="8"/>
  <c r="I120" i="8"/>
  <c r="J120" i="8"/>
  <c r="K120" i="8"/>
  <c r="L120" i="8"/>
  <c r="M120" i="8"/>
  <c r="R120" i="8"/>
  <c r="S120" i="8"/>
  <c r="W120" i="8"/>
  <c r="X120" i="8"/>
  <c r="Y120" i="8"/>
  <c r="Z120" i="8"/>
  <c r="AA120" i="8"/>
  <c r="AC120" i="8"/>
  <c r="AF120" i="8"/>
  <c r="AH120" i="8"/>
  <c r="AI120" i="8"/>
  <c r="AM120" i="8"/>
  <c r="AN120" i="8"/>
  <c r="AO120" i="8"/>
  <c r="AQ120" i="8"/>
  <c r="AR120" i="8"/>
  <c r="AS120" i="8"/>
  <c r="F121" i="8"/>
  <c r="H121" i="8"/>
  <c r="I121" i="8"/>
  <c r="M121" i="8"/>
  <c r="O121" i="8"/>
  <c r="P121" i="8"/>
  <c r="Q121" i="8"/>
  <c r="R121" i="8"/>
  <c r="S121" i="8"/>
  <c r="V121" i="8"/>
  <c r="X121" i="8"/>
  <c r="AC121" i="8"/>
  <c r="AD121" i="8"/>
  <c r="AE121" i="8"/>
  <c r="AF121" i="8"/>
  <c r="AG121" i="8"/>
  <c r="AH121" i="8"/>
  <c r="AI121" i="8"/>
  <c r="AN121" i="8"/>
  <c r="AO121" i="8"/>
  <c r="AS121" i="8"/>
  <c r="D122" i="8"/>
  <c r="E122" i="8"/>
  <c r="F122" i="8"/>
  <c r="G122" i="8"/>
  <c r="I122" i="8"/>
  <c r="L122" i="8"/>
  <c r="N122" i="8"/>
  <c r="O122" i="8"/>
  <c r="S122" i="8"/>
  <c r="T122" i="8"/>
  <c r="U122" i="8"/>
  <c r="W122" i="8"/>
  <c r="X122" i="8"/>
  <c r="Y122" i="8"/>
  <c r="AB122" i="8"/>
  <c r="AD122" i="8"/>
  <c r="AE122" i="8"/>
  <c r="AI122" i="8"/>
  <c r="AK122" i="8"/>
  <c r="AL122" i="8"/>
  <c r="AM122" i="8"/>
  <c r="AN122" i="8"/>
  <c r="AO122" i="8"/>
  <c r="AR122" i="8"/>
  <c r="D123" i="8"/>
  <c r="I123" i="8"/>
  <c r="J123" i="8"/>
  <c r="K123" i="8"/>
  <c r="L123" i="8"/>
  <c r="M123" i="8"/>
  <c r="N123" i="8"/>
  <c r="O123" i="8"/>
  <c r="T123" i="8"/>
  <c r="U123" i="8"/>
  <c r="Y123" i="8"/>
  <c r="Z123" i="8"/>
  <c r="AA123" i="8"/>
  <c r="AB123" i="8"/>
  <c r="AC123" i="8"/>
  <c r="AE123" i="8"/>
  <c r="AH123" i="8"/>
  <c r="AJ123" i="8"/>
  <c r="AK123" i="8"/>
  <c r="AO123" i="8"/>
  <c r="AP123" i="8"/>
  <c r="AQ123" i="8"/>
  <c r="AS123" i="8"/>
  <c r="D124" i="8"/>
  <c r="E124" i="8"/>
  <c r="H124" i="8"/>
  <c r="J124" i="8"/>
  <c r="K124" i="8"/>
  <c r="O124" i="8"/>
  <c r="Q124" i="8"/>
  <c r="R124" i="8"/>
  <c r="S124" i="8"/>
  <c r="T124" i="8"/>
  <c r="U124" i="8"/>
  <c r="X124" i="8"/>
  <c r="Z124" i="8"/>
  <c r="AE124" i="8"/>
  <c r="AF124" i="8"/>
  <c r="AG124" i="8"/>
  <c r="AH124" i="8"/>
  <c r="AI124" i="8"/>
  <c r="AJ124" i="8"/>
  <c r="AK124" i="8"/>
  <c r="AP124" i="8"/>
  <c r="AQ124" i="8"/>
  <c r="E125" i="8"/>
  <c r="F125" i="8"/>
  <c r="G125" i="8"/>
  <c r="H125" i="8"/>
  <c r="I125" i="8"/>
  <c r="K125" i="8"/>
  <c r="N125" i="8"/>
  <c r="P125" i="8"/>
  <c r="Q125" i="8"/>
  <c r="U125" i="8"/>
  <c r="V125" i="8"/>
  <c r="W125" i="8"/>
  <c r="Y125" i="8"/>
  <c r="Z125" i="8"/>
  <c r="AA125" i="8"/>
  <c r="AD125" i="8"/>
  <c r="AF125" i="8"/>
  <c r="AG125" i="8"/>
  <c r="AK125" i="8"/>
  <c r="AM125" i="8"/>
  <c r="AN125" i="8"/>
  <c r="AO125" i="8"/>
  <c r="AP125" i="8"/>
  <c r="AQ125" i="8"/>
  <c r="D126" i="8"/>
  <c r="F126" i="8"/>
  <c r="K126" i="8"/>
  <c r="L126" i="8"/>
  <c r="M126" i="8"/>
  <c r="N126" i="8"/>
  <c r="O126" i="8"/>
  <c r="P126" i="8"/>
  <c r="Q126" i="8"/>
  <c r="V126" i="8"/>
  <c r="W126" i="8"/>
  <c r="AA126" i="8"/>
  <c r="AB126" i="8"/>
  <c r="AC126" i="8"/>
  <c r="AD126" i="8"/>
  <c r="AE126" i="8"/>
  <c r="AG126" i="8"/>
  <c r="AJ126" i="8"/>
  <c r="AL126" i="8"/>
  <c r="AM126" i="8"/>
  <c r="AQ126" i="8"/>
  <c r="AR126" i="8"/>
  <c r="AS126" i="8"/>
  <c r="E127" i="8"/>
  <c r="F127" i="8"/>
  <c r="G127" i="8"/>
  <c r="J127" i="8"/>
  <c r="L127" i="8"/>
  <c r="M127" i="8"/>
  <c r="Q127" i="8"/>
  <c r="S127" i="8"/>
  <c r="T127" i="8"/>
  <c r="U127" i="8"/>
  <c r="V127" i="8"/>
  <c r="W127" i="8"/>
  <c r="Z127" i="8"/>
  <c r="AB127" i="8"/>
  <c r="AG127" i="8"/>
  <c r="AH127" i="8"/>
  <c r="AI127" i="8"/>
  <c r="AJ127" i="8"/>
  <c r="AK127" i="8"/>
  <c r="AL127" i="8"/>
  <c r="AM127" i="8"/>
  <c r="AR127" i="8"/>
  <c r="AS127" i="8"/>
  <c r="G128" i="8"/>
  <c r="H128" i="8"/>
  <c r="I128" i="8"/>
  <c r="J128" i="8"/>
  <c r="K128" i="8"/>
  <c r="M128" i="8"/>
  <c r="P128" i="8"/>
  <c r="R128" i="8"/>
  <c r="S128" i="8"/>
  <c r="W128" i="8"/>
  <c r="X128" i="8"/>
  <c r="Y128" i="8"/>
  <c r="AA128" i="8"/>
  <c r="AB128" i="8"/>
  <c r="AC128" i="8"/>
  <c r="AF128" i="8"/>
  <c r="AH128" i="8"/>
  <c r="AI128" i="8"/>
  <c r="AM128" i="8"/>
  <c r="AO128" i="8"/>
  <c r="AP128" i="8"/>
  <c r="AQ128" i="8"/>
  <c r="AR128" i="8"/>
  <c r="AS128" i="8"/>
  <c r="F129" i="8"/>
  <c r="H129" i="8"/>
  <c r="M129" i="8"/>
  <c r="N129" i="8"/>
  <c r="O129" i="8"/>
  <c r="P129" i="8"/>
  <c r="Q129" i="8"/>
  <c r="R129" i="8"/>
  <c r="S129" i="8"/>
  <c r="X129" i="8"/>
  <c r="Y129" i="8"/>
  <c r="AC129" i="8"/>
  <c r="AD129" i="8"/>
  <c r="AE129" i="8"/>
  <c r="AF129" i="8"/>
  <c r="AG129" i="8"/>
  <c r="AI129" i="8"/>
  <c r="AL129" i="8"/>
  <c r="AN129" i="8"/>
  <c r="AO129" i="8"/>
  <c r="AS129" i="8"/>
  <c r="D130" i="8"/>
  <c r="E130" i="8"/>
  <c r="G130" i="8"/>
  <c r="H130" i="8"/>
  <c r="I130" i="8"/>
  <c r="L130" i="8"/>
  <c r="N130" i="8"/>
  <c r="O130" i="8"/>
  <c r="S130" i="8"/>
  <c r="U130" i="8"/>
  <c r="V130" i="8"/>
  <c r="W130" i="8"/>
  <c r="X130" i="8"/>
  <c r="Y130" i="8"/>
  <c r="AB130" i="8"/>
  <c r="AD130" i="8"/>
  <c r="AI130" i="8"/>
  <c r="AJ130" i="8"/>
  <c r="AK130" i="8"/>
  <c r="AL130" i="8"/>
  <c r="AM130" i="8"/>
  <c r="AN130" i="8"/>
  <c r="AO130" i="8"/>
  <c r="D131" i="8"/>
  <c r="E131" i="8"/>
  <c r="I131" i="8"/>
  <c r="J131" i="8"/>
  <c r="K131" i="8"/>
  <c r="L131" i="8"/>
  <c r="M131" i="8"/>
  <c r="O131" i="8"/>
  <c r="R131" i="8"/>
  <c r="T131" i="8"/>
  <c r="U131" i="8"/>
  <c r="W131" i="8"/>
  <c r="Y131" i="8"/>
  <c r="Z131" i="8"/>
  <c r="AB131" i="8"/>
  <c r="AC131" i="8"/>
  <c r="AD131" i="8"/>
  <c r="AE131" i="8"/>
  <c r="AH131" i="8"/>
  <c r="AJ131" i="8"/>
  <c r="AK131" i="8"/>
  <c r="AO131" i="8"/>
  <c r="AP131" i="8"/>
  <c r="AQ131" i="8"/>
  <c r="AR131" i="8"/>
  <c r="AS131" i="8"/>
  <c r="D132" i="8"/>
  <c r="E132" i="8"/>
  <c r="J132" i="8"/>
  <c r="K132" i="8"/>
  <c r="M132" i="8"/>
  <c r="O132" i="8"/>
  <c r="P132" i="8"/>
  <c r="Q132" i="8"/>
  <c r="R132" i="8"/>
  <c r="T132" i="8"/>
  <c r="U132" i="8"/>
  <c r="X132" i="8"/>
  <c r="Z132" i="8"/>
  <c r="AA132" i="8"/>
  <c r="AC132" i="8"/>
  <c r="AE132" i="8"/>
  <c r="AG132" i="8"/>
  <c r="AH132" i="8"/>
  <c r="AI132" i="8"/>
  <c r="AJ132" i="8"/>
  <c r="AK132" i="8"/>
  <c r="AN132" i="8"/>
  <c r="AP132" i="8"/>
  <c r="AS132" i="8"/>
  <c r="E133" i="8"/>
  <c r="F133" i="8"/>
  <c r="G133" i="8"/>
  <c r="H133" i="8"/>
  <c r="I133" i="8"/>
  <c r="J133" i="8"/>
  <c r="N133" i="8"/>
  <c r="P133" i="8"/>
  <c r="Q133" i="8"/>
  <c r="S133" i="8"/>
  <c r="U133" i="8"/>
  <c r="V133" i="8"/>
  <c r="W133" i="8"/>
  <c r="Y133" i="8"/>
  <c r="Z133" i="8"/>
  <c r="AA133" i="8"/>
  <c r="AD133" i="8"/>
  <c r="AF133" i="8"/>
  <c r="AG133" i="8"/>
  <c r="AI133" i="8"/>
  <c r="AL133" i="8"/>
  <c r="AM133" i="8"/>
  <c r="AN133" i="8"/>
  <c r="AO133" i="8"/>
  <c r="AP133" i="8"/>
  <c r="AQ133" i="8"/>
  <c r="D134" i="8"/>
  <c r="G134" i="8"/>
  <c r="I134" i="8"/>
  <c r="K134" i="8"/>
  <c r="L134" i="8"/>
  <c r="M134" i="8"/>
  <c r="N134" i="8"/>
  <c r="O134" i="8"/>
  <c r="Q134" i="8"/>
  <c r="T134" i="8"/>
  <c r="V134" i="8"/>
  <c r="W134" i="8"/>
  <c r="Y134" i="8"/>
  <c r="AA134" i="8"/>
  <c r="AB134" i="8"/>
  <c r="AD134" i="8"/>
  <c r="AE134" i="8"/>
  <c r="AF134" i="8"/>
  <c r="AG134" i="8"/>
  <c r="AJ134" i="8"/>
  <c r="AL134" i="8"/>
  <c r="AM134" i="8"/>
  <c r="AQ134" i="8"/>
  <c r="AR134" i="8"/>
  <c r="AS134" i="8"/>
  <c r="D135" i="8"/>
  <c r="E135" i="8"/>
  <c r="F135" i="8"/>
  <c r="G135" i="8"/>
  <c r="L135" i="8"/>
  <c r="M135" i="8"/>
  <c r="O135" i="8"/>
  <c r="Q135" i="8"/>
  <c r="R135" i="8"/>
  <c r="S135" i="8"/>
  <c r="T135" i="8"/>
  <c r="V135" i="8"/>
  <c r="W135" i="8"/>
  <c r="Z135" i="8"/>
  <c r="AB135" i="8"/>
  <c r="AC135" i="8"/>
  <c r="AE135" i="8"/>
  <c r="AG135" i="8"/>
  <c r="AI135" i="8"/>
  <c r="AJ135" i="8"/>
  <c r="AK135" i="8"/>
  <c r="AL135" i="8"/>
  <c r="AM135" i="8"/>
  <c r="AP135" i="8"/>
  <c r="AR135" i="8"/>
  <c r="E136" i="8"/>
  <c r="F136" i="8"/>
  <c r="G136" i="8"/>
  <c r="H136" i="8"/>
  <c r="I136" i="8"/>
  <c r="J136" i="8"/>
  <c r="K136" i="8"/>
  <c r="M136" i="8"/>
  <c r="P136" i="8"/>
  <c r="R136" i="8"/>
  <c r="S136" i="8"/>
  <c r="U136" i="8"/>
  <c r="V136" i="8"/>
  <c r="W136" i="8"/>
  <c r="X136" i="8"/>
  <c r="Y136" i="8"/>
  <c r="Z136" i="8"/>
  <c r="AA136" i="8"/>
  <c r="AB136" i="8"/>
  <c r="AC136" i="8"/>
  <c r="AF136" i="8"/>
  <c r="AH136" i="8"/>
  <c r="AI136" i="8"/>
  <c r="AK136" i="8"/>
  <c r="AL136" i="8"/>
  <c r="AM136" i="8"/>
  <c r="AN136" i="8"/>
  <c r="AO136" i="8"/>
  <c r="AP136" i="8"/>
  <c r="AQ136" i="8"/>
  <c r="AR136" i="8"/>
  <c r="AS136" i="8"/>
  <c r="F137" i="8"/>
  <c r="H137" i="8"/>
  <c r="I137" i="8"/>
  <c r="K137" i="8"/>
  <c r="L137" i="8"/>
  <c r="M137" i="8"/>
  <c r="N137" i="8"/>
  <c r="O137" i="8"/>
  <c r="P137" i="8"/>
  <c r="Q137" i="8"/>
  <c r="R137" i="8"/>
  <c r="S137" i="8"/>
  <c r="T137" i="8"/>
  <c r="U137" i="8"/>
  <c r="V137" i="8"/>
  <c r="W137" i="8"/>
  <c r="X137" i="8"/>
  <c r="Y137" i="8"/>
  <c r="Z137" i="8"/>
  <c r="AA137" i="8"/>
  <c r="AB137" i="8"/>
  <c r="AC137" i="8"/>
  <c r="AD137" i="8"/>
  <c r="AE137" i="8"/>
  <c r="AF137" i="8"/>
  <c r="AG137" i="8"/>
  <c r="AH137" i="8"/>
  <c r="AI137" i="8"/>
  <c r="AJ137" i="8"/>
  <c r="AK137" i="8"/>
  <c r="AL137" i="8"/>
  <c r="AM137" i="8"/>
  <c r="AN137" i="8"/>
  <c r="AO137" i="8"/>
  <c r="AP137" i="8"/>
  <c r="AQ137" i="8"/>
  <c r="AR137" i="8"/>
  <c r="AS137" i="8"/>
  <c r="D138" i="8"/>
  <c r="E138" i="8"/>
  <c r="F138" i="8"/>
  <c r="G138" i="8"/>
  <c r="H138" i="8"/>
  <c r="I138" i="8"/>
  <c r="J138" i="8"/>
  <c r="K138" i="8"/>
  <c r="L138" i="8"/>
  <c r="M138" i="8"/>
  <c r="N138" i="8"/>
  <c r="O138" i="8"/>
  <c r="P138" i="8"/>
  <c r="Q138" i="8"/>
  <c r="R138" i="8"/>
  <c r="S138" i="8"/>
  <c r="T138" i="8"/>
  <c r="U138" i="8"/>
  <c r="V138" i="8"/>
  <c r="W138" i="8"/>
  <c r="X138" i="8"/>
  <c r="Y138" i="8"/>
  <c r="Z138" i="8"/>
  <c r="AA138" i="8"/>
  <c r="AB138" i="8"/>
  <c r="AC138" i="8"/>
  <c r="AD138" i="8"/>
  <c r="AE138" i="8"/>
  <c r="AF138" i="8"/>
  <c r="AG138" i="8"/>
  <c r="AH138" i="8"/>
  <c r="AI138" i="8"/>
  <c r="AJ138" i="8"/>
  <c r="AK138" i="8"/>
  <c r="AL138" i="8"/>
  <c r="AM138" i="8"/>
  <c r="AN138" i="8"/>
  <c r="AO138" i="8"/>
  <c r="AP138" i="8"/>
  <c r="AQ138" i="8"/>
  <c r="AR138" i="8"/>
  <c r="AS138" i="8"/>
  <c r="D139" i="8"/>
  <c r="E139" i="8"/>
  <c r="F139" i="8"/>
  <c r="G139" i="8"/>
  <c r="H139" i="8"/>
  <c r="I139" i="8"/>
  <c r="J139" i="8"/>
  <c r="K139" i="8"/>
  <c r="L139" i="8"/>
  <c r="M139" i="8"/>
  <c r="N139" i="8"/>
  <c r="O139" i="8"/>
  <c r="P139" i="8"/>
  <c r="Q139" i="8"/>
  <c r="R139" i="8"/>
  <c r="S139" i="8"/>
  <c r="T139" i="8"/>
  <c r="U139" i="8"/>
  <c r="V139" i="8"/>
  <c r="W139" i="8"/>
  <c r="X139" i="8"/>
  <c r="Y139" i="8"/>
  <c r="Z139" i="8"/>
  <c r="AA139" i="8"/>
  <c r="AB139" i="8"/>
  <c r="AC139" i="8"/>
  <c r="AD139" i="8"/>
  <c r="AE139" i="8"/>
  <c r="AF139" i="8"/>
  <c r="AG139" i="8"/>
  <c r="AH139" i="8"/>
  <c r="AI139" i="8"/>
  <c r="AJ139" i="8"/>
  <c r="AK139" i="8"/>
  <c r="AL139" i="8"/>
  <c r="AM139" i="8"/>
  <c r="AN139" i="8"/>
  <c r="AO139" i="8"/>
  <c r="AP139" i="8"/>
  <c r="AQ139" i="8"/>
  <c r="AR139" i="8"/>
  <c r="AS139" i="8"/>
  <c r="D140" i="8"/>
  <c r="E140" i="8"/>
  <c r="F140" i="8"/>
  <c r="G140" i="8"/>
  <c r="H140" i="8"/>
  <c r="I140" i="8"/>
  <c r="J140" i="8"/>
  <c r="K140" i="8"/>
  <c r="L140" i="8"/>
  <c r="M140" i="8"/>
  <c r="N140" i="8"/>
  <c r="O140" i="8"/>
  <c r="P140" i="8"/>
  <c r="Q140" i="8"/>
  <c r="R140" i="8"/>
  <c r="S140" i="8"/>
  <c r="T140" i="8"/>
  <c r="U140" i="8"/>
  <c r="V140" i="8"/>
  <c r="W140" i="8"/>
  <c r="X140" i="8"/>
  <c r="Y140" i="8"/>
  <c r="Z140" i="8"/>
  <c r="AA140" i="8"/>
  <c r="AB140" i="8"/>
  <c r="AC140" i="8"/>
  <c r="AD140" i="8"/>
  <c r="AE140" i="8"/>
  <c r="AF140" i="8"/>
  <c r="AG140" i="8"/>
  <c r="AH140" i="8"/>
  <c r="AI140" i="8"/>
  <c r="AJ140" i="8"/>
  <c r="AK140" i="8"/>
  <c r="AL140" i="8"/>
  <c r="AM140" i="8"/>
  <c r="AN140" i="8"/>
  <c r="AO140" i="8"/>
  <c r="AP140" i="8"/>
  <c r="AQ140" i="8"/>
  <c r="AR140" i="8"/>
  <c r="AS140" i="8"/>
  <c r="D141" i="8"/>
  <c r="E141" i="8"/>
  <c r="F141" i="8"/>
  <c r="G141" i="8"/>
  <c r="H141" i="8"/>
  <c r="I141" i="8"/>
  <c r="J141" i="8"/>
  <c r="K141" i="8"/>
  <c r="L141" i="8"/>
  <c r="M141" i="8"/>
  <c r="N141" i="8"/>
  <c r="O141" i="8"/>
  <c r="P141" i="8"/>
  <c r="Q141" i="8"/>
  <c r="R141" i="8"/>
  <c r="S141" i="8"/>
  <c r="T141" i="8"/>
  <c r="U141" i="8"/>
  <c r="V141" i="8"/>
  <c r="W141" i="8"/>
  <c r="X141" i="8"/>
  <c r="Y141" i="8"/>
  <c r="Z141" i="8"/>
  <c r="AA141" i="8"/>
  <c r="AB141" i="8"/>
  <c r="AC141" i="8"/>
  <c r="AD141" i="8"/>
  <c r="AE141" i="8"/>
  <c r="AF141" i="8"/>
  <c r="AG141" i="8"/>
  <c r="AH141" i="8"/>
  <c r="AI141" i="8"/>
  <c r="AJ141" i="8"/>
  <c r="AK141" i="8"/>
  <c r="AL141" i="8"/>
  <c r="AM141" i="8"/>
  <c r="AN141" i="8"/>
  <c r="AO141" i="8"/>
  <c r="AP141" i="8"/>
  <c r="AQ141" i="8"/>
  <c r="AR141" i="8"/>
  <c r="AS141" i="8"/>
  <c r="D142" i="8"/>
  <c r="E142" i="8"/>
  <c r="F142" i="8"/>
  <c r="G142" i="8"/>
  <c r="H142" i="8"/>
  <c r="I142" i="8"/>
  <c r="J142" i="8"/>
  <c r="K142" i="8"/>
  <c r="L142" i="8"/>
  <c r="M142" i="8"/>
  <c r="N142" i="8"/>
  <c r="O142" i="8"/>
  <c r="P142" i="8"/>
  <c r="Q142" i="8"/>
  <c r="R142" i="8"/>
  <c r="S142" i="8"/>
  <c r="T142" i="8"/>
  <c r="U142" i="8"/>
  <c r="V142" i="8"/>
  <c r="W142" i="8"/>
  <c r="X142" i="8"/>
  <c r="Y142" i="8"/>
  <c r="Z142" i="8"/>
  <c r="AA142" i="8"/>
  <c r="AB142" i="8"/>
  <c r="AC142" i="8"/>
  <c r="AD142" i="8"/>
  <c r="AE142" i="8"/>
  <c r="AF142" i="8"/>
  <c r="AG142" i="8"/>
  <c r="AH142" i="8"/>
  <c r="AI142" i="8"/>
  <c r="AJ142" i="8"/>
  <c r="AK142" i="8"/>
  <c r="AL142" i="8"/>
  <c r="AM142" i="8"/>
  <c r="AN142" i="8"/>
  <c r="AO142" i="8"/>
  <c r="AP142" i="8"/>
  <c r="AQ142" i="8"/>
  <c r="AR142" i="8"/>
  <c r="AS142" i="8"/>
  <c r="D143" i="8"/>
  <c r="E143" i="8"/>
  <c r="F143" i="8"/>
  <c r="G143" i="8"/>
  <c r="H143" i="8"/>
  <c r="I143" i="8"/>
  <c r="J143" i="8"/>
  <c r="K143" i="8"/>
  <c r="L143" i="8"/>
  <c r="M143" i="8"/>
  <c r="N143" i="8"/>
  <c r="O143" i="8"/>
  <c r="P143" i="8"/>
  <c r="Q143" i="8"/>
  <c r="R143" i="8"/>
  <c r="S143" i="8"/>
  <c r="T143" i="8"/>
  <c r="U143" i="8"/>
  <c r="V143" i="8"/>
  <c r="W143" i="8"/>
  <c r="X143" i="8"/>
  <c r="Y143" i="8"/>
  <c r="Z143" i="8"/>
  <c r="AA143" i="8"/>
  <c r="AB143" i="8"/>
  <c r="AC143" i="8"/>
  <c r="AD143" i="8"/>
  <c r="AE143" i="8"/>
  <c r="AF143" i="8"/>
  <c r="AG143" i="8"/>
  <c r="AH143" i="8"/>
  <c r="AI143" i="8"/>
  <c r="AJ143" i="8"/>
  <c r="AK143" i="8"/>
  <c r="AL143" i="8"/>
  <c r="AM143" i="8"/>
  <c r="AN143" i="8"/>
  <c r="AO143" i="8"/>
  <c r="AP143" i="8"/>
  <c r="AQ143" i="8"/>
  <c r="AR143" i="8"/>
  <c r="AS143" i="8"/>
  <c r="D144" i="8"/>
  <c r="E144" i="8"/>
  <c r="F144" i="8"/>
  <c r="G144" i="8"/>
  <c r="H144" i="8"/>
  <c r="I144" i="8"/>
  <c r="J144" i="8"/>
  <c r="K144" i="8"/>
  <c r="L144" i="8"/>
  <c r="M144" i="8"/>
  <c r="N144" i="8"/>
  <c r="O144" i="8"/>
  <c r="P144" i="8"/>
  <c r="Q144" i="8"/>
  <c r="R144" i="8"/>
  <c r="S144" i="8"/>
  <c r="T144" i="8"/>
  <c r="U144" i="8"/>
  <c r="V144" i="8"/>
  <c r="W144" i="8"/>
  <c r="X144" i="8"/>
  <c r="Y144" i="8"/>
  <c r="Z144" i="8"/>
  <c r="AA144" i="8"/>
  <c r="AB144" i="8"/>
  <c r="AC144" i="8"/>
  <c r="AD144" i="8"/>
  <c r="AE144" i="8"/>
  <c r="AF144" i="8"/>
  <c r="AG144" i="8"/>
  <c r="AH144" i="8"/>
  <c r="AI144" i="8"/>
  <c r="AJ144" i="8"/>
  <c r="AK144" i="8"/>
  <c r="AL144" i="8"/>
  <c r="AM144" i="8"/>
  <c r="AN144" i="8"/>
  <c r="AO144" i="8"/>
  <c r="AP144" i="8"/>
  <c r="AQ144" i="8"/>
  <c r="AR144" i="8"/>
  <c r="AS144" i="8"/>
  <c r="D145" i="8"/>
  <c r="E145" i="8"/>
  <c r="F145" i="8"/>
  <c r="G145" i="8"/>
  <c r="H145" i="8"/>
  <c r="I145" i="8"/>
  <c r="J145" i="8"/>
  <c r="K145" i="8"/>
  <c r="L145" i="8"/>
  <c r="M145" i="8"/>
  <c r="N145" i="8"/>
  <c r="O145" i="8"/>
  <c r="P145" i="8"/>
  <c r="Q145" i="8"/>
  <c r="R145" i="8"/>
  <c r="S145" i="8"/>
  <c r="T145" i="8"/>
  <c r="U145" i="8"/>
  <c r="V145" i="8"/>
  <c r="W145" i="8"/>
  <c r="X145" i="8"/>
  <c r="Y145" i="8"/>
  <c r="Z145" i="8"/>
  <c r="AA145" i="8"/>
  <c r="AB145" i="8"/>
  <c r="AC145" i="8"/>
  <c r="AD145" i="8"/>
  <c r="AE145" i="8"/>
  <c r="AF145" i="8"/>
  <c r="AG145" i="8"/>
  <c r="AH145" i="8"/>
  <c r="AI145" i="8"/>
  <c r="AJ145" i="8"/>
  <c r="AK145" i="8"/>
  <c r="AL145" i="8"/>
  <c r="AM145" i="8"/>
  <c r="AN145" i="8"/>
  <c r="AO145" i="8"/>
  <c r="AP145" i="8"/>
  <c r="AQ145" i="8"/>
  <c r="AR145" i="8"/>
  <c r="AS145" i="8"/>
  <c r="D146" i="8"/>
  <c r="E146" i="8"/>
  <c r="F146" i="8"/>
  <c r="G146" i="8"/>
  <c r="H146" i="8"/>
  <c r="I146" i="8"/>
  <c r="J146" i="8"/>
  <c r="K146" i="8"/>
  <c r="L146" i="8"/>
  <c r="M146" i="8"/>
  <c r="N146" i="8"/>
  <c r="O146" i="8"/>
  <c r="P146" i="8"/>
  <c r="Q146" i="8"/>
  <c r="R146" i="8"/>
  <c r="S146" i="8"/>
  <c r="T146" i="8"/>
  <c r="U146" i="8"/>
  <c r="V146" i="8"/>
  <c r="W146" i="8"/>
  <c r="X146" i="8"/>
  <c r="Y146" i="8"/>
  <c r="Z146" i="8"/>
  <c r="AA146" i="8"/>
  <c r="AB146" i="8"/>
  <c r="AC146" i="8"/>
  <c r="AD146" i="8"/>
  <c r="AE146" i="8"/>
  <c r="AF146" i="8"/>
  <c r="AG146" i="8"/>
  <c r="AH146" i="8"/>
  <c r="AI146" i="8"/>
  <c r="AJ146" i="8"/>
  <c r="AK146" i="8"/>
  <c r="AL146" i="8"/>
  <c r="AM146" i="8"/>
  <c r="AN146" i="8"/>
  <c r="AO146" i="8"/>
  <c r="AP146" i="8"/>
  <c r="AQ146" i="8"/>
  <c r="AR146" i="8"/>
  <c r="AS146" i="8"/>
  <c r="E61" i="8"/>
  <c r="F61" i="8"/>
  <c r="G61" i="8"/>
  <c r="H61" i="8"/>
  <c r="I61" i="8"/>
  <c r="J61" i="8"/>
  <c r="K61" i="8"/>
  <c r="L61" i="8"/>
  <c r="M61" i="8"/>
  <c r="N61" i="8"/>
  <c r="O61" i="8"/>
  <c r="P61" i="8"/>
  <c r="Q61" i="8"/>
  <c r="R61" i="8"/>
  <c r="S61" i="8"/>
  <c r="T61" i="8"/>
  <c r="U61" i="8"/>
  <c r="V61" i="8"/>
  <c r="W61" i="8"/>
  <c r="X61" i="8"/>
  <c r="Y61" i="8"/>
  <c r="Z61" i="8"/>
  <c r="AA61" i="8"/>
  <c r="AB61" i="8"/>
  <c r="AC61" i="8"/>
  <c r="AD61" i="8"/>
  <c r="AE61" i="8"/>
  <c r="AF61" i="8"/>
  <c r="AG61" i="8"/>
  <c r="AH61" i="8"/>
  <c r="AI61" i="8"/>
  <c r="AJ61" i="8"/>
  <c r="AK61" i="8"/>
  <c r="AL61" i="8"/>
  <c r="AM61" i="8"/>
  <c r="AN61" i="8"/>
  <c r="AO61" i="8"/>
  <c r="AP61" i="8"/>
  <c r="AQ61" i="8"/>
  <c r="AR61" i="8"/>
  <c r="AS61" i="8"/>
  <c r="E62" i="8"/>
  <c r="F62" i="8"/>
  <c r="G62" i="8"/>
  <c r="H62" i="8"/>
  <c r="I62" i="8"/>
  <c r="J62" i="8"/>
  <c r="K62" i="8"/>
  <c r="L62" i="8"/>
  <c r="M62" i="8"/>
  <c r="N62" i="8"/>
  <c r="O62" i="8"/>
  <c r="P62" i="8"/>
  <c r="Q62" i="8"/>
  <c r="R62" i="8"/>
  <c r="S62" i="8"/>
  <c r="T62" i="8"/>
  <c r="U62" i="8"/>
  <c r="V62" i="8"/>
  <c r="W62" i="8"/>
  <c r="X62" i="8"/>
  <c r="Y62" i="8"/>
  <c r="Z62" i="8"/>
  <c r="AA62" i="8"/>
  <c r="AB62" i="8"/>
  <c r="AC62" i="8"/>
  <c r="AD62" i="8"/>
  <c r="AE62" i="8"/>
  <c r="AF62" i="8"/>
  <c r="AG62" i="8"/>
  <c r="AH62" i="8"/>
  <c r="AI62" i="8"/>
  <c r="AJ62" i="8"/>
  <c r="AK62" i="8"/>
  <c r="AL62" i="8"/>
  <c r="AM62" i="8"/>
  <c r="AN62" i="8"/>
  <c r="AO62" i="8"/>
  <c r="AP62" i="8"/>
  <c r="AQ62" i="8"/>
  <c r="AR62" i="8"/>
  <c r="AS62" i="8"/>
  <c r="E63" i="8"/>
  <c r="F63" i="8"/>
  <c r="G63" i="8"/>
  <c r="H63" i="8"/>
  <c r="I63" i="8"/>
  <c r="J63" i="8"/>
  <c r="K63" i="8"/>
  <c r="L63" i="8"/>
  <c r="M63" i="8"/>
  <c r="N63" i="8"/>
  <c r="O63" i="8"/>
  <c r="P63" i="8"/>
  <c r="Q63" i="8"/>
  <c r="R63" i="8"/>
  <c r="S63" i="8"/>
  <c r="T63" i="8"/>
  <c r="U63" i="8"/>
  <c r="V63" i="8"/>
  <c r="W63" i="8"/>
  <c r="X63" i="8"/>
  <c r="Y63" i="8"/>
  <c r="Z63" i="8"/>
  <c r="AA63" i="8"/>
  <c r="AB63" i="8"/>
  <c r="AC63" i="8"/>
  <c r="AD63" i="8"/>
  <c r="AE63" i="8"/>
  <c r="AF63" i="8"/>
  <c r="AG63" i="8"/>
  <c r="AH63" i="8"/>
  <c r="AI63" i="8"/>
  <c r="AJ63" i="8"/>
  <c r="AK63" i="8"/>
  <c r="AL63" i="8"/>
  <c r="AM63" i="8"/>
  <c r="AN63" i="8"/>
  <c r="AO63" i="8"/>
  <c r="AP63" i="8"/>
  <c r="AQ63" i="8"/>
  <c r="AR63" i="8"/>
  <c r="AS63" i="8"/>
  <c r="E64" i="8"/>
  <c r="F64" i="8"/>
  <c r="G64" i="8"/>
  <c r="H64" i="8"/>
  <c r="I64" i="8"/>
  <c r="J64" i="8"/>
  <c r="K64" i="8"/>
  <c r="L64" i="8"/>
  <c r="M64" i="8"/>
  <c r="N64" i="8"/>
  <c r="O64" i="8"/>
  <c r="P64" i="8"/>
  <c r="Q64" i="8"/>
  <c r="R64" i="8"/>
  <c r="S64" i="8"/>
  <c r="T64" i="8"/>
  <c r="U64" i="8"/>
  <c r="V64" i="8"/>
  <c r="W64" i="8"/>
  <c r="X64" i="8"/>
  <c r="Y64" i="8"/>
  <c r="Z64" i="8"/>
  <c r="AA64" i="8"/>
  <c r="AB64" i="8"/>
  <c r="AC64" i="8"/>
  <c r="AD64" i="8"/>
  <c r="AE64" i="8"/>
  <c r="AF64" i="8"/>
  <c r="AG64" i="8"/>
  <c r="AH64" i="8"/>
  <c r="AI64" i="8"/>
  <c r="AJ64" i="8"/>
  <c r="AK64" i="8"/>
  <c r="AL64" i="8"/>
  <c r="AM64" i="8"/>
  <c r="AN64" i="8"/>
  <c r="AO64" i="8"/>
  <c r="AP64" i="8"/>
  <c r="AQ64" i="8"/>
  <c r="AR64" i="8"/>
  <c r="AS64" i="8"/>
  <c r="E65" i="8"/>
  <c r="F65" i="8"/>
  <c r="G65" i="8"/>
  <c r="H65" i="8"/>
  <c r="I65" i="8"/>
  <c r="J65" i="8"/>
  <c r="K65" i="8"/>
  <c r="L65" i="8"/>
  <c r="M65" i="8"/>
  <c r="N65" i="8"/>
  <c r="O65" i="8"/>
  <c r="P65" i="8"/>
  <c r="Q65" i="8"/>
  <c r="R65" i="8"/>
  <c r="S65" i="8"/>
  <c r="T65" i="8"/>
  <c r="U65" i="8"/>
  <c r="V65" i="8"/>
  <c r="W65" i="8"/>
  <c r="X65" i="8"/>
  <c r="Y65" i="8"/>
  <c r="Z65" i="8"/>
  <c r="AA65" i="8"/>
  <c r="AB65" i="8"/>
  <c r="AC65" i="8"/>
  <c r="AD65" i="8"/>
  <c r="AE65" i="8"/>
  <c r="AF65" i="8"/>
  <c r="AG65" i="8"/>
  <c r="AH65" i="8"/>
  <c r="AI65" i="8"/>
  <c r="AJ65" i="8"/>
  <c r="AK65" i="8"/>
  <c r="AL65" i="8"/>
  <c r="AM65" i="8"/>
  <c r="AN65" i="8"/>
  <c r="AO65" i="8"/>
  <c r="AP65" i="8"/>
  <c r="AQ65" i="8"/>
  <c r="AR65" i="8"/>
  <c r="AS65" i="8"/>
  <c r="E66" i="8"/>
  <c r="F66" i="8"/>
  <c r="G66" i="8"/>
  <c r="H66" i="8"/>
  <c r="I66" i="8"/>
  <c r="J66" i="8"/>
  <c r="K66" i="8"/>
  <c r="L66" i="8"/>
  <c r="M66" i="8"/>
  <c r="N66" i="8"/>
  <c r="O66" i="8"/>
  <c r="P66" i="8"/>
  <c r="Q66" i="8"/>
  <c r="R66" i="8"/>
  <c r="S66" i="8"/>
  <c r="T66" i="8"/>
  <c r="U66" i="8"/>
  <c r="V66" i="8"/>
  <c r="W66" i="8"/>
  <c r="X66" i="8"/>
  <c r="Y66" i="8"/>
  <c r="Z66" i="8"/>
  <c r="AA66" i="8"/>
  <c r="AB66" i="8"/>
  <c r="AC66" i="8"/>
  <c r="AD66" i="8"/>
  <c r="AE66" i="8"/>
  <c r="AF66" i="8"/>
  <c r="AG66" i="8"/>
  <c r="AH66" i="8"/>
  <c r="AI66" i="8"/>
  <c r="AJ66" i="8"/>
  <c r="AK66" i="8"/>
  <c r="AL66" i="8"/>
  <c r="AM66" i="8"/>
  <c r="AN66" i="8"/>
  <c r="AO66" i="8"/>
  <c r="AP66" i="8"/>
  <c r="AQ66" i="8"/>
  <c r="AR66" i="8"/>
  <c r="AS66" i="8"/>
  <c r="E67" i="8"/>
  <c r="F67" i="8"/>
  <c r="G67" i="8"/>
  <c r="H67" i="8"/>
  <c r="I67" i="8"/>
  <c r="J67" i="8"/>
  <c r="K67" i="8"/>
  <c r="L67" i="8"/>
  <c r="M67" i="8"/>
  <c r="N67" i="8"/>
  <c r="O67" i="8"/>
  <c r="P67" i="8"/>
  <c r="Q67" i="8"/>
  <c r="R67" i="8"/>
  <c r="S67" i="8"/>
  <c r="T67" i="8"/>
  <c r="U67" i="8"/>
  <c r="V67" i="8"/>
  <c r="W67" i="8"/>
  <c r="X67" i="8"/>
  <c r="Y67" i="8"/>
  <c r="Z67" i="8"/>
  <c r="AA67" i="8"/>
  <c r="AB67" i="8"/>
  <c r="AC67" i="8"/>
  <c r="AD67" i="8"/>
  <c r="AE67" i="8"/>
  <c r="AF67" i="8"/>
  <c r="AG67" i="8"/>
  <c r="AH67" i="8"/>
  <c r="AI67" i="8"/>
  <c r="AJ67" i="8"/>
  <c r="AK67" i="8"/>
  <c r="AL67" i="8"/>
  <c r="AM67" i="8"/>
  <c r="AN67" i="8"/>
  <c r="AO67" i="8"/>
  <c r="AP67" i="8"/>
  <c r="AQ67" i="8"/>
  <c r="AR67" i="8"/>
  <c r="AS67" i="8"/>
  <c r="E68" i="8"/>
  <c r="F68" i="8"/>
  <c r="G68" i="8"/>
  <c r="H68" i="8"/>
  <c r="I68" i="8"/>
  <c r="J68" i="8"/>
  <c r="K68" i="8"/>
  <c r="L68" i="8"/>
  <c r="M68" i="8"/>
  <c r="N68" i="8"/>
  <c r="O68" i="8"/>
  <c r="P68" i="8"/>
  <c r="Q68" i="8"/>
  <c r="R68" i="8"/>
  <c r="S68" i="8"/>
  <c r="T68" i="8"/>
  <c r="U68" i="8"/>
  <c r="V68" i="8"/>
  <c r="W68" i="8"/>
  <c r="X68" i="8"/>
  <c r="Y68" i="8"/>
  <c r="Z68" i="8"/>
  <c r="AA68" i="8"/>
  <c r="AB68" i="8"/>
  <c r="AC68" i="8"/>
  <c r="AD68" i="8"/>
  <c r="AE68" i="8"/>
  <c r="AF68" i="8"/>
  <c r="AG68" i="8"/>
  <c r="AH68" i="8"/>
  <c r="AI68" i="8"/>
  <c r="AJ68" i="8"/>
  <c r="AK68" i="8"/>
  <c r="AL68" i="8"/>
  <c r="AM68" i="8"/>
  <c r="AN68" i="8"/>
  <c r="AO68" i="8"/>
  <c r="AP68" i="8"/>
  <c r="AQ68" i="8"/>
  <c r="AR68" i="8"/>
  <c r="AS68" i="8"/>
  <c r="E69" i="8"/>
  <c r="F69" i="8"/>
  <c r="G69" i="8"/>
  <c r="H69" i="8"/>
  <c r="I69" i="8"/>
  <c r="J69" i="8"/>
  <c r="K69" i="8"/>
  <c r="L69" i="8"/>
  <c r="M69" i="8"/>
  <c r="N69" i="8"/>
  <c r="O69" i="8"/>
  <c r="P69" i="8"/>
  <c r="Q69" i="8"/>
  <c r="R69" i="8"/>
  <c r="S69" i="8"/>
  <c r="T69" i="8"/>
  <c r="U69" i="8"/>
  <c r="V69" i="8"/>
  <c r="W69" i="8"/>
  <c r="X69" i="8"/>
  <c r="Y69" i="8"/>
  <c r="Z69" i="8"/>
  <c r="AA69" i="8"/>
  <c r="AB69" i="8"/>
  <c r="AC69" i="8"/>
  <c r="AD69" i="8"/>
  <c r="AE69" i="8"/>
  <c r="AF69" i="8"/>
  <c r="AG69" i="8"/>
  <c r="AH69" i="8"/>
  <c r="AI69" i="8"/>
  <c r="AJ69" i="8"/>
  <c r="AK69" i="8"/>
  <c r="AL69" i="8"/>
  <c r="AM69" i="8"/>
  <c r="AN69" i="8"/>
  <c r="AO69" i="8"/>
  <c r="AP69" i="8"/>
  <c r="AQ69" i="8"/>
  <c r="AR69" i="8"/>
  <c r="AS69" i="8"/>
  <c r="E70" i="8"/>
  <c r="F70" i="8"/>
  <c r="G70" i="8"/>
  <c r="H70" i="8"/>
  <c r="I70" i="8"/>
  <c r="J70" i="8"/>
  <c r="K70" i="8"/>
  <c r="L70" i="8"/>
  <c r="M70" i="8"/>
  <c r="N70" i="8"/>
  <c r="O70" i="8"/>
  <c r="P70" i="8"/>
  <c r="Q70" i="8"/>
  <c r="R70" i="8"/>
  <c r="S70" i="8"/>
  <c r="T70" i="8"/>
  <c r="U70" i="8"/>
  <c r="V70" i="8"/>
  <c r="W70" i="8"/>
  <c r="X70" i="8"/>
  <c r="Y70" i="8"/>
  <c r="Z70" i="8"/>
  <c r="AA70" i="8"/>
  <c r="AB70" i="8"/>
  <c r="AC70" i="8"/>
  <c r="AD70" i="8"/>
  <c r="AE70" i="8"/>
  <c r="AF70" i="8"/>
  <c r="AG70" i="8"/>
  <c r="AH70" i="8"/>
  <c r="AI70" i="8"/>
  <c r="AJ70" i="8"/>
  <c r="AK70" i="8"/>
  <c r="AL70" i="8"/>
  <c r="AM70" i="8"/>
  <c r="AN70" i="8"/>
  <c r="AO70" i="8"/>
  <c r="AP70" i="8"/>
  <c r="AQ70" i="8"/>
  <c r="AR70" i="8"/>
  <c r="AS70" i="8"/>
  <c r="E71" i="8"/>
  <c r="F71" i="8"/>
  <c r="G71" i="8"/>
  <c r="H71" i="8"/>
  <c r="I71" i="8"/>
  <c r="J71" i="8"/>
  <c r="K71" i="8"/>
  <c r="L71" i="8"/>
  <c r="M71" i="8"/>
  <c r="N71" i="8"/>
  <c r="O71" i="8"/>
  <c r="P71" i="8"/>
  <c r="Q71" i="8"/>
  <c r="R71" i="8"/>
  <c r="S71" i="8"/>
  <c r="T71" i="8"/>
  <c r="U71" i="8"/>
  <c r="V71" i="8"/>
  <c r="W71" i="8"/>
  <c r="X71" i="8"/>
  <c r="Y71" i="8"/>
  <c r="Z71" i="8"/>
  <c r="AA71" i="8"/>
  <c r="AB71" i="8"/>
  <c r="AC71" i="8"/>
  <c r="AD71" i="8"/>
  <c r="AE71" i="8"/>
  <c r="AF71" i="8"/>
  <c r="AG71" i="8"/>
  <c r="AH71" i="8"/>
  <c r="AI71" i="8"/>
  <c r="AJ71" i="8"/>
  <c r="AK71" i="8"/>
  <c r="AL71" i="8"/>
  <c r="AM71" i="8"/>
  <c r="AN71" i="8"/>
  <c r="AO71" i="8"/>
  <c r="AP71" i="8"/>
  <c r="AQ71" i="8"/>
  <c r="AR71" i="8"/>
  <c r="AS71" i="8"/>
  <c r="E72" i="8"/>
  <c r="F72" i="8"/>
  <c r="G72" i="8"/>
  <c r="H72" i="8"/>
  <c r="I72" i="8"/>
  <c r="J72" i="8"/>
  <c r="K72" i="8"/>
  <c r="L72" i="8"/>
  <c r="M72" i="8"/>
  <c r="N72" i="8"/>
  <c r="O72" i="8"/>
  <c r="P72" i="8"/>
  <c r="Q72" i="8"/>
  <c r="R72" i="8"/>
  <c r="S72" i="8"/>
  <c r="T72" i="8"/>
  <c r="U72" i="8"/>
  <c r="V72" i="8"/>
  <c r="W72" i="8"/>
  <c r="X72" i="8"/>
  <c r="Y72" i="8"/>
  <c r="Z72" i="8"/>
  <c r="AA72" i="8"/>
  <c r="AB72" i="8"/>
  <c r="AC72" i="8"/>
  <c r="AD72" i="8"/>
  <c r="AE72" i="8"/>
  <c r="AF72" i="8"/>
  <c r="AG72" i="8"/>
  <c r="AH72" i="8"/>
  <c r="AI72" i="8"/>
  <c r="AJ72" i="8"/>
  <c r="AK72" i="8"/>
  <c r="AL72" i="8"/>
  <c r="AM72" i="8"/>
  <c r="AN72" i="8"/>
  <c r="AO72" i="8"/>
  <c r="AP72" i="8"/>
  <c r="AQ72" i="8"/>
  <c r="AR72" i="8"/>
  <c r="AS72" i="8"/>
  <c r="E73" i="8"/>
  <c r="F73" i="8"/>
  <c r="G73" i="8"/>
  <c r="H73" i="8"/>
  <c r="I73" i="8"/>
  <c r="J73" i="8"/>
  <c r="K73" i="8"/>
  <c r="L73" i="8"/>
  <c r="M73" i="8"/>
  <c r="N73" i="8"/>
  <c r="O73" i="8"/>
  <c r="P73" i="8"/>
  <c r="Q73" i="8"/>
  <c r="R73" i="8"/>
  <c r="S73" i="8"/>
  <c r="T73" i="8"/>
  <c r="U73" i="8"/>
  <c r="V73" i="8"/>
  <c r="W73" i="8"/>
  <c r="X73" i="8"/>
  <c r="Y73" i="8"/>
  <c r="Z73" i="8"/>
  <c r="AA73" i="8"/>
  <c r="AB73" i="8"/>
  <c r="AC73" i="8"/>
  <c r="AD73" i="8"/>
  <c r="AE73" i="8"/>
  <c r="AF73" i="8"/>
  <c r="AG73" i="8"/>
  <c r="AH73" i="8"/>
  <c r="AI73" i="8"/>
  <c r="AJ73" i="8"/>
  <c r="AK73" i="8"/>
  <c r="AL73" i="8"/>
  <c r="AM73" i="8"/>
  <c r="AN73" i="8"/>
  <c r="AO73" i="8"/>
  <c r="AP73" i="8"/>
  <c r="AQ73" i="8"/>
  <c r="AR73" i="8"/>
  <c r="AS73" i="8"/>
  <c r="E74" i="8"/>
  <c r="F74" i="8"/>
  <c r="G74" i="8"/>
  <c r="H74" i="8"/>
  <c r="I74" i="8"/>
  <c r="J74" i="8"/>
  <c r="K74" i="8"/>
  <c r="L74" i="8"/>
  <c r="M74" i="8"/>
  <c r="N74" i="8"/>
  <c r="O74" i="8"/>
  <c r="P74" i="8"/>
  <c r="Q74" i="8"/>
  <c r="R74" i="8"/>
  <c r="S74" i="8"/>
  <c r="T74" i="8"/>
  <c r="U74" i="8"/>
  <c r="V74" i="8"/>
  <c r="W74" i="8"/>
  <c r="X74" i="8"/>
  <c r="Y74" i="8"/>
  <c r="Z74" i="8"/>
  <c r="AA74" i="8"/>
  <c r="AB74" i="8"/>
  <c r="AC74" i="8"/>
  <c r="AD74" i="8"/>
  <c r="AE74" i="8"/>
  <c r="AF74" i="8"/>
  <c r="AG74" i="8"/>
  <c r="AH74" i="8"/>
  <c r="AI74" i="8"/>
  <c r="AJ74" i="8"/>
  <c r="AK74" i="8"/>
  <c r="AL74" i="8"/>
  <c r="AM74" i="8"/>
  <c r="AN74" i="8"/>
  <c r="AO74" i="8"/>
  <c r="AP74" i="8"/>
  <c r="AQ74" i="8"/>
  <c r="AR74" i="8"/>
  <c r="AS74" i="8"/>
  <c r="E75" i="8"/>
  <c r="F75" i="8"/>
  <c r="G75" i="8"/>
  <c r="H75" i="8"/>
  <c r="I75" i="8"/>
  <c r="J75" i="8"/>
  <c r="K75" i="8"/>
  <c r="L75" i="8"/>
  <c r="M75" i="8"/>
  <c r="N75" i="8"/>
  <c r="O75" i="8"/>
  <c r="P75" i="8"/>
  <c r="Q75" i="8"/>
  <c r="R75" i="8"/>
  <c r="S75" i="8"/>
  <c r="T75" i="8"/>
  <c r="U75" i="8"/>
  <c r="V75" i="8"/>
  <c r="W75" i="8"/>
  <c r="X75" i="8"/>
  <c r="Y75" i="8"/>
  <c r="Z75" i="8"/>
  <c r="AA75" i="8"/>
  <c r="AB75" i="8"/>
  <c r="AC75" i="8"/>
  <c r="AD75" i="8"/>
  <c r="AE75" i="8"/>
  <c r="AF75" i="8"/>
  <c r="AG75" i="8"/>
  <c r="AH75" i="8"/>
  <c r="AI75" i="8"/>
  <c r="AJ75" i="8"/>
  <c r="AK75" i="8"/>
  <c r="AL75" i="8"/>
  <c r="AM75" i="8"/>
  <c r="AN75" i="8"/>
  <c r="AO75" i="8"/>
  <c r="AP75" i="8"/>
  <c r="AQ75" i="8"/>
  <c r="AR75" i="8"/>
  <c r="AS75" i="8"/>
  <c r="E76" i="8"/>
  <c r="F76" i="8"/>
  <c r="G76" i="8"/>
  <c r="H76" i="8"/>
  <c r="I76" i="8"/>
  <c r="J76" i="8"/>
  <c r="K76" i="8"/>
  <c r="L76" i="8"/>
  <c r="M76" i="8"/>
  <c r="N76" i="8"/>
  <c r="O76" i="8"/>
  <c r="P76" i="8"/>
  <c r="Q76" i="8"/>
  <c r="R76" i="8"/>
  <c r="S76" i="8"/>
  <c r="T76" i="8"/>
  <c r="U76" i="8"/>
  <c r="V76" i="8"/>
  <c r="W76" i="8"/>
  <c r="X76" i="8"/>
  <c r="Y76" i="8"/>
  <c r="Z76" i="8"/>
  <c r="AA76" i="8"/>
  <c r="AB76" i="8"/>
  <c r="AC76" i="8"/>
  <c r="AD76" i="8"/>
  <c r="AE76" i="8"/>
  <c r="AF76" i="8"/>
  <c r="AG76" i="8"/>
  <c r="AH76" i="8"/>
  <c r="AI76" i="8"/>
  <c r="AJ76" i="8"/>
  <c r="AK76" i="8"/>
  <c r="AL76" i="8"/>
  <c r="AM76" i="8"/>
  <c r="AN76" i="8"/>
  <c r="AO76" i="8"/>
  <c r="AP76" i="8"/>
  <c r="AQ76" i="8"/>
  <c r="AR76" i="8"/>
  <c r="AS76" i="8"/>
  <c r="E77" i="8"/>
  <c r="F77" i="8"/>
  <c r="G77" i="8"/>
  <c r="H77" i="8"/>
  <c r="I77" i="8"/>
  <c r="J77" i="8"/>
  <c r="K77" i="8"/>
  <c r="L77" i="8"/>
  <c r="M77" i="8"/>
  <c r="N77" i="8"/>
  <c r="O77" i="8"/>
  <c r="P77" i="8"/>
  <c r="Q77" i="8"/>
  <c r="R77" i="8"/>
  <c r="S77" i="8"/>
  <c r="T77" i="8"/>
  <c r="U77" i="8"/>
  <c r="V77" i="8"/>
  <c r="W77" i="8"/>
  <c r="X77" i="8"/>
  <c r="Y77" i="8"/>
  <c r="Z77" i="8"/>
  <c r="AA77" i="8"/>
  <c r="AB77" i="8"/>
  <c r="AC77" i="8"/>
  <c r="AD77" i="8"/>
  <c r="AE77" i="8"/>
  <c r="AF77" i="8"/>
  <c r="AG77" i="8"/>
  <c r="AH77" i="8"/>
  <c r="AI77" i="8"/>
  <c r="AJ77" i="8"/>
  <c r="AK77" i="8"/>
  <c r="AL77" i="8"/>
  <c r="AM77" i="8"/>
  <c r="AN77" i="8"/>
  <c r="AO77" i="8"/>
  <c r="AP77" i="8"/>
  <c r="AQ77" i="8"/>
  <c r="AR77" i="8"/>
  <c r="AS77" i="8"/>
  <c r="E78" i="8"/>
  <c r="F78" i="8"/>
  <c r="G78" i="8"/>
  <c r="H78" i="8"/>
  <c r="I78" i="8"/>
  <c r="J78" i="8"/>
  <c r="K78" i="8"/>
  <c r="L78" i="8"/>
  <c r="M78" i="8"/>
  <c r="N78" i="8"/>
  <c r="O78" i="8"/>
  <c r="P78" i="8"/>
  <c r="Q78" i="8"/>
  <c r="R78" i="8"/>
  <c r="S78" i="8"/>
  <c r="T78" i="8"/>
  <c r="U78" i="8"/>
  <c r="V78" i="8"/>
  <c r="W78" i="8"/>
  <c r="X78" i="8"/>
  <c r="Y78" i="8"/>
  <c r="Z78" i="8"/>
  <c r="AA78" i="8"/>
  <c r="AB78" i="8"/>
  <c r="AC78" i="8"/>
  <c r="AD78" i="8"/>
  <c r="AE78" i="8"/>
  <c r="AF78" i="8"/>
  <c r="AG78" i="8"/>
  <c r="AH78" i="8"/>
  <c r="AI78" i="8"/>
  <c r="AJ78" i="8"/>
  <c r="AK78" i="8"/>
  <c r="AL78" i="8"/>
  <c r="AM78" i="8"/>
  <c r="AN78" i="8"/>
  <c r="AO78" i="8"/>
  <c r="AP78" i="8"/>
  <c r="AQ78" i="8"/>
  <c r="AR78" i="8"/>
  <c r="AS78" i="8"/>
  <c r="E79" i="8"/>
  <c r="F79" i="8"/>
  <c r="G79" i="8"/>
  <c r="H79" i="8"/>
  <c r="I79" i="8"/>
  <c r="J79" i="8"/>
  <c r="K79" i="8"/>
  <c r="L79" i="8"/>
  <c r="M79" i="8"/>
  <c r="N79" i="8"/>
  <c r="O79" i="8"/>
  <c r="P79" i="8"/>
  <c r="Q79" i="8"/>
  <c r="R79" i="8"/>
  <c r="S79" i="8"/>
  <c r="T79" i="8"/>
  <c r="U79" i="8"/>
  <c r="V79" i="8"/>
  <c r="W79" i="8"/>
  <c r="X79" i="8"/>
  <c r="Y79" i="8"/>
  <c r="Z79" i="8"/>
  <c r="AA79" i="8"/>
  <c r="AB79" i="8"/>
  <c r="AC79" i="8"/>
  <c r="AD79" i="8"/>
  <c r="AE79" i="8"/>
  <c r="AF79" i="8"/>
  <c r="AG79" i="8"/>
  <c r="AH79" i="8"/>
  <c r="AI79" i="8"/>
  <c r="AJ79" i="8"/>
  <c r="AK79" i="8"/>
  <c r="AL79" i="8"/>
  <c r="AM79" i="8"/>
  <c r="AN79" i="8"/>
  <c r="AO79" i="8"/>
  <c r="AP79" i="8"/>
  <c r="AQ79" i="8"/>
  <c r="AR79" i="8"/>
  <c r="AS79" i="8"/>
  <c r="E80" i="8"/>
  <c r="F80" i="8"/>
  <c r="G80" i="8"/>
  <c r="H80" i="8"/>
  <c r="I80" i="8"/>
  <c r="J80" i="8"/>
  <c r="K80" i="8"/>
  <c r="L80" i="8"/>
  <c r="M80" i="8"/>
  <c r="N80" i="8"/>
  <c r="O80" i="8"/>
  <c r="P80" i="8"/>
  <c r="Q80" i="8"/>
  <c r="R80" i="8"/>
  <c r="S80" i="8"/>
  <c r="T80" i="8"/>
  <c r="U80" i="8"/>
  <c r="V80" i="8"/>
  <c r="W80" i="8"/>
  <c r="X80" i="8"/>
  <c r="Y80" i="8"/>
  <c r="Z80" i="8"/>
  <c r="AA80" i="8"/>
  <c r="AB80" i="8"/>
  <c r="AC80" i="8"/>
  <c r="AD80" i="8"/>
  <c r="AE80" i="8"/>
  <c r="AF80" i="8"/>
  <c r="AG80" i="8"/>
  <c r="AH80" i="8"/>
  <c r="AI80" i="8"/>
  <c r="AJ80" i="8"/>
  <c r="AK80" i="8"/>
  <c r="AL80" i="8"/>
  <c r="AM80" i="8"/>
  <c r="AN80" i="8"/>
  <c r="AO80" i="8"/>
  <c r="AP80" i="8"/>
  <c r="AQ80" i="8"/>
  <c r="AR80" i="8"/>
  <c r="AS80" i="8"/>
  <c r="E81" i="8"/>
  <c r="F81" i="8"/>
  <c r="G81" i="8"/>
  <c r="H81" i="8"/>
  <c r="I81" i="8"/>
  <c r="J81" i="8"/>
  <c r="K81" i="8"/>
  <c r="L81" i="8"/>
  <c r="M81" i="8"/>
  <c r="N81" i="8"/>
  <c r="O81" i="8"/>
  <c r="P81" i="8"/>
  <c r="Q81" i="8"/>
  <c r="R81" i="8"/>
  <c r="S81" i="8"/>
  <c r="T81" i="8"/>
  <c r="U81" i="8"/>
  <c r="V81" i="8"/>
  <c r="W81" i="8"/>
  <c r="X81" i="8"/>
  <c r="Y81" i="8"/>
  <c r="Z81" i="8"/>
  <c r="AA81" i="8"/>
  <c r="AB81" i="8"/>
  <c r="AC81" i="8"/>
  <c r="AD81" i="8"/>
  <c r="AE81" i="8"/>
  <c r="AF81" i="8"/>
  <c r="AG81" i="8"/>
  <c r="AH81" i="8"/>
  <c r="AI81" i="8"/>
  <c r="AJ81" i="8"/>
  <c r="AK81" i="8"/>
  <c r="AL81" i="8"/>
  <c r="AM81" i="8"/>
  <c r="AN81" i="8"/>
  <c r="AO81" i="8"/>
  <c r="AP81" i="8"/>
  <c r="AQ81" i="8"/>
  <c r="AR81" i="8"/>
  <c r="AS81" i="8"/>
  <c r="E82" i="8"/>
  <c r="F82" i="8"/>
  <c r="G82" i="8"/>
  <c r="H82" i="8"/>
  <c r="I82" i="8"/>
  <c r="J82" i="8"/>
  <c r="K82" i="8"/>
  <c r="L82" i="8"/>
  <c r="M82" i="8"/>
  <c r="N82" i="8"/>
  <c r="O82" i="8"/>
  <c r="P82" i="8"/>
  <c r="Q82" i="8"/>
  <c r="R82" i="8"/>
  <c r="S82" i="8"/>
  <c r="T82" i="8"/>
  <c r="U82" i="8"/>
  <c r="V82" i="8"/>
  <c r="W82" i="8"/>
  <c r="X82" i="8"/>
  <c r="Y82" i="8"/>
  <c r="Z82" i="8"/>
  <c r="AA82" i="8"/>
  <c r="AB82" i="8"/>
  <c r="AC82" i="8"/>
  <c r="AD82" i="8"/>
  <c r="AE82" i="8"/>
  <c r="AF82" i="8"/>
  <c r="AG82" i="8"/>
  <c r="AH82" i="8"/>
  <c r="AI82" i="8"/>
  <c r="AJ82" i="8"/>
  <c r="AK82" i="8"/>
  <c r="AL82" i="8"/>
  <c r="AM82" i="8"/>
  <c r="AN82" i="8"/>
  <c r="AO82" i="8"/>
  <c r="AP82" i="8"/>
  <c r="AQ82" i="8"/>
  <c r="AR82" i="8"/>
  <c r="AS82" i="8"/>
  <c r="E83" i="8"/>
  <c r="F83" i="8"/>
  <c r="G83" i="8"/>
  <c r="H83" i="8"/>
  <c r="I83" i="8"/>
  <c r="J83" i="8"/>
  <c r="K83" i="8"/>
  <c r="L83" i="8"/>
  <c r="M83" i="8"/>
  <c r="N83" i="8"/>
  <c r="O83" i="8"/>
  <c r="P83" i="8"/>
  <c r="Q83" i="8"/>
  <c r="R83" i="8"/>
  <c r="S83" i="8"/>
  <c r="T83" i="8"/>
  <c r="U83" i="8"/>
  <c r="V83" i="8"/>
  <c r="W83" i="8"/>
  <c r="X83" i="8"/>
  <c r="Y83" i="8"/>
  <c r="Z83" i="8"/>
  <c r="AA83" i="8"/>
  <c r="AB83" i="8"/>
  <c r="AC83" i="8"/>
  <c r="AD83" i="8"/>
  <c r="AE83" i="8"/>
  <c r="AF83" i="8"/>
  <c r="AG83" i="8"/>
  <c r="AH83" i="8"/>
  <c r="AI83" i="8"/>
  <c r="AJ83" i="8"/>
  <c r="AK83" i="8"/>
  <c r="AL83" i="8"/>
  <c r="AM83" i="8"/>
  <c r="AN83" i="8"/>
  <c r="AO83" i="8"/>
  <c r="AP83" i="8"/>
  <c r="AQ83" i="8"/>
  <c r="AR83" i="8"/>
  <c r="AS83" i="8"/>
  <c r="E84" i="8"/>
  <c r="F84" i="8"/>
  <c r="G84" i="8"/>
  <c r="H84" i="8"/>
  <c r="I84" i="8"/>
  <c r="J84" i="8"/>
  <c r="K84" i="8"/>
  <c r="L84" i="8"/>
  <c r="M84" i="8"/>
  <c r="N84" i="8"/>
  <c r="O84" i="8"/>
  <c r="P84" i="8"/>
  <c r="Q84" i="8"/>
  <c r="R84" i="8"/>
  <c r="S84" i="8"/>
  <c r="T84" i="8"/>
  <c r="U84" i="8"/>
  <c r="V84" i="8"/>
  <c r="W84" i="8"/>
  <c r="X84" i="8"/>
  <c r="Y84" i="8"/>
  <c r="Z84" i="8"/>
  <c r="AA84" i="8"/>
  <c r="AB84" i="8"/>
  <c r="AC84" i="8"/>
  <c r="AD84" i="8"/>
  <c r="AE84" i="8"/>
  <c r="AF84" i="8"/>
  <c r="AG84" i="8"/>
  <c r="AH84" i="8"/>
  <c r="AI84" i="8"/>
  <c r="AJ84" i="8"/>
  <c r="AK84" i="8"/>
  <c r="AL84" i="8"/>
  <c r="AM84" i="8"/>
  <c r="AN84" i="8"/>
  <c r="AO84" i="8"/>
  <c r="AP84" i="8"/>
  <c r="AQ84" i="8"/>
  <c r="AR84" i="8"/>
  <c r="AS84" i="8"/>
  <c r="E85" i="8"/>
  <c r="F85" i="8"/>
  <c r="G85" i="8"/>
  <c r="H85" i="8"/>
  <c r="I85" i="8"/>
  <c r="J85" i="8"/>
  <c r="K85" i="8"/>
  <c r="L85" i="8"/>
  <c r="M85" i="8"/>
  <c r="N85" i="8"/>
  <c r="O85" i="8"/>
  <c r="P85" i="8"/>
  <c r="Q85" i="8"/>
  <c r="R85" i="8"/>
  <c r="S85" i="8"/>
  <c r="T85" i="8"/>
  <c r="U85" i="8"/>
  <c r="V85" i="8"/>
  <c r="W85" i="8"/>
  <c r="X85" i="8"/>
  <c r="Y85" i="8"/>
  <c r="Z85" i="8"/>
  <c r="AA85" i="8"/>
  <c r="AB85" i="8"/>
  <c r="AC85" i="8"/>
  <c r="AD85" i="8"/>
  <c r="AE85" i="8"/>
  <c r="AF85" i="8"/>
  <c r="AG85" i="8"/>
  <c r="AH85" i="8"/>
  <c r="AI85" i="8"/>
  <c r="AJ85" i="8"/>
  <c r="AK85" i="8"/>
  <c r="AL85" i="8"/>
  <c r="AM85" i="8"/>
  <c r="AN85" i="8"/>
  <c r="AO85" i="8"/>
  <c r="AP85" i="8"/>
  <c r="AQ85" i="8"/>
  <c r="AR85" i="8"/>
  <c r="AS85" i="8"/>
  <c r="E86" i="8"/>
  <c r="F86" i="8"/>
  <c r="G86" i="8"/>
  <c r="H86" i="8"/>
  <c r="I86" i="8"/>
  <c r="J86" i="8"/>
  <c r="K86" i="8"/>
  <c r="L86" i="8"/>
  <c r="M86" i="8"/>
  <c r="N86" i="8"/>
  <c r="O86" i="8"/>
  <c r="P86" i="8"/>
  <c r="Q86" i="8"/>
  <c r="R86" i="8"/>
  <c r="S86" i="8"/>
  <c r="T86" i="8"/>
  <c r="U86" i="8"/>
  <c r="V86" i="8"/>
  <c r="W86" i="8"/>
  <c r="X86" i="8"/>
  <c r="Y86" i="8"/>
  <c r="Z86" i="8"/>
  <c r="AA86" i="8"/>
  <c r="AB86" i="8"/>
  <c r="AC86" i="8"/>
  <c r="AD86" i="8"/>
  <c r="AE86" i="8"/>
  <c r="AF86" i="8"/>
  <c r="AG86" i="8"/>
  <c r="AH86" i="8"/>
  <c r="AI86" i="8"/>
  <c r="AJ86" i="8"/>
  <c r="AK86" i="8"/>
  <c r="AL86" i="8"/>
  <c r="AM86" i="8"/>
  <c r="AN86" i="8"/>
  <c r="AO86" i="8"/>
  <c r="AP86" i="8"/>
  <c r="AQ86" i="8"/>
  <c r="AR86" i="8"/>
  <c r="AS86" i="8"/>
  <c r="E87" i="8"/>
  <c r="F87" i="8"/>
  <c r="G87" i="8"/>
  <c r="H87" i="8"/>
  <c r="I87" i="8"/>
  <c r="J87" i="8"/>
  <c r="K87" i="8"/>
  <c r="L87" i="8"/>
  <c r="M87" i="8"/>
  <c r="N87" i="8"/>
  <c r="O87" i="8"/>
  <c r="P87" i="8"/>
  <c r="Q87" i="8"/>
  <c r="R87" i="8"/>
  <c r="S87" i="8"/>
  <c r="T87" i="8"/>
  <c r="U87" i="8"/>
  <c r="V87" i="8"/>
  <c r="W87" i="8"/>
  <c r="X87" i="8"/>
  <c r="Y87" i="8"/>
  <c r="Z87" i="8"/>
  <c r="AA87" i="8"/>
  <c r="AB87" i="8"/>
  <c r="AC87" i="8"/>
  <c r="AD87" i="8"/>
  <c r="AE87" i="8"/>
  <c r="AF87" i="8"/>
  <c r="AG87" i="8"/>
  <c r="AH87" i="8"/>
  <c r="AI87" i="8"/>
  <c r="AJ87" i="8"/>
  <c r="AK87" i="8"/>
  <c r="AL87" i="8"/>
  <c r="AM87" i="8"/>
  <c r="AN87" i="8"/>
  <c r="AO87" i="8"/>
  <c r="AP87" i="8"/>
  <c r="AQ87" i="8"/>
  <c r="AR87" i="8"/>
  <c r="AS87" i="8"/>
  <c r="E88" i="8"/>
  <c r="F88" i="8"/>
  <c r="G88" i="8"/>
  <c r="H88" i="8"/>
  <c r="I88" i="8"/>
  <c r="J88" i="8"/>
  <c r="K88" i="8"/>
  <c r="L88" i="8"/>
  <c r="M88" i="8"/>
  <c r="N88" i="8"/>
  <c r="O88" i="8"/>
  <c r="P88" i="8"/>
  <c r="Q88" i="8"/>
  <c r="R88" i="8"/>
  <c r="S88" i="8"/>
  <c r="T88" i="8"/>
  <c r="U88" i="8"/>
  <c r="V88" i="8"/>
  <c r="W88" i="8"/>
  <c r="X88" i="8"/>
  <c r="Y88" i="8"/>
  <c r="Z88" i="8"/>
  <c r="AA88" i="8"/>
  <c r="AB88" i="8"/>
  <c r="AC88" i="8"/>
  <c r="AD88" i="8"/>
  <c r="AE88" i="8"/>
  <c r="AF88" i="8"/>
  <c r="AG88" i="8"/>
  <c r="AH88" i="8"/>
  <c r="AI88" i="8"/>
  <c r="AJ88" i="8"/>
  <c r="AK88" i="8"/>
  <c r="AL88" i="8"/>
  <c r="AM88" i="8"/>
  <c r="AN88" i="8"/>
  <c r="AO88" i="8"/>
  <c r="AP88" i="8"/>
  <c r="AQ88" i="8"/>
  <c r="AR88" i="8"/>
  <c r="AS88" i="8"/>
  <c r="E89" i="8"/>
  <c r="F89" i="8"/>
  <c r="G89" i="8"/>
  <c r="H89" i="8"/>
  <c r="I89" i="8"/>
  <c r="J89" i="8"/>
  <c r="K89" i="8"/>
  <c r="L89" i="8"/>
  <c r="M89" i="8"/>
  <c r="N89" i="8"/>
  <c r="O89" i="8"/>
  <c r="P89" i="8"/>
  <c r="Q89" i="8"/>
  <c r="R89" i="8"/>
  <c r="S89" i="8"/>
  <c r="T89" i="8"/>
  <c r="U89" i="8"/>
  <c r="V89" i="8"/>
  <c r="W89" i="8"/>
  <c r="X89" i="8"/>
  <c r="Y89" i="8"/>
  <c r="Z89" i="8"/>
  <c r="AA89" i="8"/>
  <c r="AB89" i="8"/>
  <c r="AC89" i="8"/>
  <c r="AD89" i="8"/>
  <c r="AE89" i="8"/>
  <c r="AF89" i="8"/>
  <c r="AG89" i="8"/>
  <c r="AH89" i="8"/>
  <c r="AI89" i="8"/>
  <c r="AJ89" i="8"/>
  <c r="AK89" i="8"/>
  <c r="AL89" i="8"/>
  <c r="AM89" i="8"/>
  <c r="AN89" i="8"/>
  <c r="AO89" i="8"/>
  <c r="AP89" i="8"/>
  <c r="AQ89" i="8"/>
  <c r="AR89" i="8"/>
  <c r="AS89" i="8"/>
  <c r="E90" i="8"/>
  <c r="F90" i="8"/>
  <c r="G90" i="8"/>
  <c r="H90" i="8"/>
  <c r="I90" i="8"/>
  <c r="J90" i="8"/>
  <c r="K90" i="8"/>
  <c r="L90" i="8"/>
  <c r="M90" i="8"/>
  <c r="N90" i="8"/>
  <c r="O90" i="8"/>
  <c r="P90" i="8"/>
  <c r="Q90" i="8"/>
  <c r="R90" i="8"/>
  <c r="S90" i="8"/>
  <c r="T90" i="8"/>
  <c r="U90" i="8"/>
  <c r="V90" i="8"/>
  <c r="W90" i="8"/>
  <c r="X90" i="8"/>
  <c r="Y90" i="8"/>
  <c r="Z90" i="8"/>
  <c r="AA90" i="8"/>
  <c r="AB90" i="8"/>
  <c r="AC90" i="8"/>
  <c r="AD90" i="8"/>
  <c r="AE90" i="8"/>
  <c r="AF90" i="8"/>
  <c r="AG90" i="8"/>
  <c r="AH90" i="8"/>
  <c r="AI90" i="8"/>
  <c r="AJ90" i="8"/>
  <c r="AK90" i="8"/>
  <c r="AL90" i="8"/>
  <c r="AM90" i="8"/>
  <c r="AN90" i="8"/>
  <c r="AO90" i="8"/>
  <c r="AP90" i="8"/>
  <c r="AQ90" i="8"/>
  <c r="AR90" i="8"/>
  <c r="AS90" i="8"/>
  <c r="E91" i="8"/>
  <c r="F91" i="8"/>
  <c r="G91" i="8"/>
  <c r="H91" i="8"/>
  <c r="I91" i="8"/>
  <c r="J91" i="8"/>
  <c r="K91" i="8"/>
  <c r="L91" i="8"/>
  <c r="M91" i="8"/>
  <c r="N91" i="8"/>
  <c r="O91" i="8"/>
  <c r="P91" i="8"/>
  <c r="Q91" i="8"/>
  <c r="R91" i="8"/>
  <c r="S91" i="8"/>
  <c r="T91" i="8"/>
  <c r="U91" i="8"/>
  <c r="V91" i="8"/>
  <c r="W91" i="8"/>
  <c r="X91" i="8"/>
  <c r="Y91" i="8"/>
  <c r="Z91" i="8"/>
  <c r="AA91" i="8"/>
  <c r="AB91" i="8"/>
  <c r="AC91" i="8"/>
  <c r="AD91" i="8"/>
  <c r="AE91" i="8"/>
  <c r="AF91" i="8"/>
  <c r="AG91" i="8"/>
  <c r="AH91" i="8"/>
  <c r="AI91" i="8"/>
  <c r="AJ91" i="8"/>
  <c r="AK91" i="8"/>
  <c r="AL91" i="8"/>
  <c r="AM91" i="8"/>
  <c r="AN91" i="8"/>
  <c r="AO91" i="8"/>
  <c r="AP91" i="8"/>
  <c r="AQ91" i="8"/>
  <c r="AR91" i="8"/>
  <c r="AS91" i="8"/>
  <c r="E92" i="8"/>
  <c r="F92" i="8"/>
  <c r="G92" i="8"/>
  <c r="H92" i="8"/>
  <c r="I92" i="8"/>
  <c r="J92" i="8"/>
  <c r="K92" i="8"/>
  <c r="L92" i="8"/>
  <c r="M92" i="8"/>
  <c r="N92" i="8"/>
  <c r="O92" i="8"/>
  <c r="P92" i="8"/>
  <c r="Q92" i="8"/>
  <c r="R92" i="8"/>
  <c r="S92" i="8"/>
  <c r="T92" i="8"/>
  <c r="U92" i="8"/>
  <c r="V92" i="8"/>
  <c r="W92" i="8"/>
  <c r="X92" i="8"/>
  <c r="Y92" i="8"/>
  <c r="Z92" i="8"/>
  <c r="AA92" i="8"/>
  <c r="AB92" i="8"/>
  <c r="AC92" i="8"/>
  <c r="AD92" i="8"/>
  <c r="AE92" i="8"/>
  <c r="AF92" i="8"/>
  <c r="AG92" i="8"/>
  <c r="AH92" i="8"/>
  <c r="AI92" i="8"/>
  <c r="AJ92" i="8"/>
  <c r="AK92" i="8"/>
  <c r="AL92" i="8"/>
  <c r="AM92" i="8"/>
  <c r="AN92" i="8"/>
  <c r="AO92" i="8"/>
  <c r="AP92" i="8"/>
  <c r="AQ92" i="8"/>
  <c r="AR92" i="8"/>
  <c r="AS92" i="8"/>
  <c r="E93" i="8"/>
  <c r="F93" i="8"/>
  <c r="G93" i="8"/>
  <c r="H93" i="8"/>
  <c r="I93" i="8"/>
  <c r="J93" i="8"/>
  <c r="K93" i="8"/>
  <c r="L93" i="8"/>
  <c r="M93" i="8"/>
  <c r="N93" i="8"/>
  <c r="O93" i="8"/>
  <c r="P93" i="8"/>
  <c r="Q93" i="8"/>
  <c r="R93" i="8"/>
  <c r="S93" i="8"/>
  <c r="T93" i="8"/>
  <c r="U93" i="8"/>
  <c r="V93" i="8"/>
  <c r="W93" i="8"/>
  <c r="X93" i="8"/>
  <c r="Y93" i="8"/>
  <c r="Z93" i="8"/>
  <c r="AA93" i="8"/>
  <c r="AB93" i="8"/>
  <c r="AC93" i="8"/>
  <c r="AD93" i="8"/>
  <c r="AE93" i="8"/>
  <c r="AF93" i="8"/>
  <c r="AG93" i="8"/>
  <c r="AH93" i="8"/>
  <c r="AI93" i="8"/>
  <c r="AJ93" i="8"/>
  <c r="AK93" i="8"/>
  <c r="AL93" i="8"/>
  <c r="AM93" i="8"/>
  <c r="AN93" i="8"/>
  <c r="AO93" i="8"/>
  <c r="AP93" i="8"/>
  <c r="AQ93" i="8"/>
  <c r="AR93" i="8"/>
  <c r="AS93" i="8"/>
  <c r="E94" i="8"/>
  <c r="F94" i="8"/>
  <c r="G94" i="8"/>
  <c r="H94" i="8"/>
  <c r="I94" i="8"/>
  <c r="J94" i="8"/>
  <c r="K94" i="8"/>
  <c r="L94" i="8"/>
  <c r="M94" i="8"/>
  <c r="N94" i="8"/>
  <c r="O94" i="8"/>
  <c r="P94" i="8"/>
  <c r="Q94" i="8"/>
  <c r="R94" i="8"/>
  <c r="S94" i="8"/>
  <c r="T94" i="8"/>
  <c r="U94" i="8"/>
  <c r="V94" i="8"/>
  <c r="W94" i="8"/>
  <c r="X94" i="8"/>
  <c r="Y94" i="8"/>
  <c r="Z94" i="8"/>
  <c r="AA94" i="8"/>
  <c r="AB94" i="8"/>
  <c r="AC94" i="8"/>
  <c r="AD94" i="8"/>
  <c r="AE94" i="8"/>
  <c r="AF94" i="8"/>
  <c r="AG94" i="8"/>
  <c r="AH94" i="8"/>
  <c r="AI94" i="8"/>
  <c r="AJ94" i="8"/>
  <c r="AK94" i="8"/>
  <c r="AL94" i="8"/>
  <c r="AM94" i="8"/>
  <c r="AN94" i="8"/>
  <c r="AO94" i="8"/>
  <c r="AP94" i="8"/>
  <c r="AQ94" i="8"/>
  <c r="AR94" i="8"/>
  <c r="AS94" i="8"/>
  <c r="E95" i="8"/>
  <c r="F95" i="8"/>
  <c r="G95" i="8"/>
  <c r="H95" i="8"/>
  <c r="I95" i="8"/>
  <c r="J95" i="8"/>
  <c r="K95" i="8"/>
  <c r="L95" i="8"/>
  <c r="M95" i="8"/>
  <c r="N95" i="8"/>
  <c r="O95" i="8"/>
  <c r="P95" i="8"/>
  <c r="Q95" i="8"/>
  <c r="R95" i="8"/>
  <c r="S95" i="8"/>
  <c r="T95" i="8"/>
  <c r="U95" i="8"/>
  <c r="V95" i="8"/>
  <c r="W95" i="8"/>
  <c r="X95" i="8"/>
  <c r="Y95" i="8"/>
  <c r="Z95" i="8"/>
  <c r="AA95" i="8"/>
  <c r="AB95" i="8"/>
  <c r="AC95" i="8"/>
  <c r="AD95" i="8"/>
  <c r="AE95" i="8"/>
  <c r="AF95" i="8"/>
  <c r="AG95" i="8"/>
  <c r="AH95" i="8"/>
  <c r="AI95" i="8"/>
  <c r="AJ95" i="8"/>
  <c r="AK95" i="8"/>
  <c r="AL95" i="8"/>
  <c r="AM95" i="8"/>
  <c r="AN95" i="8"/>
  <c r="AO95" i="8"/>
  <c r="AP95" i="8"/>
  <c r="AQ95" i="8"/>
  <c r="AR95" i="8"/>
  <c r="AS95" i="8"/>
  <c r="E96" i="8"/>
  <c r="F96" i="8"/>
  <c r="G96" i="8"/>
  <c r="H96" i="8"/>
  <c r="I96" i="8"/>
  <c r="J96" i="8"/>
  <c r="K96" i="8"/>
  <c r="L96" i="8"/>
  <c r="M96" i="8"/>
  <c r="N96" i="8"/>
  <c r="O96" i="8"/>
  <c r="P96" i="8"/>
  <c r="Q96" i="8"/>
  <c r="R96" i="8"/>
  <c r="S96" i="8"/>
  <c r="T96" i="8"/>
  <c r="U96" i="8"/>
  <c r="V96" i="8"/>
  <c r="W96" i="8"/>
  <c r="X96" i="8"/>
  <c r="Y96" i="8"/>
  <c r="Z96" i="8"/>
  <c r="AA96" i="8"/>
  <c r="AB96" i="8"/>
  <c r="AC96" i="8"/>
  <c r="AD96" i="8"/>
  <c r="AE96" i="8"/>
  <c r="AF96" i="8"/>
  <c r="AG96" i="8"/>
  <c r="AH96" i="8"/>
  <c r="AI96" i="8"/>
  <c r="AJ96" i="8"/>
  <c r="AK96" i="8"/>
  <c r="AL96" i="8"/>
  <c r="AM96" i="8"/>
  <c r="AN96" i="8"/>
  <c r="AO96" i="8"/>
  <c r="AP96" i="8"/>
  <c r="AQ96" i="8"/>
  <c r="AR96" i="8"/>
  <c r="AS96" i="8"/>
  <c r="E97" i="8"/>
  <c r="F97" i="8"/>
  <c r="G97" i="8"/>
  <c r="H97" i="8"/>
  <c r="I97" i="8"/>
  <c r="J97" i="8"/>
  <c r="K97" i="8"/>
  <c r="L97" i="8"/>
  <c r="M97" i="8"/>
  <c r="N97" i="8"/>
  <c r="O97" i="8"/>
  <c r="P97" i="8"/>
  <c r="Q97" i="8"/>
  <c r="R97" i="8"/>
  <c r="S97" i="8"/>
  <c r="T97" i="8"/>
  <c r="U97" i="8"/>
  <c r="V97" i="8"/>
  <c r="W97" i="8"/>
  <c r="X97" i="8"/>
  <c r="Y97" i="8"/>
  <c r="Z97" i="8"/>
  <c r="AA97" i="8"/>
  <c r="AB97" i="8"/>
  <c r="AC97" i="8"/>
  <c r="AD97" i="8"/>
  <c r="AE97" i="8"/>
  <c r="AF97" i="8"/>
  <c r="AG97" i="8"/>
  <c r="AH97" i="8"/>
  <c r="AI97" i="8"/>
  <c r="AJ97" i="8"/>
  <c r="AK97" i="8"/>
  <c r="AL97" i="8"/>
  <c r="AM97" i="8"/>
  <c r="AN97" i="8"/>
  <c r="AO97" i="8"/>
  <c r="AP97" i="8"/>
  <c r="AQ97" i="8"/>
  <c r="AR97" i="8"/>
  <c r="AS97" i="8"/>
  <c r="E98" i="8"/>
  <c r="F98" i="8"/>
  <c r="G98" i="8"/>
  <c r="H98" i="8"/>
  <c r="I98" i="8"/>
  <c r="J98" i="8"/>
  <c r="K98" i="8"/>
  <c r="L98" i="8"/>
  <c r="M98" i="8"/>
  <c r="N98" i="8"/>
  <c r="O98" i="8"/>
  <c r="P98" i="8"/>
  <c r="Q98" i="8"/>
  <c r="R98" i="8"/>
  <c r="S98" i="8"/>
  <c r="T98" i="8"/>
  <c r="U98" i="8"/>
  <c r="V98" i="8"/>
  <c r="W98" i="8"/>
  <c r="X98" i="8"/>
  <c r="Y98" i="8"/>
  <c r="Z98" i="8"/>
  <c r="AA98" i="8"/>
  <c r="AB98" i="8"/>
  <c r="AC98" i="8"/>
  <c r="AD98" i="8"/>
  <c r="AE98" i="8"/>
  <c r="AF98" i="8"/>
  <c r="AG98" i="8"/>
  <c r="AH98" i="8"/>
  <c r="AI98" i="8"/>
  <c r="AJ98" i="8"/>
  <c r="AK98" i="8"/>
  <c r="AL98" i="8"/>
  <c r="AM98" i="8"/>
  <c r="AN98" i="8"/>
  <c r="AO98" i="8"/>
  <c r="AP98" i="8"/>
  <c r="AQ98" i="8"/>
  <c r="AR98" i="8"/>
  <c r="AS98" i="8"/>
  <c r="E99" i="8"/>
  <c r="F99" i="8"/>
  <c r="G99" i="8"/>
  <c r="H99" i="8"/>
  <c r="I99" i="8"/>
  <c r="J99" i="8"/>
  <c r="K99" i="8"/>
  <c r="L99" i="8"/>
  <c r="M99" i="8"/>
  <c r="N99" i="8"/>
  <c r="O99" i="8"/>
  <c r="P99" i="8"/>
  <c r="Q99" i="8"/>
  <c r="R99" i="8"/>
  <c r="S99" i="8"/>
  <c r="T99" i="8"/>
  <c r="U99" i="8"/>
  <c r="V99" i="8"/>
  <c r="W99" i="8"/>
  <c r="X99" i="8"/>
  <c r="Y99" i="8"/>
  <c r="Z99" i="8"/>
  <c r="AA99" i="8"/>
  <c r="AB99" i="8"/>
  <c r="AC99" i="8"/>
  <c r="AD99" i="8"/>
  <c r="AE99" i="8"/>
  <c r="AF99" i="8"/>
  <c r="AG99" i="8"/>
  <c r="AH99" i="8"/>
  <c r="AI99" i="8"/>
  <c r="AJ99" i="8"/>
  <c r="AK99" i="8"/>
  <c r="AL99" i="8"/>
  <c r="AM99" i="8"/>
  <c r="AN99" i="8"/>
  <c r="AO99" i="8"/>
  <c r="AP99" i="8"/>
  <c r="AQ99" i="8"/>
  <c r="AR99" i="8"/>
  <c r="AS99" i="8"/>
  <c r="E100" i="8"/>
  <c r="F100" i="8"/>
  <c r="G100" i="8"/>
  <c r="H100" i="8"/>
  <c r="I100" i="8"/>
  <c r="J100" i="8"/>
  <c r="K100" i="8"/>
  <c r="L100" i="8"/>
  <c r="M100" i="8"/>
  <c r="N100" i="8"/>
  <c r="O100" i="8"/>
  <c r="P100" i="8"/>
  <c r="Q100" i="8"/>
  <c r="R100" i="8"/>
  <c r="S100" i="8"/>
  <c r="T100" i="8"/>
  <c r="U100" i="8"/>
  <c r="V100" i="8"/>
  <c r="W100" i="8"/>
  <c r="X100" i="8"/>
  <c r="Y100" i="8"/>
  <c r="Z100" i="8"/>
  <c r="AA100" i="8"/>
  <c r="AB100" i="8"/>
  <c r="AC100" i="8"/>
  <c r="AD100" i="8"/>
  <c r="AE100" i="8"/>
  <c r="AF100" i="8"/>
  <c r="AG100" i="8"/>
  <c r="AH100" i="8"/>
  <c r="AI100" i="8"/>
  <c r="AJ100" i="8"/>
  <c r="AK100" i="8"/>
  <c r="AL100" i="8"/>
  <c r="AM100" i="8"/>
  <c r="AN100" i="8"/>
  <c r="AO100" i="8"/>
  <c r="AP100" i="8"/>
  <c r="AQ100" i="8"/>
  <c r="AR100" i="8"/>
  <c r="AS100" i="8"/>
  <c r="E101" i="8"/>
  <c r="F101" i="8"/>
  <c r="G101" i="8"/>
  <c r="H101" i="8"/>
  <c r="I101" i="8"/>
  <c r="J101" i="8"/>
  <c r="K101" i="8"/>
  <c r="L101" i="8"/>
  <c r="M101" i="8"/>
  <c r="N101" i="8"/>
  <c r="O101" i="8"/>
  <c r="P101" i="8"/>
  <c r="Q101" i="8"/>
  <c r="R101" i="8"/>
  <c r="S101" i="8"/>
  <c r="T101" i="8"/>
  <c r="U101" i="8"/>
  <c r="V101" i="8"/>
  <c r="W101" i="8"/>
  <c r="X101" i="8"/>
  <c r="Y101" i="8"/>
  <c r="Z101" i="8"/>
  <c r="AA101" i="8"/>
  <c r="AB101" i="8"/>
  <c r="AC101" i="8"/>
  <c r="AD101" i="8"/>
  <c r="AE101" i="8"/>
  <c r="AF101" i="8"/>
  <c r="AG101" i="8"/>
  <c r="AH101" i="8"/>
  <c r="AI101" i="8"/>
  <c r="AJ101" i="8"/>
  <c r="AK101" i="8"/>
  <c r="AL101" i="8"/>
  <c r="AM101" i="8"/>
  <c r="AN101" i="8"/>
  <c r="AO101" i="8"/>
  <c r="AP101" i="8"/>
  <c r="AQ101" i="8"/>
  <c r="AR101" i="8"/>
  <c r="AS101" i="8"/>
  <c r="E102" i="8"/>
  <c r="F102" i="8"/>
  <c r="G102" i="8"/>
  <c r="H102" i="8"/>
  <c r="I102" i="8"/>
  <c r="J102" i="8"/>
  <c r="K102" i="8"/>
  <c r="L102" i="8"/>
  <c r="M102" i="8"/>
  <c r="N102" i="8"/>
  <c r="O102" i="8"/>
  <c r="P102" i="8"/>
  <c r="Q102" i="8"/>
  <c r="R102" i="8"/>
  <c r="S102" i="8"/>
  <c r="T102" i="8"/>
  <c r="U102" i="8"/>
  <c r="V102" i="8"/>
  <c r="W102" i="8"/>
  <c r="X102" i="8"/>
  <c r="Y102" i="8"/>
  <c r="Z102" i="8"/>
  <c r="AA102" i="8"/>
  <c r="AB102" i="8"/>
  <c r="AC102" i="8"/>
  <c r="AD102" i="8"/>
  <c r="AE102" i="8"/>
  <c r="AF102" i="8"/>
  <c r="AG102" i="8"/>
  <c r="AH102" i="8"/>
  <c r="AI102" i="8"/>
  <c r="AJ102" i="8"/>
  <c r="AK102" i="8"/>
  <c r="AL102" i="8"/>
  <c r="AM102" i="8"/>
  <c r="AN102" i="8"/>
  <c r="AO102" i="8"/>
  <c r="AP102" i="8"/>
  <c r="AQ102" i="8"/>
  <c r="AR102" i="8"/>
  <c r="AS102" i="8"/>
  <c r="D62" i="8"/>
  <c r="D63" i="8"/>
  <c r="D64" i="8"/>
  <c r="D65" i="8"/>
  <c r="D66" i="8"/>
  <c r="D67" i="8"/>
  <c r="D68" i="8"/>
  <c r="D69" i="8"/>
  <c r="D70" i="8"/>
  <c r="D71" i="8"/>
  <c r="D72" i="8"/>
  <c r="D73" i="8"/>
  <c r="D74" i="8"/>
  <c r="D75" i="8"/>
  <c r="D76" i="8"/>
  <c r="D77" i="8"/>
  <c r="D78" i="8"/>
  <c r="D79" i="8"/>
  <c r="D80" i="8"/>
  <c r="D81" i="8"/>
  <c r="D82" i="8"/>
  <c r="D83" i="8"/>
  <c r="D84" i="8"/>
  <c r="D85" i="8"/>
  <c r="D86" i="8"/>
  <c r="D87" i="8"/>
  <c r="D88" i="8"/>
  <c r="D89" i="8"/>
  <c r="D90" i="8"/>
  <c r="D91" i="8"/>
  <c r="D92" i="8"/>
  <c r="D93" i="8"/>
  <c r="D94" i="8"/>
  <c r="D95" i="8"/>
  <c r="D96" i="8"/>
  <c r="D97" i="8"/>
  <c r="D98" i="8"/>
  <c r="D99" i="8"/>
  <c r="D100" i="8"/>
  <c r="D101" i="8"/>
  <c r="D102" i="8"/>
  <c r="D61" i="8"/>
  <c r="BO14" i="8" l="1"/>
  <c r="I154" i="8" s="1"/>
  <c r="BO22" i="8"/>
  <c r="Q162" i="8" s="1"/>
  <c r="BO30" i="8"/>
  <c r="Y170" i="8" s="1"/>
  <c r="BO38" i="8"/>
  <c r="AG178" i="8" s="1"/>
  <c r="BO46" i="8"/>
  <c r="AO186" i="8" s="1"/>
  <c r="L136" i="8"/>
  <c r="AS135" i="8"/>
  <c r="AH135" i="8"/>
  <c r="U135" i="8"/>
  <c r="J135" i="8"/>
  <c r="AO134" i="8"/>
  <c r="AC134" i="8"/>
  <c r="P134" i="8"/>
  <c r="F134" i="8"/>
  <c r="AK133" i="8"/>
  <c r="X133" i="8"/>
  <c r="K133" i="8"/>
  <c r="AQ132" i="8"/>
  <c r="AF132" i="8"/>
  <c r="S132" i="8"/>
  <c r="H132" i="8"/>
  <c r="AM131" i="8"/>
  <c r="AA131" i="8"/>
  <c r="N131" i="8"/>
  <c r="AR130" i="8"/>
  <c r="AE130" i="8"/>
  <c r="T130" i="8"/>
  <c r="F130" i="8"/>
  <c r="AH129" i="8"/>
  <c r="V129" i="8"/>
  <c r="I129" i="8"/>
  <c r="AN128" i="8"/>
  <c r="Z128" i="8"/>
  <c r="L128" i="8"/>
  <c r="AP127" i="8"/>
  <c r="AC127" i="8"/>
  <c r="R127" i="8"/>
  <c r="D127" i="8"/>
  <c r="AF126" i="8"/>
  <c r="T126" i="8"/>
  <c r="G126" i="8"/>
  <c r="AL125" i="8"/>
  <c r="X125" i="8"/>
  <c r="J125" i="8"/>
  <c r="AN124" i="8"/>
  <c r="AA124" i="8"/>
  <c r="P124" i="8"/>
  <c r="AR123" i="8"/>
  <c r="AD123" i="8"/>
  <c r="R123" i="8"/>
  <c r="E123" i="8"/>
  <c r="AJ122" i="8"/>
  <c r="V122" i="8"/>
  <c r="H122" i="8"/>
  <c r="AL121" i="8"/>
  <c r="Y121" i="8"/>
  <c r="N121" i="8"/>
  <c r="AP120" i="8"/>
  <c r="AB120" i="8"/>
  <c r="P120" i="8"/>
  <c r="AS119" i="8"/>
  <c r="AH119" i="8"/>
  <c r="T119" i="8"/>
  <c r="F119" i="8"/>
  <c r="AJ118" i="8"/>
  <c r="W118" i="8"/>
  <c r="L118" i="8"/>
  <c r="AN117" i="8"/>
  <c r="Z117" i="8"/>
  <c r="N117" i="8"/>
  <c r="AQ116" i="8"/>
  <c r="AF116" i="8"/>
  <c r="R116" i="8"/>
  <c r="D116" i="8"/>
  <c r="AE115" i="8"/>
  <c r="O115" i="8"/>
  <c r="AN114" i="8"/>
  <c r="W114" i="8"/>
  <c r="F114" i="8"/>
  <c r="S113" i="8"/>
  <c r="AP112" i="8"/>
  <c r="L112" i="8"/>
  <c r="AI111" i="8"/>
  <c r="E111" i="8"/>
  <c r="O110" i="8"/>
  <c r="Y109" i="8"/>
  <c r="AI108" i="8"/>
  <c r="AS107" i="8"/>
  <c r="M107" i="8"/>
  <c r="H106" i="8"/>
  <c r="BO13" i="8"/>
  <c r="H153" i="8" s="1"/>
  <c r="BO45" i="8"/>
  <c r="AN185" i="8" s="1"/>
  <c r="BO15" i="8"/>
  <c r="J155" i="8" s="1"/>
  <c r="BO31" i="8"/>
  <c r="Z171" i="8" s="1"/>
  <c r="BO47" i="8"/>
  <c r="AP187" i="8" s="1"/>
  <c r="BO21" i="8"/>
  <c r="P161" i="8" s="1"/>
  <c r="BO37" i="8"/>
  <c r="AF177" i="8" s="1"/>
  <c r="BO10" i="8"/>
  <c r="E150" i="8" s="1"/>
  <c r="BO26" i="8"/>
  <c r="U166" i="8" s="1"/>
  <c r="BO42" i="8"/>
  <c r="AK182" i="8" s="1"/>
  <c r="BO16" i="8"/>
  <c r="K156" i="8" s="1"/>
  <c r="BO32" i="8"/>
  <c r="AA172" i="8" s="1"/>
  <c r="BO48" i="8"/>
  <c r="AQ188" i="8" s="1"/>
  <c r="BO12" i="8"/>
  <c r="G152" i="8" s="1"/>
  <c r="BO28" i="8"/>
  <c r="W168" i="8" s="1"/>
  <c r="BO44" i="8"/>
  <c r="AM184" i="8" s="1"/>
  <c r="BO23" i="8"/>
  <c r="R163" i="8" s="1"/>
  <c r="BO39" i="8"/>
  <c r="AH179" i="8" s="1"/>
  <c r="BO19" i="8"/>
  <c r="N159" i="8" s="1"/>
  <c r="BO24" i="8"/>
  <c r="S164" i="8" s="1"/>
  <c r="BO35" i="8"/>
  <c r="AD175" i="8" s="1"/>
  <c r="BO40" i="8"/>
  <c r="AI180" i="8" s="1"/>
  <c r="BO41" i="8"/>
  <c r="AJ181" i="8" s="1"/>
  <c r="BO20" i="8"/>
  <c r="O160" i="8" s="1"/>
  <c r="R105" i="8"/>
  <c r="Q105" i="8"/>
  <c r="L107" i="8"/>
  <c r="AL106" i="8"/>
  <c r="V106" i="8"/>
  <c r="F106" i="8"/>
  <c r="AF105" i="8"/>
  <c r="P105" i="8"/>
  <c r="AS110" i="8"/>
  <c r="AC110" i="8"/>
  <c r="M110" i="8"/>
  <c r="AM109" i="8"/>
  <c r="W109" i="8"/>
  <c r="G109" i="8"/>
  <c r="AG108" i="8"/>
  <c r="Q108" i="8"/>
  <c r="AQ107" i="8"/>
  <c r="AA107" i="8"/>
  <c r="K107" i="8"/>
  <c r="AK106" i="8"/>
  <c r="U106" i="8"/>
  <c r="E106" i="8"/>
  <c r="AE105" i="8"/>
  <c r="O105" i="8"/>
  <c r="Z115" i="8"/>
  <c r="J115" i="8"/>
  <c r="AJ114" i="8"/>
  <c r="T114" i="8"/>
  <c r="D114" i="8"/>
  <c r="AD113" i="8"/>
  <c r="N113" i="8"/>
  <c r="AN112" i="8"/>
  <c r="X112" i="8"/>
  <c r="H112" i="8"/>
  <c r="AH111" i="8"/>
  <c r="R111" i="8"/>
  <c r="AR110" i="8"/>
  <c r="AB110" i="8"/>
  <c r="L110" i="8"/>
  <c r="AL109" i="8"/>
  <c r="V109" i="8"/>
  <c r="F109" i="8"/>
  <c r="AF108" i="8"/>
  <c r="P108" i="8"/>
  <c r="AP107" i="8"/>
  <c r="Z107" i="8"/>
  <c r="J107" i="8"/>
  <c r="AJ106" i="8"/>
  <c r="T106" i="8"/>
  <c r="D106" i="8"/>
  <c r="AD105" i="8"/>
  <c r="N105" i="8"/>
  <c r="AO115" i="8"/>
  <c r="Y115" i="8"/>
  <c r="I115" i="8"/>
  <c r="AI114" i="8"/>
  <c r="S114" i="8"/>
  <c r="AS113" i="8"/>
  <c r="AC113" i="8"/>
  <c r="M113" i="8"/>
  <c r="AM112" i="8"/>
  <c r="W112" i="8"/>
  <c r="G112" i="8"/>
  <c r="AG111" i="8"/>
  <c r="Q111" i="8"/>
  <c r="AQ110" i="8"/>
  <c r="AA110" i="8"/>
  <c r="K110" i="8"/>
  <c r="AK109" i="8"/>
  <c r="U109" i="8"/>
  <c r="E109" i="8"/>
  <c r="AE108" i="8"/>
  <c r="O108" i="8"/>
  <c r="AO107" i="8"/>
  <c r="Y107" i="8"/>
  <c r="I107" i="8"/>
  <c r="AI106" i="8"/>
  <c r="S106" i="8"/>
  <c r="AS105" i="8"/>
  <c r="AC105" i="8"/>
  <c r="M105" i="8"/>
  <c r="AF135" i="8"/>
  <c r="P135" i="8"/>
  <c r="AP134" i="8"/>
  <c r="Z134" i="8"/>
  <c r="J134" i="8"/>
  <c r="AJ133" i="8"/>
  <c r="T133" i="8"/>
  <c r="D133" i="8"/>
  <c r="AD132" i="8"/>
  <c r="N132" i="8"/>
  <c r="AN131" i="8"/>
  <c r="X131" i="8"/>
  <c r="H131" i="8"/>
  <c r="AH130" i="8"/>
  <c r="R130" i="8"/>
  <c r="AR129" i="8"/>
  <c r="AB129" i="8"/>
  <c r="L129" i="8"/>
  <c r="AL128" i="8"/>
  <c r="V128" i="8"/>
  <c r="F128" i="8"/>
  <c r="AF127" i="8"/>
  <c r="P127" i="8"/>
  <c r="AP126" i="8"/>
  <c r="Z126" i="8"/>
  <c r="J126" i="8"/>
  <c r="AJ125" i="8"/>
  <c r="T125" i="8"/>
  <c r="D125" i="8"/>
  <c r="AD124" i="8"/>
  <c r="N124" i="8"/>
  <c r="AN123" i="8"/>
  <c r="X123" i="8"/>
  <c r="H123" i="8"/>
  <c r="AH122" i="8"/>
  <c r="R122" i="8"/>
  <c r="AR121" i="8"/>
  <c r="AB121" i="8"/>
  <c r="L121" i="8"/>
  <c r="AL120" i="8"/>
  <c r="V120" i="8"/>
  <c r="F120" i="8"/>
  <c r="AF119" i="8"/>
  <c r="P119" i="8"/>
  <c r="AP118" i="8"/>
  <c r="Z118" i="8"/>
  <c r="J118" i="8"/>
  <c r="AJ117" i="8"/>
  <c r="T117" i="8"/>
  <c r="D117" i="8"/>
  <c r="AD116" i="8"/>
  <c r="N116" i="8"/>
  <c r="AN115" i="8"/>
  <c r="X115" i="8"/>
  <c r="H115" i="8"/>
  <c r="AH114" i="8"/>
  <c r="R114" i="8"/>
  <c r="AR113" i="8"/>
  <c r="AB113" i="8"/>
  <c r="L113" i="8"/>
  <c r="AL112" i="8"/>
  <c r="V112" i="8"/>
  <c r="F112" i="8"/>
  <c r="AF111" i="8"/>
  <c r="P111" i="8"/>
  <c r="AP110" i="8"/>
  <c r="Z110" i="8"/>
  <c r="J110" i="8"/>
  <c r="AJ109" i="8"/>
  <c r="T109" i="8"/>
  <c r="D109" i="8"/>
  <c r="AD108" i="8"/>
  <c r="N108" i="8"/>
  <c r="AN107" i="8"/>
  <c r="X107" i="8"/>
  <c r="H107" i="8"/>
  <c r="AH106" i="8"/>
  <c r="R106" i="8"/>
  <c r="AR105" i="8"/>
  <c r="AB105" i="8"/>
  <c r="L105" i="8"/>
  <c r="G131" i="8"/>
  <c r="AG130" i="8"/>
  <c r="Q130" i="8"/>
  <c r="AQ129" i="8"/>
  <c r="AA129" i="8"/>
  <c r="K129" i="8"/>
  <c r="AK128" i="8"/>
  <c r="U128" i="8"/>
  <c r="E128" i="8"/>
  <c r="AE127" i="8"/>
  <c r="O127" i="8"/>
  <c r="AO126" i="8"/>
  <c r="Y126" i="8"/>
  <c r="I126" i="8"/>
  <c r="AI125" i="8"/>
  <c r="S125" i="8"/>
  <c r="AS124" i="8"/>
  <c r="AC124" i="8"/>
  <c r="M124" i="8"/>
  <c r="AM123" i="8"/>
  <c r="W123" i="8"/>
  <c r="G123" i="8"/>
  <c r="AG122" i="8"/>
  <c r="Q122" i="8"/>
  <c r="AQ121" i="8"/>
  <c r="AA121" i="8"/>
  <c r="K121" i="8"/>
  <c r="AK120" i="8"/>
  <c r="U120" i="8"/>
  <c r="E120" i="8"/>
  <c r="AE119" i="8"/>
  <c r="O119" i="8"/>
  <c r="AO118" i="8"/>
  <c r="Y118" i="8"/>
  <c r="I118" i="8"/>
  <c r="AI117" i="8"/>
  <c r="S117" i="8"/>
  <c r="AS116" i="8"/>
  <c r="AC116" i="8"/>
  <c r="M116" i="8"/>
  <c r="AM115" i="8"/>
  <c r="W115" i="8"/>
  <c r="G115" i="8"/>
  <c r="AG114" i="8"/>
  <c r="Q114" i="8"/>
  <c r="AQ113" i="8"/>
  <c r="AA113" i="8"/>
  <c r="K113" i="8"/>
  <c r="AK112" i="8"/>
  <c r="U112" i="8"/>
  <c r="E112" i="8"/>
  <c r="AE111" i="8"/>
  <c r="O111" i="8"/>
  <c r="AO110" i="8"/>
  <c r="Y110" i="8"/>
  <c r="I110" i="8"/>
  <c r="AI109" i="8"/>
  <c r="S109" i="8"/>
  <c r="AS108" i="8"/>
  <c r="AC108" i="8"/>
  <c r="M108" i="8"/>
  <c r="AM107" i="8"/>
  <c r="W107" i="8"/>
  <c r="G107" i="8"/>
  <c r="AG106" i="8"/>
  <c r="Q106" i="8"/>
  <c r="AQ105" i="8"/>
  <c r="AA105" i="8"/>
  <c r="K105" i="8"/>
  <c r="J137" i="8"/>
  <c r="AJ136" i="8"/>
  <c r="T136" i="8"/>
  <c r="D136" i="8"/>
  <c r="AD135" i="8"/>
  <c r="N135" i="8"/>
  <c r="AN134" i="8"/>
  <c r="X134" i="8"/>
  <c r="H134" i="8"/>
  <c r="AH133" i="8"/>
  <c r="R133" i="8"/>
  <c r="AR132" i="8"/>
  <c r="AB132" i="8"/>
  <c r="L132" i="8"/>
  <c r="AL131" i="8"/>
  <c r="V131" i="8"/>
  <c r="F131" i="8"/>
  <c r="AF130" i="8"/>
  <c r="P130" i="8"/>
  <c r="AP129" i="8"/>
  <c r="Z129" i="8"/>
  <c r="J129" i="8"/>
  <c r="AJ128" i="8"/>
  <c r="T128" i="8"/>
  <c r="D128" i="8"/>
  <c r="AD127" i="8"/>
  <c r="N127" i="8"/>
  <c r="AN126" i="8"/>
  <c r="X126" i="8"/>
  <c r="H126" i="8"/>
  <c r="AH125" i="8"/>
  <c r="R125" i="8"/>
  <c r="AR124" i="8"/>
  <c r="AB124" i="8"/>
  <c r="L124" i="8"/>
  <c r="AL123" i="8"/>
  <c r="V123" i="8"/>
  <c r="F123" i="8"/>
  <c r="AF122" i="8"/>
  <c r="P122" i="8"/>
  <c r="AP121" i="8"/>
  <c r="Z121" i="8"/>
  <c r="J121" i="8"/>
  <c r="AJ120" i="8"/>
  <c r="T120" i="8"/>
  <c r="D120" i="8"/>
  <c r="AD119" i="8"/>
  <c r="N119" i="8"/>
  <c r="AN118" i="8"/>
  <c r="X118" i="8"/>
  <c r="H118" i="8"/>
  <c r="AH117" i="8"/>
  <c r="R117" i="8"/>
  <c r="AR116" i="8"/>
  <c r="AB116" i="8"/>
  <c r="L116" i="8"/>
  <c r="AL115" i="8"/>
  <c r="V115" i="8"/>
  <c r="F115" i="8"/>
  <c r="AF114" i="8"/>
  <c r="P114" i="8"/>
  <c r="AP113" i="8"/>
  <c r="Z113" i="8"/>
  <c r="J113" i="8"/>
  <c r="AJ112" i="8"/>
  <c r="T112" i="8"/>
  <c r="D112" i="8"/>
  <c r="AD111" i="8"/>
  <c r="N111" i="8"/>
  <c r="AN110" i="8"/>
  <c r="X110" i="8"/>
  <c r="H110" i="8"/>
  <c r="AH109" i="8"/>
  <c r="R109" i="8"/>
  <c r="AR108" i="8"/>
  <c r="AB108" i="8"/>
  <c r="L108" i="8"/>
  <c r="AL107" i="8"/>
  <c r="V107" i="8"/>
  <c r="F107" i="8"/>
  <c r="AF106" i="8"/>
  <c r="P106" i="8"/>
  <c r="AP105" i="8"/>
  <c r="Z105" i="8"/>
  <c r="J105" i="8"/>
  <c r="Y113" i="8"/>
  <c r="I113" i="8"/>
  <c r="AI112" i="8"/>
  <c r="S112" i="8"/>
  <c r="AS111" i="8"/>
  <c r="AC111" i="8"/>
  <c r="M111" i="8"/>
  <c r="AM110" i="8"/>
  <c r="W110" i="8"/>
  <c r="G110" i="8"/>
  <c r="AG109" i="8"/>
  <c r="Q109" i="8"/>
  <c r="AQ108" i="8"/>
  <c r="AA108" i="8"/>
  <c r="K108" i="8"/>
  <c r="AK107" i="8"/>
  <c r="U107" i="8"/>
  <c r="E107" i="8"/>
  <c r="AE106" i="8"/>
  <c r="O106" i="8"/>
  <c r="AO105" i="8"/>
  <c r="Y105" i="8"/>
  <c r="I105" i="8"/>
  <c r="D115" i="8"/>
  <c r="AD114" i="8"/>
  <c r="N114" i="8"/>
  <c r="AN113" i="8"/>
  <c r="X113" i="8"/>
  <c r="H113" i="8"/>
  <c r="AH112" i="8"/>
  <c r="R112" i="8"/>
  <c r="AR111" i="8"/>
  <c r="AB111" i="8"/>
  <c r="L111" i="8"/>
  <c r="AL110" i="8"/>
  <c r="V110" i="8"/>
  <c r="F110" i="8"/>
  <c r="AF109" i="8"/>
  <c r="P109" i="8"/>
  <c r="AP108" i="8"/>
  <c r="Z108" i="8"/>
  <c r="J108" i="8"/>
  <c r="AJ107" i="8"/>
  <c r="T107" i="8"/>
  <c r="D107" i="8"/>
  <c r="AD106" i="8"/>
  <c r="N106" i="8"/>
  <c r="AN105" i="8"/>
  <c r="X105" i="8"/>
  <c r="H105" i="8"/>
  <c r="G137" i="8"/>
  <c r="AG136" i="8"/>
  <c r="Q136" i="8"/>
  <c r="AQ135" i="8"/>
  <c r="AA135" i="8"/>
  <c r="K135" i="8"/>
  <c r="AK134" i="8"/>
  <c r="U134" i="8"/>
  <c r="E134" i="8"/>
  <c r="AE133" i="8"/>
  <c r="O133" i="8"/>
  <c r="AO132" i="8"/>
  <c r="Y132" i="8"/>
  <c r="I132" i="8"/>
  <c r="AI131" i="8"/>
  <c r="S131" i="8"/>
  <c r="AS130" i="8"/>
  <c r="AC130" i="8"/>
  <c r="M130" i="8"/>
  <c r="AM129" i="8"/>
  <c r="W129" i="8"/>
  <c r="G129" i="8"/>
  <c r="AG128" i="8"/>
  <c r="Q128" i="8"/>
  <c r="AQ127" i="8"/>
  <c r="AA127" i="8"/>
  <c r="K127" i="8"/>
  <c r="AK126" i="8"/>
  <c r="U126" i="8"/>
  <c r="E126" i="8"/>
  <c r="AE125" i="8"/>
  <c r="O125" i="8"/>
  <c r="AO124" i="8"/>
  <c r="Y124" i="8"/>
  <c r="I124" i="8"/>
  <c r="AI123" i="8"/>
  <c r="S123" i="8"/>
  <c r="AS122" i="8"/>
  <c r="AC122" i="8"/>
  <c r="M122" i="8"/>
  <c r="AM121" i="8"/>
  <c r="W121" i="8"/>
  <c r="G121" i="8"/>
  <c r="AG120" i="8"/>
  <c r="Q120" i="8"/>
  <c r="AQ119" i="8"/>
  <c r="AA119" i="8"/>
  <c r="K119" i="8"/>
  <c r="AK118" i="8"/>
  <c r="U118" i="8"/>
  <c r="E118" i="8"/>
  <c r="AE117" i="8"/>
  <c r="O117" i="8"/>
  <c r="AO116" i="8"/>
  <c r="Y116" i="8"/>
  <c r="I116" i="8"/>
  <c r="AI115" i="8"/>
  <c r="S115" i="8"/>
  <c r="AS114" i="8"/>
  <c r="AC114" i="8"/>
  <c r="M114" i="8"/>
  <c r="AM113" i="8"/>
  <c r="W113" i="8"/>
  <c r="G113" i="8"/>
  <c r="AG112" i="8"/>
  <c r="Q112" i="8"/>
  <c r="AQ111" i="8"/>
  <c r="AA111" i="8"/>
  <c r="K111" i="8"/>
  <c r="AK110" i="8"/>
  <c r="U110" i="8"/>
  <c r="E110" i="8"/>
  <c r="AE109" i="8"/>
  <c r="O109" i="8"/>
  <c r="AO108" i="8"/>
  <c r="Y108" i="8"/>
  <c r="I108" i="8"/>
  <c r="AI107" i="8"/>
  <c r="S107" i="8"/>
  <c r="AS106" i="8"/>
  <c r="AC106" i="8"/>
  <c r="M106" i="8"/>
  <c r="AM105" i="8"/>
  <c r="W105" i="8"/>
  <c r="G105" i="8"/>
  <c r="AL113" i="8"/>
  <c r="V113" i="8"/>
  <c r="F113" i="8"/>
  <c r="AF112" i="8"/>
  <c r="P112" i="8"/>
  <c r="AP111" i="8"/>
  <c r="Z111" i="8"/>
  <c r="J111" i="8"/>
  <c r="AJ110" i="8"/>
  <c r="T110" i="8"/>
  <c r="D110" i="8"/>
  <c r="AD109" i="8"/>
  <c r="N109" i="8"/>
  <c r="AN108" i="8"/>
  <c r="X108" i="8"/>
  <c r="H108" i="8"/>
  <c r="AH107" i="8"/>
  <c r="R107" i="8"/>
  <c r="AR106" i="8"/>
  <c r="AB106" i="8"/>
  <c r="L106" i="8"/>
  <c r="AL105" i="8"/>
  <c r="V105" i="8"/>
  <c r="F105" i="8"/>
  <c r="E137" i="8"/>
  <c r="AE136" i="8"/>
  <c r="O136" i="8"/>
  <c r="AO135" i="8"/>
  <c r="Y135" i="8"/>
  <c r="I135" i="8"/>
  <c r="AI134" i="8"/>
  <c r="S134" i="8"/>
  <c r="AS133" i="8"/>
  <c r="AC133" i="8"/>
  <c r="M133" i="8"/>
  <c r="AM132" i="8"/>
  <c r="W132" i="8"/>
  <c r="G132" i="8"/>
  <c r="AG131" i="8"/>
  <c r="Q131" i="8"/>
  <c r="AQ130" i="8"/>
  <c r="AA130" i="8"/>
  <c r="K130" i="8"/>
  <c r="AK129" i="8"/>
  <c r="U129" i="8"/>
  <c r="E129" i="8"/>
  <c r="AE128" i="8"/>
  <c r="O128" i="8"/>
  <c r="AO127" i="8"/>
  <c r="Y127" i="8"/>
  <c r="I127" i="8"/>
  <c r="AI126" i="8"/>
  <c r="S126" i="8"/>
  <c r="AS125" i="8"/>
  <c r="AC125" i="8"/>
  <c r="M125" i="8"/>
  <c r="AM124" i="8"/>
  <c r="W124" i="8"/>
  <c r="G124" i="8"/>
  <c r="AG123" i="8"/>
  <c r="Q123" i="8"/>
  <c r="AQ122" i="8"/>
  <c r="AA122" i="8"/>
  <c r="K122" i="8"/>
  <c r="AK121" i="8"/>
  <c r="U121" i="8"/>
  <c r="E121" i="8"/>
  <c r="AE120" i="8"/>
  <c r="O120" i="8"/>
  <c r="AO119" i="8"/>
  <c r="Y119" i="8"/>
  <c r="I119" i="8"/>
  <c r="AI118" i="8"/>
  <c r="S118" i="8"/>
  <c r="AS117" i="8"/>
  <c r="AC117" i="8"/>
  <c r="M117" i="8"/>
  <c r="AM116" i="8"/>
  <c r="W116" i="8"/>
  <c r="G116" i="8"/>
  <c r="AG115" i="8"/>
  <c r="Q115" i="8"/>
  <c r="AQ114" i="8"/>
  <c r="AA114" i="8"/>
  <c r="K114" i="8"/>
  <c r="AK113" i="8"/>
  <c r="U113" i="8"/>
  <c r="E113" i="8"/>
  <c r="AE112" i="8"/>
  <c r="O112" i="8"/>
  <c r="AO111" i="8"/>
  <c r="Y111" i="8"/>
  <c r="I111" i="8"/>
  <c r="AI110" i="8"/>
  <c r="S110" i="8"/>
  <c r="AS109" i="8"/>
  <c r="AC109" i="8"/>
  <c r="M109" i="8"/>
  <c r="AM108" i="8"/>
  <c r="W108" i="8"/>
  <c r="G108" i="8"/>
  <c r="AG107" i="8"/>
  <c r="Q107" i="8"/>
  <c r="AQ106" i="8"/>
  <c r="AA106" i="8"/>
  <c r="K106" i="8"/>
  <c r="AK105" i="8"/>
  <c r="U105" i="8"/>
  <c r="E105" i="8"/>
  <c r="B2" i="1" s="1" a="1"/>
  <c r="D137" i="8"/>
  <c r="AD136" i="8"/>
  <c r="N136" i="8"/>
  <c r="AN135" i="8"/>
  <c r="X135" i="8"/>
  <c r="H135" i="8"/>
  <c r="AH134" i="8"/>
  <c r="R134" i="8"/>
  <c r="AR133" i="8"/>
  <c r="AB133" i="8"/>
  <c r="L133" i="8"/>
  <c r="AL132" i="8"/>
  <c r="V132" i="8"/>
  <c r="F132" i="8"/>
  <c r="AF131" i="8"/>
  <c r="P131" i="8"/>
  <c r="AP130" i="8"/>
  <c r="Z130" i="8"/>
  <c r="J130" i="8"/>
  <c r="AJ129" i="8"/>
  <c r="T129" i="8"/>
  <c r="D129" i="8"/>
  <c r="AD128" i="8"/>
  <c r="N128" i="8"/>
  <c r="AN127" i="8"/>
  <c r="X127" i="8"/>
  <c r="H127" i="8"/>
  <c r="AH126" i="8"/>
  <c r="R126" i="8"/>
  <c r="AR125" i="8"/>
  <c r="AB125" i="8"/>
  <c r="L125" i="8"/>
  <c r="AL124" i="8"/>
  <c r="V124" i="8"/>
  <c r="F124" i="8"/>
  <c r="AF123" i="8"/>
  <c r="P123" i="8"/>
  <c r="AP122" i="8"/>
  <c r="Z122" i="8"/>
  <c r="J122" i="8"/>
  <c r="AJ121" i="8"/>
  <c r="T121" i="8"/>
  <c r="D121" i="8"/>
  <c r="AD120" i="8"/>
  <c r="N120" i="8"/>
  <c r="AN119" i="8"/>
  <c r="X119" i="8"/>
  <c r="H119" i="8"/>
  <c r="AH118" i="8"/>
  <c r="R118" i="8"/>
  <c r="AR117" i="8"/>
  <c r="AB117" i="8"/>
  <c r="L117" i="8"/>
  <c r="AL116" i="8"/>
  <c r="V116" i="8"/>
  <c r="F116" i="8"/>
  <c r="AF115" i="8"/>
  <c r="P115" i="8"/>
  <c r="AP114" i="8"/>
  <c r="Z114" i="8"/>
  <c r="J114" i="8"/>
  <c r="AJ113" i="8"/>
  <c r="T113" i="8"/>
  <c r="D113" i="8"/>
  <c r="AD112" i="8"/>
  <c r="N112" i="8"/>
  <c r="AN111" i="8"/>
  <c r="X111" i="8"/>
  <c r="H111" i="8"/>
  <c r="AH110" i="8"/>
  <c r="R110" i="8"/>
  <c r="AR109" i="8"/>
  <c r="AB109" i="8"/>
  <c r="L109" i="8"/>
  <c r="AL108" i="8"/>
  <c r="V108" i="8"/>
  <c r="F108" i="8"/>
  <c r="AF107" i="8"/>
  <c r="P107" i="8"/>
  <c r="AP106" i="8"/>
  <c r="Z106" i="8"/>
  <c r="J106" i="8"/>
  <c r="AJ105" i="8"/>
  <c r="T105" i="8"/>
  <c r="P2" i="1" l="1"/>
  <c r="F25" i="1"/>
  <c r="V28" i="1"/>
  <c r="AN15" i="1"/>
  <c r="Q30" i="1"/>
  <c r="G15" i="1"/>
  <c r="AL31" i="1"/>
  <c r="AP13" i="1"/>
  <c r="E31" i="1"/>
  <c r="U15" i="1"/>
  <c r="AN29" i="1"/>
  <c r="AD14" i="1"/>
  <c r="S31" i="1"/>
  <c r="W13" i="1"/>
  <c r="N33" i="1"/>
  <c r="F21" i="1"/>
  <c r="AN8" i="1"/>
  <c r="E29" i="1"/>
  <c r="AM16" i="1"/>
  <c r="E5" i="1"/>
  <c r="L25" i="1"/>
  <c r="D13" i="1"/>
  <c r="AN3" i="1"/>
  <c r="J10" i="1"/>
  <c r="J34" i="1"/>
  <c r="AO2" i="1"/>
  <c r="AD19" i="1"/>
  <c r="AM18" i="1"/>
  <c r="AF17" i="1"/>
  <c r="K19" i="1"/>
  <c r="X24" i="1"/>
  <c r="W32" i="1"/>
  <c r="G8" i="1"/>
  <c r="AP7" i="1"/>
  <c r="F28" i="1"/>
  <c r="L13" i="1"/>
  <c r="AQ29" i="1"/>
  <c r="E12" i="1"/>
  <c r="J29" i="1"/>
  <c r="Z13" i="1"/>
  <c r="C28" i="1"/>
  <c r="AI12" i="1"/>
  <c r="X29" i="1"/>
  <c r="AB11" i="1"/>
  <c r="AG28" i="1"/>
  <c r="G13" i="1"/>
  <c r="X32" i="1"/>
  <c r="P20" i="1"/>
  <c r="H8" i="1"/>
  <c r="O28" i="1"/>
  <c r="G16" i="1"/>
  <c r="AE4" i="1"/>
  <c r="AL24" i="1"/>
  <c r="AD12" i="1"/>
  <c r="T25" i="1"/>
  <c r="F24" i="1"/>
  <c r="C11" i="1"/>
  <c r="AJ11" i="1"/>
  <c r="C22" i="1"/>
  <c r="R22" i="1"/>
  <c r="AJ9" i="1"/>
  <c r="M24" i="1"/>
  <c r="C9" i="1"/>
  <c r="AH25" i="1"/>
  <c r="AL7" i="1"/>
  <c r="AQ24" i="1"/>
  <c r="Q9" i="1"/>
  <c r="AJ23" i="1"/>
  <c r="Z8" i="1"/>
  <c r="O25" i="1"/>
  <c r="S7" i="1"/>
  <c r="Z27" i="1"/>
  <c r="R15" i="1"/>
  <c r="J3" i="1"/>
  <c r="Q23" i="1"/>
  <c r="I11" i="1"/>
  <c r="C2" i="1"/>
  <c r="J22" i="1"/>
  <c r="B10" i="1"/>
  <c r="AA23" i="1"/>
  <c r="P19" i="1"/>
  <c r="F4" i="1"/>
  <c r="AA5" i="1"/>
  <c r="D20" i="1"/>
  <c r="Y21" i="1"/>
  <c r="AC3" i="1"/>
  <c r="H5" i="1"/>
  <c r="AA19" i="1"/>
  <c r="T26" i="1"/>
  <c r="D2" i="1"/>
  <c r="C10" i="1"/>
  <c r="AH18" i="1"/>
  <c r="I18" i="1"/>
  <c r="P12" i="1"/>
  <c r="Z6" i="1"/>
  <c r="Q24" i="1"/>
  <c r="AK9" i="1"/>
  <c r="B22" i="1"/>
  <c r="H7" i="1"/>
  <c r="AM23" i="1"/>
  <c r="AQ5" i="1"/>
  <c r="F23" i="1"/>
  <c r="V7" i="1"/>
  <c r="AO21" i="1"/>
  <c r="AE6" i="1"/>
  <c r="T23" i="1"/>
  <c r="X5" i="1"/>
  <c r="AC22" i="1"/>
  <c r="C7" i="1"/>
  <c r="J27" i="1"/>
  <c r="B15" i="1"/>
  <c r="AJ2" i="1"/>
  <c r="AQ22" i="1"/>
  <c r="AI10" i="1"/>
  <c r="P31" i="1"/>
  <c r="H19" i="1"/>
  <c r="P7" i="1"/>
  <c r="K2" i="1"/>
  <c r="K21" i="1"/>
  <c r="AJ4" i="1"/>
  <c r="AH20" i="1"/>
  <c r="M6" i="1"/>
  <c r="L14" i="1"/>
  <c r="K22" i="1"/>
  <c r="AP30" i="1"/>
  <c r="AP6" i="1"/>
  <c r="AF3" i="1"/>
  <c r="J30" i="1"/>
  <c r="V25" i="1"/>
  <c r="X31" i="1"/>
  <c r="N16" i="1"/>
  <c r="S33" i="1"/>
  <c r="AI17" i="1"/>
  <c r="L32" i="1"/>
  <c r="B17" i="1"/>
  <c r="AG33" i="1"/>
  <c r="AK15" i="1"/>
  <c r="AP32" i="1"/>
  <c r="P17" i="1"/>
  <c r="AI31" i="1"/>
  <c r="Y16" i="1"/>
  <c r="AD33" i="1"/>
  <c r="V21" i="1"/>
  <c r="N9" i="1"/>
  <c r="U29" i="1"/>
  <c r="M17" i="1"/>
  <c r="U5" i="1"/>
  <c r="N28" i="1"/>
  <c r="F16" i="1"/>
  <c r="AJ5" i="1"/>
  <c r="AQ26" i="1"/>
  <c r="O27" i="1"/>
  <c r="AE11" i="1"/>
  <c r="H26" i="1"/>
  <c r="AN10" i="1"/>
  <c r="AC27" i="1"/>
  <c r="AG9" i="1"/>
  <c r="AL26" i="1"/>
  <c r="L11" i="1"/>
  <c r="AE25" i="1"/>
  <c r="U10" i="1"/>
  <c r="AB30" i="1"/>
  <c r="T18" i="1"/>
  <c r="L6" i="1"/>
  <c r="S26" i="1"/>
  <c r="K14" i="1"/>
  <c r="AO3" i="1"/>
  <c r="AN11" i="1"/>
  <c r="AD16" i="1"/>
  <c r="G34" i="1"/>
  <c r="M3" i="1"/>
  <c r="V2" i="1"/>
  <c r="Q4" i="1"/>
  <c r="O20" i="1"/>
  <c r="B18" i="1"/>
  <c r="Q27" i="1"/>
  <c r="H3" i="1"/>
  <c r="L9" i="1"/>
  <c r="T21" i="1"/>
  <c r="X27" i="1"/>
  <c r="AB33" i="1"/>
  <c r="Q7" i="1"/>
  <c r="U13" i="1"/>
  <c r="Y19" i="1"/>
  <c r="AC25" i="1"/>
  <c r="AG31" i="1"/>
  <c r="V5" i="1"/>
  <c r="Z11" i="1"/>
  <c r="AD17" i="1"/>
  <c r="AH23" i="1"/>
  <c r="AL29" i="1"/>
  <c r="AA3" i="1"/>
  <c r="AE9" i="1"/>
  <c r="AI15" i="1"/>
  <c r="AM21" i="1"/>
  <c r="AQ27" i="1"/>
  <c r="E34" i="1"/>
  <c r="AJ7" i="1"/>
  <c r="AN13" i="1"/>
  <c r="B20" i="1"/>
  <c r="F26" i="1"/>
  <c r="J32" i="1"/>
  <c r="AO5" i="1"/>
  <c r="C12" i="1"/>
  <c r="G18" i="1"/>
  <c r="K24" i="1"/>
  <c r="O30" i="1"/>
  <c r="D4" i="1"/>
  <c r="H10" i="1"/>
  <c r="L16" i="1"/>
  <c r="P22" i="1"/>
  <c r="T28" i="1"/>
  <c r="I2" i="1"/>
  <c r="M8" i="1"/>
  <c r="Q14" i="1"/>
  <c r="U20" i="1"/>
  <c r="Y26" i="1"/>
  <c r="AC32" i="1"/>
  <c r="R6" i="1"/>
  <c r="V12" i="1"/>
  <c r="Z18" i="1"/>
  <c r="AD24" i="1"/>
  <c r="AH30" i="1"/>
  <c r="AE8" i="1"/>
  <c r="AJ6" i="1"/>
  <c r="O5" i="1"/>
  <c r="V6" i="1"/>
  <c r="P15" i="1"/>
  <c r="X3" i="1"/>
  <c r="AB9" i="1"/>
  <c r="AF15" i="1"/>
  <c r="AJ21" i="1"/>
  <c r="AN27" i="1"/>
  <c r="B34" i="1"/>
  <c r="AG7" i="1"/>
  <c r="AK13" i="1"/>
  <c r="AO19" i="1"/>
  <c r="C26" i="1"/>
  <c r="G32" i="1"/>
  <c r="AL5" i="1"/>
  <c r="AP11" i="1"/>
  <c r="D18" i="1"/>
  <c r="H24" i="1"/>
  <c r="L30" i="1"/>
  <c r="AQ3" i="1"/>
  <c r="E10" i="1"/>
  <c r="I16" i="1"/>
  <c r="M22" i="1"/>
  <c r="Q28" i="1"/>
  <c r="F2" i="1"/>
  <c r="J8" i="1"/>
  <c r="N14" i="1"/>
  <c r="R20" i="1"/>
  <c r="V26" i="1"/>
  <c r="Z32" i="1"/>
  <c r="O6" i="1"/>
  <c r="S12" i="1"/>
  <c r="W18" i="1"/>
  <c r="AA24" i="1"/>
  <c r="AE30" i="1"/>
  <c r="T4" i="1"/>
  <c r="X10" i="1"/>
  <c r="AB16" i="1"/>
  <c r="AF22" i="1"/>
  <c r="AJ28" i="1"/>
  <c r="Y2" i="1"/>
  <c r="AC8" i="1"/>
  <c r="AG14" i="1"/>
  <c r="AK20" i="1"/>
  <c r="AO26" i="1"/>
  <c r="C33" i="1"/>
  <c r="AH6" i="1"/>
  <c r="AL12" i="1"/>
  <c r="AP18" i="1"/>
  <c r="D25" i="1"/>
  <c r="H31" i="1"/>
  <c r="E9" i="1"/>
  <c r="J7" i="1"/>
  <c r="E6" i="1"/>
  <c r="T11" i="1"/>
  <c r="N4" i="1"/>
  <c r="Z22" i="1"/>
  <c r="W8" i="1"/>
  <c r="AI26" i="1"/>
  <c r="AF12" i="1"/>
  <c r="B31" i="1"/>
  <c r="G29" i="1"/>
  <c r="E7" i="1"/>
  <c r="Z29" i="1"/>
  <c r="AD4" i="1"/>
  <c r="AH10" i="1"/>
  <c r="AL16" i="1"/>
  <c r="AP22" i="1"/>
  <c r="D29" i="1"/>
  <c r="AI2" i="1"/>
  <c r="AM8" i="1"/>
  <c r="AQ14" i="1"/>
  <c r="E21" i="1"/>
  <c r="I27" i="1"/>
  <c r="M33" i="1"/>
  <c r="B7" i="1"/>
  <c r="F13" i="1"/>
  <c r="J19" i="1"/>
  <c r="N25" i="1"/>
  <c r="R31" i="1"/>
  <c r="G5" i="1"/>
  <c r="K11" i="1"/>
  <c r="O17" i="1"/>
  <c r="S23" i="1"/>
  <c r="W29" i="1"/>
  <c r="L3" i="1"/>
  <c r="P9" i="1"/>
  <c r="T15" i="1"/>
  <c r="X21" i="1"/>
  <c r="AB27" i="1"/>
  <c r="AF33" i="1"/>
  <c r="U7" i="1"/>
  <c r="Y13" i="1"/>
  <c r="AC19" i="1"/>
  <c r="AG25" i="1"/>
  <c r="AK31" i="1"/>
  <c r="Z5" i="1"/>
  <c r="AD11" i="1"/>
  <c r="AH17" i="1"/>
  <c r="AL23" i="1"/>
  <c r="AP29" i="1"/>
  <c r="AE3" i="1"/>
  <c r="AI9" i="1"/>
  <c r="AM15" i="1"/>
  <c r="AQ21" i="1"/>
  <c r="E28" i="1"/>
  <c r="I34" i="1"/>
  <c r="AN7" i="1"/>
  <c r="B14" i="1"/>
  <c r="F20" i="1"/>
  <c r="J26" i="1"/>
  <c r="N32" i="1"/>
  <c r="AI14" i="1"/>
  <c r="N13" i="1"/>
  <c r="I12" i="1"/>
  <c r="E3" i="1"/>
  <c r="R10" i="1"/>
  <c r="AD28" i="1"/>
  <c r="AA14" i="1"/>
  <c r="AM32" i="1"/>
  <c r="AJ18" i="1"/>
  <c r="AG4" i="1"/>
  <c r="AO16" i="1"/>
  <c r="AL2" i="1"/>
  <c r="D15" i="1"/>
  <c r="L27" i="1"/>
  <c r="I13" i="1"/>
  <c r="Q25" i="1"/>
  <c r="J5" i="1"/>
  <c r="R17" i="1"/>
  <c r="O3" i="1"/>
  <c r="W15" i="1"/>
  <c r="AE27" i="1"/>
  <c r="X7" i="1"/>
  <c r="AF19" i="1"/>
  <c r="AN31" i="1"/>
  <c r="AN12" i="1"/>
  <c r="Z12" i="1"/>
  <c r="D5" i="1"/>
  <c r="H11" i="1"/>
  <c r="L17" i="1"/>
  <c r="P23" i="1"/>
  <c r="T29" i="1"/>
  <c r="I3" i="1"/>
  <c r="M9" i="1"/>
  <c r="Q15" i="1"/>
  <c r="U21" i="1"/>
  <c r="Y27" i="1"/>
  <c r="AC33" i="1"/>
  <c r="R7" i="1"/>
  <c r="V13" i="1"/>
  <c r="Z19" i="1"/>
  <c r="AD25" i="1"/>
  <c r="AH31" i="1"/>
  <c r="W5" i="1"/>
  <c r="AA11" i="1"/>
  <c r="AE17" i="1"/>
  <c r="AI23" i="1"/>
  <c r="AM29" i="1"/>
  <c r="AB3" i="1"/>
  <c r="AF9" i="1"/>
  <c r="AJ15" i="1"/>
  <c r="AN21" i="1"/>
  <c r="B28" i="1"/>
  <c r="F34" i="1"/>
  <c r="AK7" i="1"/>
  <c r="AO13" i="1"/>
  <c r="C20" i="1"/>
  <c r="G26" i="1"/>
  <c r="K32" i="1"/>
  <c r="AP5" i="1"/>
  <c r="D12" i="1"/>
  <c r="H18" i="1"/>
  <c r="L24" i="1"/>
  <c r="P30" i="1"/>
  <c r="E4" i="1"/>
  <c r="I10" i="1"/>
  <c r="M16" i="1"/>
  <c r="Q22" i="1"/>
  <c r="U28" i="1"/>
  <c r="J2" i="1"/>
  <c r="N8" i="1"/>
  <c r="R14" i="1"/>
  <c r="V20" i="1"/>
  <c r="Z26" i="1"/>
  <c r="AD32" i="1"/>
  <c r="I15" i="1"/>
  <c r="D14" i="1"/>
  <c r="G17" i="1"/>
  <c r="U3" i="1"/>
  <c r="V16" i="1"/>
  <c r="S2" i="1"/>
  <c r="AE20" i="1"/>
  <c r="AB6" i="1"/>
  <c r="AN24" i="1"/>
  <c r="AK10" i="1"/>
  <c r="C23" i="1"/>
  <c r="AP8" i="1"/>
  <c r="H21" i="1"/>
  <c r="P33" i="1"/>
  <c r="M19" i="1"/>
  <c r="U31" i="1"/>
  <c r="N11" i="1"/>
  <c r="V23" i="1"/>
  <c r="S9" i="1"/>
  <c r="AA21" i="1"/>
  <c r="AI33" i="1"/>
  <c r="AB13" i="1"/>
  <c r="AJ25" i="1"/>
  <c r="G12" i="1"/>
  <c r="S11" i="1"/>
  <c r="T5" i="1"/>
  <c r="X11" i="1"/>
  <c r="AB17" i="1"/>
  <c r="AF23" i="1"/>
  <c r="AJ29" i="1"/>
  <c r="Y3" i="1"/>
  <c r="AC9" i="1"/>
  <c r="AG15" i="1"/>
  <c r="AK21" i="1"/>
  <c r="AO27" i="1"/>
  <c r="C34" i="1"/>
  <c r="AH7" i="1"/>
  <c r="AL13" i="1"/>
  <c r="AP19" i="1"/>
  <c r="D26" i="1"/>
  <c r="H32" i="1"/>
  <c r="AM5" i="1"/>
  <c r="AQ11" i="1"/>
  <c r="E18" i="1"/>
  <c r="I24" i="1"/>
  <c r="M30" i="1"/>
  <c r="B4" i="1"/>
  <c r="F10" i="1"/>
  <c r="J16" i="1"/>
  <c r="N22" i="1"/>
  <c r="R28" i="1"/>
  <c r="G2" i="1"/>
  <c r="K8" i="1"/>
  <c r="O14" i="1"/>
  <c r="S20" i="1"/>
  <c r="W26" i="1"/>
  <c r="AA32" i="1"/>
  <c r="P6" i="1"/>
  <c r="T12" i="1"/>
  <c r="X18" i="1"/>
  <c r="AB24" i="1"/>
  <c r="AF30" i="1"/>
  <c r="U4" i="1"/>
  <c r="Y10" i="1"/>
  <c r="AC16" i="1"/>
  <c r="AG22" i="1"/>
  <c r="AK28" i="1"/>
  <c r="Z2" i="1"/>
  <c r="AD8" i="1"/>
  <c r="AH14" i="1"/>
  <c r="AL20" i="1"/>
  <c r="AP26" i="1"/>
  <c r="D33" i="1"/>
  <c r="AO15" i="1"/>
  <c r="B19" i="1"/>
  <c r="W17" i="1"/>
  <c r="AF2" i="1"/>
  <c r="Q12" i="1"/>
  <c r="U18" i="1"/>
  <c r="Y24" i="1"/>
  <c r="AC30" i="1"/>
  <c r="R4" i="1"/>
  <c r="V10" i="1"/>
  <c r="Z16" i="1"/>
  <c r="AD22" i="1"/>
  <c r="AH28" i="1"/>
  <c r="W2" i="1"/>
  <c r="AA8" i="1"/>
  <c r="AE14" i="1"/>
  <c r="AI20" i="1"/>
  <c r="AM26" i="1"/>
  <c r="AQ32" i="1"/>
  <c r="AF6" i="1"/>
  <c r="AJ12" i="1"/>
  <c r="AN18" i="1"/>
  <c r="B25" i="1"/>
  <c r="F31" i="1"/>
  <c r="AK4" i="1"/>
  <c r="AO10" i="1"/>
  <c r="C17" i="1"/>
  <c r="G23" i="1"/>
  <c r="K29" i="1"/>
  <c r="AP2" i="1"/>
  <c r="D9" i="1"/>
  <c r="H15" i="1"/>
  <c r="L21" i="1"/>
  <c r="P27" i="1"/>
  <c r="T33" i="1"/>
  <c r="AM20" i="1"/>
  <c r="R19" i="1"/>
  <c r="M18" i="1"/>
  <c r="J6" i="1"/>
  <c r="N12" i="1"/>
  <c r="R18" i="1"/>
  <c r="V24" i="1"/>
  <c r="Z30" i="1"/>
  <c r="O4" i="1"/>
  <c r="S10" i="1"/>
  <c r="W16" i="1"/>
  <c r="AA22" i="1"/>
  <c r="AE28" i="1"/>
  <c r="T2" i="1"/>
  <c r="X8" i="1"/>
  <c r="AB14" i="1"/>
  <c r="AF20" i="1"/>
  <c r="AJ26" i="1"/>
  <c r="AN32" i="1"/>
  <c r="AC6" i="1"/>
  <c r="AG12" i="1"/>
  <c r="AK18" i="1"/>
  <c r="AO24" i="1"/>
  <c r="C31" i="1"/>
  <c r="AH4" i="1"/>
  <c r="AL10" i="1"/>
  <c r="AP16" i="1"/>
  <c r="D23" i="1"/>
  <c r="H29" i="1"/>
  <c r="AM2" i="1"/>
  <c r="AQ8" i="1"/>
  <c r="E15" i="1"/>
  <c r="I21" i="1"/>
  <c r="M27" i="1"/>
  <c r="Q33" i="1"/>
  <c r="F7" i="1"/>
  <c r="J13" i="1"/>
  <c r="N19" i="1"/>
  <c r="R25" i="1"/>
  <c r="V31" i="1"/>
  <c r="K5" i="1"/>
  <c r="O11" i="1"/>
  <c r="S17" i="1"/>
  <c r="W23" i="1"/>
  <c r="AA29" i="1"/>
  <c r="P3" i="1"/>
  <c r="T9" i="1"/>
  <c r="X15" i="1"/>
  <c r="AB21" i="1"/>
  <c r="AF27" i="1"/>
  <c r="AJ33" i="1"/>
  <c r="M21" i="1"/>
  <c r="H20" i="1"/>
  <c r="K23" i="1"/>
  <c r="D193" i="8" a="1"/>
  <c r="K232" i="8" s="1"/>
  <c r="AF31" i="1"/>
  <c r="Z3" i="1"/>
  <c r="D34" i="1"/>
  <c r="E26" i="1"/>
  <c r="F18" i="1"/>
  <c r="N30" i="1"/>
  <c r="K16" i="1"/>
  <c r="L8" i="1"/>
  <c r="Q6" i="1"/>
  <c r="L26" i="1"/>
  <c r="AF7" i="1"/>
  <c r="AJ13" i="1"/>
  <c r="AN19" i="1"/>
  <c r="B26" i="1"/>
  <c r="F32" i="1"/>
  <c r="AK5" i="1"/>
  <c r="AO11" i="1"/>
  <c r="C18" i="1"/>
  <c r="G24" i="1"/>
  <c r="K30" i="1"/>
  <c r="AP3" i="1"/>
  <c r="D10" i="1"/>
  <c r="H16" i="1"/>
  <c r="L22" i="1"/>
  <c r="P28" i="1"/>
  <c r="E2" i="1"/>
  <c r="I8" i="1"/>
  <c r="M14" i="1"/>
  <c r="Q20" i="1"/>
  <c r="U26" i="1"/>
  <c r="Y32" i="1"/>
  <c r="N6" i="1"/>
  <c r="R12" i="1"/>
  <c r="V18" i="1"/>
  <c r="Z24" i="1"/>
  <c r="AD30" i="1"/>
  <c r="S4" i="1"/>
  <c r="W10" i="1"/>
  <c r="AA16" i="1"/>
  <c r="AE22" i="1"/>
  <c r="AI28" i="1"/>
  <c r="X2" i="1"/>
  <c r="AB8" i="1"/>
  <c r="AF14" i="1"/>
  <c r="AJ20" i="1"/>
  <c r="AN26" i="1"/>
  <c r="B33" i="1"/>
  <c r="AG6" i="1"/>
  <c r="AK12" i="1"/>
  <c r="AO18" i="1"/>
  <c r="C25" i="1"/>
  <c r="G31" i="1"/>
  <c r="AL4" i="1"/>
  <c r="AP10" i="1"/>
  <c r="D17" i="1"/>
  <c r="H23" i="1"/>
  <c r="L29" i="1"/>
  <c r="AQ2" i="1"/>
  <c r="G28" i="1"/>
  <c r="J31" i="1"/>
  <c r="AE29" i="1"/>
  <c r="AB25" i="1"/>
  <c r="AC17" i="1"/>
  <c r="AH15" i="1"/>
  <c r="AI7" i="1"/>
  <c r="I32" i="1"/>
  <c r="C4" i="1"/>
  <c r="T20" i="1"/>
  <c r="V4" i="1"/>
  <c r="F8" i="1"/>
  <c r="J14" i="1"/>
  <c r="N20" i="1"/>
  <c r="R26" i="1"/>
  <c r="V32" i="1"/>
  <c r="K6" i="1"/>
  <c r="O12" i="1"/>
  <c r="S18" i="1"/>
  <c r="W24" i="1"/>
  <c r="AA30" i="1"/>
  <c r="P4" i="1"/>
  <c r="T10" i="1"/>
  <c r="X16" i="1"/>
  <c r="AB22" i="1"/>
  <c r="AF28" i="1"/>
  <c r="U2" i="1"/>
  <c r="Y8" i="1"/>
  <c r="AC14" i="1"/>
  <c r="AG20" i="1"/>
  <c r="AK26" i="1"/>
  <c r="AO32" i="1"/>
  <c r="AD6" i="1"/>
  <c r="AH12" i="1"/>
  <c r="AL18" i="1"/>
  <c r="AP24" i="1"/>
  <c r="D31" i="1"/>
  <c r="AI4" i="1"/>
  <c r="AM10" i="1"/>
  <c r="AQ16" i="1"/>
  <c r="E23" i="1"/>
  <c r="I29" i="1"/>
  <c r="AN2" i="1"/>
  <c r="B9" i="1"/>
  <c r="F15" i="1"/>
  <c r="J21" i="1"/>
  <c r="N27" i="1"/>
  <c r="R33" i="1"/>
  <c r="G7" i="1"/>
  <c r="K13" i="1"/>
  <c r="O19" i="1"/>
  <c r="S25" i="1"/>
  <c r="W31" i="1"/>
  <c r="L5" i="1"/>
  <c r="P11" i="1"/>
  <c r="T17" i="1"/>
  <c r="X23" i="1"/>
  <c r="AB29" i="1"/>
  <c r="AG3" i="1"/>
  <c r="E33" i="1"/>
  <c r="Z31" i="1"/>
  <c r="U30" i="1"/>
  <c r="X19" i="1"/>
  <c r="AK29" i="1"/>
  <c r="AP27" i="1"/>
  <c r="AN5" i="1"/>
  <c r="O22" i="1"/>
  <c r="Y18" i="1"/>
  <c r="R2" i="1"/>
  <c r="V8" i="1"/>
  <c r="Z14" i="1"/>
  <c r="AD20" i="1"/>
  <c r="AH26" i="1"/>
  <c r="AL32" i="1"/>
  <c r="AA6" i="1"/>
  <c r="AE12" i="1"/>
  <c r="AI18" i="1"/>
  <c r="AM24" i="1"/>
  <c r="AQ30" i="1"/>
  <c r="AF4" i="1"/>
  <c r="AJ10" i="1"/>
  <c r="AN16" i="1"/>
  <c r="B23" i="1"/>
  <c r="F29" i="1"/>
  <c r="AK2" i="1"/>
  <c r="AO8" i="1"/>
  <c r="C15" i="1"/>
  <c r="G21" i="1"/>
  <c r="K27" i="1"/>
  <c r="O33" i="1"/>
  <c r="D7" i="1"/>
  <c r="H13" i="1"/>
  <c r="L19" i="1"/>
  <c r="P25" i="1"/>
  <c r="T31" i="1"/>
  <c r="I5" i="1"/>
  <c r="M11" i="1"/>
  <c r="Q17" i="1"/>
  <c r="U23" i="1"/>
  <c r="Y29" i="1"/>
  <c r="N3" i="1"/>
  <c r="R9" i="1"/>
  <c r="V15" i="1"/>
  <c r="Z21" i="1"/>
  <c r="AD27" i="1"/>
  <c r="AH33" i="1"/>
  <c r="W7" i="1"/>
  <c r="AA13" i="1"/>
  <c r="AE19" i="1"/>
  <c r="AI25" i="1"/>
  <c r="AM31" i="1"/>
  <c r="AB5" i="1"/>
  <c r="AF11" i="1"/>
  <c r="AJ17" i="1"/>
  <c r="AN23" i="1"/>
  <c r="B30" i="1"/>
  <c r="AC5" i="1"/>
  <c r="U33" i="1"/>
  <c r="P32" i="1"/>
  <c r="P5" i="1"/>
  <c r="T13" i="1"/>
  <c r="Y11" i="1"/>
  <c r="AG23" i="1"/>
  <c r="AD9" i="1"/>
  <c r="AL21" i="1"/>
  <c r="AM13" i="1"/>
  <c r="AQ19" i="1"/>
  <c r="B12" i="1"/>
  <c r="J24" i="1"/>
  <c r="G10" i="1"/>
  <c r="S28" i="1"/>
  <c r="H2" i="1"/>
  <c r="P14" i="1"/>
  <c r="X26" i="1"/>
  <c r="AB32" i="1"/>
  <c r="U12" i="1"/>
  <c r="AC24" i="1"/>
  <c r="AG30" i="1"/>
  <c r="Z10" i="1"/>
  <c r="AH22" i="1"/>
  <c r="AL28" i="1"/>
  <c r="AA2" i="1"/>
  <c r="O29" i="1"/>
  <c r="AH2" i="1"/>
  <c r="AL8" i="1"/>
  <c r="AP14" i="1"/>
  <c r="D21" i="1"/>
  <c r="H27" i="1"/>
  <c r="L33" i="1"/>
  <c r="AQ6" i="1"/>
  <c r="E13" i="1"/>
  <c r="I19" i="1"/>
  <c r="M25" i="1"/>
  <c r="Q31" i="1"/>
  <c r="F5" i="1"/>
  <c r="J11" i="1"/>
  <c r="N17" i="1"/>
  <c r="R23" i="1"/>
  <c r="V29" i="1"/>
  <c r="K3" i="1"/>
  <c r="O9" i="1"/>
  <c r="S15" i="1"/>
  <c r="W21" i="1"/>
  <c r="AA27" i="1"/>
  <c r="AE33" i="1"/>
  <c r="T7" i="1"/>
  <c r="X13" i="1"/>
  <c r="AB19" i="1"/>
  <c r="AF25" i="1"/>
  <c r="AJ31" i="1"/>
  <c r="Y5" i="1"/>
  <c r="AC11" i="1"/>
  <c r="AG17" i="1"/>
  <c r="AK23" i="1"/>
  <c r="AO29" i="1"/>
  <c r="AD3" i="1"/>
  <c r="AH9" i="1"/>
  <c r="AL15" i="1"/>
  <c r="AP21" i="1"/>
  <c r="D28" i="1"/>
  <c r="H34" i="1"/>
  <c r="AM7" i="1"/>
  <c r="AQ13" i="1"/>
  <c r="E20" i="1"/>
  <c r="I26" i="1"/>
  <c r="M32" i="1"/>
  <c r="B6" i="1"/>
  <c r="F12" i="1"/>
  <c r="J18" i="1"/>
  <c r="N24" i="1"/>
  <c r="R30" i="1"/>
  <c r="C6" i="1"/>
  <c r="K34" i="1"/>
  <c r="AO4" i="1"/>
  <c r="AF5" i="1"/>
  <c r="G4" i="1"/>
  <c r="K10" i="1"/>
  <c r="O16" i="1"/>
  <c r="S22" i="1"/>
  <c r="W28" i="1"/>
  <c r="L2" i="1"/>
  <c r="P8" i="1"/>
  <c r="T14" i="1"/>
  <c r="X20" i="1"/>
  <c r="AB26" i="1"/>
  <c r="AF32" i="1"/>
  <c r="U6" i="1"/>
  <c r="Y12" i="1"/>
  <c r="AC18" i="1"/>
  <c r="AG24" i="1"/>
  <c r="AK30" i="1"/>
  <c r="AL6" i="1"/>
  <c r="AP12" i="1"/>
  <c r="W4" i="1"/>
  <c r="AA10" i="1"/>
  <c r="AE16" i="1"/>
  <c r="AI22" i="1"/>
  <c r="AM28" i="1"/>
  <c r="AB2" i="1"/>
  <c r="AF8" i="1"/>
  <c r="AJ14" i="1"/>
  <c r="AN20" i="1"/>
  <c r="B27" i="1"/>
  <c r="F33" i="1"/>
  <c r="AK6" i="1"/>
  <c r="AO12" i="1"/>
  <c r="C19" i="1"/>
  <c r="G25" i="1"/>
  <c r="K31" i="1"/>
  <c r="L7" i="1"/>
  <c r="P13" i="1"/>
  <c r="AM4" i="1"/>
  <c r="AQ10" i="1"/>
  <c r="E17" i="1"/>
  <c r="I23" i="1"/>
  <c r="M29" i="1"/>
  <c r="B3" i="1"/>
  <c r="F9" i="1"/>
  <c r="J15" i="1"/>
  <c r="N21" i="1"/>
  <c r="R27" i="1"/>
  <c r="V33" i="1"/>
  <c r="K7" i="1"/>
  <c r="O13" i="1"/>
  <c r="S19" i="1"/>
  <c r="W25" i="1"/>
  <c r="AA31" i="1"/>
  <c r="AB7" i="1"/>
  <c r="AF13" i="1"/>
  <c r="M5" i="1"/>
  <c r="Q11" i="1"/>
  <c r="U17" i="1"/>
  <c r="Y23" i="1"/>
  <c r="AC29" i="1"/>
  <c r="R3" i="1"/>
  <c r="V9" i="1"/>
  <c r="Z15" i="1"/>
  <c r="AD21" i="1"/>
  <c r="AH27" i="1"/>
  <c r="AL33" i="1"/>
  <c r="AA7" i="1"/>
  <c r="AE13" i="1"/>
  <c r="AI19" i="1"/>
  <c r="AM25" i="1"/>
  <c r="AQ31" i="1"/>
  <c r="B8" i="1"/>
  <c r="F14" i="1"/>
  <c r="AG11" i="1"/>
  <c r="AK17" i="1"/>
  <c r="AO23" i="1"/>
  <c r="C30" i="1"/>
  <c r="AH3" i="1"/>
  <c r="AL9" i="1"/>
  <c r="AP15" i="1"/>
  <c r="D22" i="1"/>
  <c r="H28" i="1"/>
  <c r="L34" i="1"/>
  <c r="AQ7" i="1"/>
  <c r="E14" i="1"/>
  <c r="I20" i="1"/>
  <c r="M26" i="1"/>
  <c r="N2" i="1"/>
  <c r="R8" i="1"/>
  <c r="V14" i="1"/>
  <c r="K18" i="1"/>
  <c r="O24" i="1"/>
  <c r="S30" i="1"/>
  <c r="H4" i="1"/>
  <c r="L10" i="1"/>
  <c r="P16" i="1"/>
  <c r="T22" i="1"/>
  <c r="X28" i="1"/>
  <c r="M2" i="1"/>
  <c r="Q8" i="1"/>
  <c r="U14" i="1"/>
  <c r="Y20" i="1"/>
  <c r="AC26" i="1"/>
  <c r="AD2" i="1"/>
  <c r="AH8" i="1"/>
  <c r="AL14" i="1"/>
  <c r="S6" i="1"/>
  <c r="W12" i="1"/>
  <c r="AA18" i="1"/>
  <c r="AE24" i="1"/>
  <c r="AI30" i="1"/>
  <c r="X4" i="1"/>
  <c r="AB10" i="1"/>
  <c r="AF16" i="1"/>
  <c r="AJ22" i="1"/>
  <c r="AN28" i="1"/>
  <c r="AC2" i="1"/>
  <c r="AG8" i="1"/>
  <c r="AK14" i="1"/>
  <c r="AO20" i="1"/>
  <c r="C27" i="1"/>
  <c r="D3" i="1"/>
  <c r="H9" i="1"/>
  <c r="L15" i="1"/>
  <c r="AI6" i="1"/>
  <c r="AM12" i="1"/>
  <c r="AQ18" i="1"/>
  <c r="E25" i="1"/>
  <c r="I31" i="1"/>
  <c r="AN4" i="1"/>
  <c r="B11" i="1"/>
  <c r="F17" i="1"/>
  <c r="J23" i="1"/>
  <c r="N29" i="1"/>
  <c r="C3" i="1"/>
  <c r="G9" i="1"/>
  <c r="K15" i="1"/>
  <c r="O21" i="1"/>
  <c r="S27" i="1"/>
  <c r="T3" i="1"/>
  <c r="X9" i="1"/>
  <c r="AB15" i="1"/>
  <c r="I7" i="1"/>
  <c r="M13" i="1"/>
  <c r="Q19" i="1"/>
  <c r="U25" i="1"/>
  <c r="Y31" i="1"/>
  <c r="N5" i="1"/>
  <c r="R11" i="1"/>
  <c r="V17" i="1"/>
  <c r="Z23" i="1"/>
  <c r="AD29" i="1"/>
  <c r="S3" i="1"/>
  <c r="W9" i="1"/>
  <c r="AA15" i="1"/>
  <c r="AE21" i="1"/>
  <c r="AI27" i="1"/>
  <c r="AJ3" i="1"/>
  <c r="AN9" i="1"/>
  <c r="B16" i="1"/>
  <c r="Y7" i="1"/>
  <c r="AC13" i="1"/>
  <c r="AG19" i="1"/>
  <c r="AK25" i="1"/>
  <c r="AO31" i="1"/>
  <c r="AD5" i="1"/>
  <c r="AH11" i="1"/>
  <c r="AL17" i="1"/>
  <c r="AP23" i="1"/>
  <c r="D30" i="1"/>
  <c r="AI3" i="1"/>
  <c r="AM9" i="1"/>
  <c r="AQ15" i="1"/>
  <c r="E22" i="1"/>
  <c r="I28" i="1"/>
  <c r="J4" i="1"/>
  <c r="N10" i="1"/>
  <c r="R16" i="1"/>
  <c r="AO7" i="1"/>
  <c r="C14" i="1"/>
  <c r="G20" i="1"/>
  <c r="K26" i="1"/>
  <c r="O32" i="1"/>
  <c r="D6" i="1"/>
  <c r="H12" i="1"/>
  <c r="L18" i="1"/>
  <c r="P24" i="1"/>
  <c r="T30" i="1"/>
  <c r="I4" i="1"/>
  <c r="M10" i="1"/>
  <c r="Q16" i="1"/>
  <c r="U22" i="1"/>
  <c r="Y28" i="1"/>
  <c r="Z4" i="1"/>
  <c r="AD10" i="1"/>
  <c r="O2" i="1"/>
  <c r="O8" i="1"/>
  <c r="S14" i="1"/>
  <c r="W20" i="1"/>
  <c r="AA26" i="1"/>
  <c r="AE32" i="1"/>
  <c r="T6" i="1"/>
  <c r="X12" i="1"/>
  <c r="AB18" i="1"/>
  <c r="AF24" i="1"/>
  <c r="AJ30" i="1"/>
  <c r="Y4" i="1"/>
  <c r="AC10" i="1"/>
  <c r="AG16" i="1"/>
  <c r="AK22" i="1"/>
  <c r="AO28" i="1"/>
  <c r="AP4" i="1"/>
  <c r="D11" i="1"/>
  <c r="AE2" i="1"/>
  <c r="Q3" i="1"/>
  <c r="U9" i="1"/>
  <c r="Y15" i="1"/>
  <c r="AC21" i="1"/>
  <c r="AG27" i="1"/>
  <c r="AK33" i="1"/>
  <c r="Z7" i="1"/>
  <c r="AD13" i="1"/>
  <c r="AH19" i="1"/>
  <c r="AL25" i="1"/>
  <c r="AP31" i="1"/>
  <c r="AE5" i="1"/>
  <c r="AI11" i="1"/>
  <c r="AM17" i="1"/>
  <c r="AQ23" i="1"/>
  <c r="E30" i="1"/>
  <c r="F6" i="1"/>
  <c r="J12" i="1"/>
  <c r="AQ234" i="8"/>
  <c r="L217" i="8"/>
  <c r="AC209" i="8"/>
  <c r="W197" i="8"/>
  <c r="AF223" i="8"/>
  <c r="L208" i="8"/>
  <c r="AG198" i="8"/>
  <c r="AJ216" i="8"/>
  <c r="F226" i="8"/>
  <c r="N232" i="8"/>
  <c r="V226" i="8"/>
  <c r="AJ211" i="8"/>
  <c r="B2" i="1"/>
  <c r="Q2" i="1"/>
  <c r="L4" i="1"/>
  <c r="I6" i="1"/>
  <c r="S8" i="1"/>
  <c r="P10" i="1"/>
  <c r="M12" i="1"/>
  <c r="W14" i="1"/>
  <c r="T16" i="1"/>
  <c r="AP17" i="1"/>
  <c r="V19" i="1"/>
  <c r="B21" i="1"/>
  <c r="X22" i="1"/>
  <c r="D24" i="1"/>
  <c r="Z25" i="1"/>
  <c r="F27" i="1"/>
  <c r="AB28" i="1"/>
  <c r="H30" i="1"/>
  <c r="AD31" i="1"/>
  <c r="G33" i="1"/>
  <c r="N34" i="1"/>
  <c r="AD34" i="1"/>
  <c r="D35" i="1"/>
  <c r="T35" i="1"/>
  <c r="AJ35" i="1"/>
  <c r="J36" i="1"/>
  <c r="Z36" i="1"/>
  <c r="AP36" i="1"/>
  <c r="P37" i="1"/>
  <c r="AF37" i="1"/>
  <c r="F38" i="1"/>
  <c r="V38" i="1"/>
  <c r="AL38" i="1"/>
  <c r="L39" i="1"/>
  <c r="AB39" i="1"/>
  <c r="B40" i="1"/>
  <c r="R40" i="1"/>
  <c r="AH40" i="1"/>
  <c r="H41" i="1"/>
  <c r="X41" i="1"/>
  <c r="AN41" i="1"/>
  <c r="N42" i="1"/>
  <c r="AD42" i="1"/>
  <c r="D43" i="1"/>
  <c r="T43" i="1"/>
  <c r="AJ43" i="1"/>
  <c r="AA39" i="1"/>
  <c r="M4" i="1"/>
  <c r="W6" i="1"/>
  <c r="T8" i="1"/>
  <c r="Q10" i="1"/>
  <c r="AA12" i="1"/>
  <c r="X14" i="1"/>
  <c r="U16" i="1"/>
  <c r="AQ17" i="1"/>
  <c r="W19" i="1"/>
  <c r="C21" i="1"/>
  <c r="Y22" i="1"/>
  <c r="E24" i="1"/>
  <c r="AA25" i="1"/>
  <c r="G27" i="1"/>
  <c r="AC28" i="1"/>
  <c r="I30" i="1"/>
  <c r="AE31" i="1"/>
  <c r="H33" i="1"/>
  <c r="O34" i="1"/>
  <c r="AE34" i="1"/>
  <c r="E35" i="1"/>
  <c r="U35" i="1"/>
  <c r="AK35" i="1"/>
  <c r="K36" i="1"/>
  <c r="AA36" i="1"/>
  <c r="AQ36" i="1"/>
  <c r="Q37" i="1"/>
  <c r="AG37" i="1"/>
  <c r="G38" i="1"/>
  <c r="W38" i="1"/>
  <c r="AM38" i="1"/>
  <c r="M39" i="1"/>
  <c r="AC39" i="1"/>
  <c r="C40" i="1"/>
  <c r="S40" i="1"/>
  <c r="AI40" i="1"/>
  <c r="I41" i="1"/>
  <c r="Y41" i="1"/>
  <c r="AO41" i="1"/>
  <c r="O42" i="1"/>
  <c r="AE42" i="1"/>
  <c r="E43" i="1"/>
  <c r="U43" i="1"/>
  <c r="AK43" i="1"/>
  <c r="AM41" i="1"/>
  <c r="AA4" i="1"/>
  <c r="X6" i="1"/>
  <c r="U8" i="1"/>
  <c r="AE10" i="1"/>
  <c r="AB12" i="1"/>
  <c r="Y14" i="1"/>
  <c r="AH16" i="1"/>
  <c r="N18" i="1"/>
  <c r="AJ19" i="1"/>
  <c r="P21" i="1"/>
  <c r="AL22" i="1"/>
  <c r="R24" i="1"/>
  <c r="AN25" i="1"/>
  <c r="T27" i="1"/>
  <c r="AP28" i="1"/>
  <c r="V30" i="1"/>
  <c r="B32" i="1"/>
  <c r="I33" i="1"/>
  <c r="P34" i="1"/>
  <c r="AF34" i="1"/>
  <c r="F35" i="1"/>
  <c r="V35" i="1"/>
  <c r="AL35" i="1"/>
  <c r="L36" i="1"/>
  <c r="AB36" i="1"/>
  <c r="B37" i="1"/>
  <c r="R37" i="1"/>
  <c r="AH37" i="1"/>
  <c r="H38" i="1"/>
  <c r="X38" i="1"/>
  <c r="AN38" i="1"/>
  <c r="N39" i="1"/>
  <c r="AD39" i="1"/>
  <c r="D40" i="1"/>
  <c r="T40" i="1"/>
  <c r="AJ40" i="1"/>
  <c r="J41" i="1"/>
  <c r="Z41" i="1"/>
  <c r="AP41" i="1"/>
  <c r="P42" i="1"/>
  <c r="AF42" i="1"/>
  <c r="F43" i="1"/>
  <c r="V43" i="1"/>
  <c r="AL43" i="1"/>
  <c r="AG40" i="1"/>
  <c r="AB4" i="1"/>
  <c r="Y6" i="1"/>
  <c r="AI8" i="1"/>
  <c r="AF10" i="1"/>
  <c r="AC12" i="1"/>
  <c r="AM14" i="1"/>
  <c r="AI16" i="1"/>
  <c r="O18" i="1"/>
  <c r="AK19" i="1"/>
  <c r="Q21" i="1"/>
  <c r="AM22" i="1"/>
  <c r="S24" i="1"/>
  <c r="AO25" i="1"/>
  <c r="U27" i="1"/>
  <c r="AQ28" i="1"/>
  <c r="W30" i="1"/>
  <c r="C32" i="1"/>
  <c r="J33" i="1"/>
  <c r="Q34" i="1"/>
  <c r="AG34" i="1"/>
  <c r="G35" i="1"/>
  <c r="W35" i="1"/>
  <c r="AM35" i="1"/>
  <c r="M36" i="1"/>
  <c r="AC36" i="1"/>
  <c r="C37" i="1"/>
  <c r="S37" i="1"/>
  <c r="AI37" i="1"/>
  <c r="I38" i="1"/>
  <c r="Y38" i="1"/>
  <c r="AO38" i="1"/>
  <c r="O39" i="1"/>
  <c r="AE39" i="1"/>
  <c r="E40" i="1"/>
  <c r="U40" i="1"/>
  <c r="AK40" i="1"/>
  <c r="K41" i="1"/>
  <c r="AA41" i="1"/>
  <c r="AQ41" i="1"/>
  <c r="Q42" i="1"/>
  <c r="AG42" i="1"/>
  <c r="G43" i="1"/>
  <c r="W43" i="1"/>
  <c r="AM43" i="1"/>
  <c r="AC4" i="1"/>
  <c r="AM6" i="1"/>
  <c r="AJ8" i="1"/>
  <c r="AG10" i="1"/>
  <c r="AQ12" i="1"/>
  <c r="AN14" i="1"/>
  <c r="AJ16" i="1"/>
  <c r="P18" i="1"/>
  <c r="AL19" i="1"/>
  <c r="R21" i="1"/>
  <c r="AN22" i="1"/>
  <c r="T24" i="1"/>
  <c r="AP25" i="1"/>
  <c r="V27" i="1"/>
  <c r="B29" i="1"/>
  <c r="X30" i="1"/>
  <c r="D32" i="1"/>
  <c r="K33" i="1"/>
  <c r="R34" i="1"/>
  <c r="AH34" i="1"/>
  <c r="H35" i="1"/>
  <c r="X35" i="1"/>
  <c r="AN35" i="1"/>
  <c r="N36" i="1"/>
  <c r="AD36" i="1"/>
  <c r="D37" i="1"/>
  <c r="T37" i="1"/>
  <c r="AJ37" i="1"/>
  <c r="J38" i="1"/>
  <c r="Z38" i="1"/>
  <c r="AP38" i="1"/>
  <c r="P39" i="1"/>
  <c r="AF39" i="1"/>
  <c r="F40" i="1"/>
  <c r="V40" i="1"/>
  <c r="AL40" i="1"/>
  <c r="L41" i="1"/>
  <c r="AB41" i="1"/>
  <c r="B42" i="1"/>
  <c r="R42" i="1"/>
  <c r="AH42" i="1"/>
  <c r="H43" i="1"/>
  <c r="X43" i="1"/>
  <c r="AN43" i="1"/>
  <c r="AC42" i="1"/>
  <c r="AQ4" i="1"/>
  <c r="AN6" i="1"/>
  <c r="AK8" i="1"/>
  <c r="E11" i="1"/>
  <c r="B13" i="1"/>
  <c r="AO14" i="1"/>
  <c r="AK16" i="1"/>
  <c r="Q18" i="1"/>
  <c r="AM19" i="1"/>
  <c r="S21" i="1"/>
  <c r="AO22" i="1"/>
  <c r="U24" i="1"/>
  <c r="AQ25" i="1"/>
  <c r="W27" i="1"/>
  <c r="C29" i="1"/>
  <c r="Y30" i="1"/>
  <c r="E32" i="1"/>
  <c r="W33" i="1"/>
  <c r="S34" i="1"/>
  <c r="AI34" i="1"/>
  <c r="I35" i="1"/>
  <c r="Y35" i="1"/>
  <c r="AO35" i="1"/>
  <c r="O36" i="1"/>
  <c r="AE36" i="1"/>
  <c r="E37" i="1"/>
  <c r="U37" i="1"/>
  <c r="AK37" i="1"/>
  <c r="K38" i="1"/>
  <c r="AA38" i="1"/>
  <c r="AQ38" i="1"/>
  <c r="Q39" i="1"/>
  <c r="AG39" i="1"/>
  <c r="G40" i="1"/>
  <c r="W40" i="1"/>
  <c r="AM40" i="1"/>
  <c r="M41" i="1"/>
  <c r="AC41" i="1"/>
  <c r="C42" i="1"/>
  <c r="S42" i="1"/>
  <c r="AI42" i="1"/>
  <c r="I43" i="1"/>
  <c r="Y43" i="1"/>
  <c r="AO43" i="1"/>
  <c r="Q40" i="1"/>
  <c r="B5" i="1"/>
  <c r="AO6" i="1"/>
  <c r="I9" i="1"/>
  <c r="F11" i="1"/>
  <c r="C13" i="1"/>
  <c r="M15" i="1"/>
  <c r="H17" i="1"/>
  <c r="AD18" i="1"/>
  <c r="J20" i="1"/>
  <c r="AF21" i="1"/>
  <c r="L23" i="1"/>
  <c r="AH24" i="1"/>
  <c r="N26" i="1"/>
  <c r="AJ27" i="1"/>
  <c r="P29" i="1"/>
  <c r="AL30" i="1"/>
  <c r="Q32" i="1"/>
  <c r="X33" i="1"/>
  <c r="T34" i="1"/>
  <c r="AJ34" i="1"/>
  <c r="J35" i="1"/>
  <c r="Z35" i="1"/>
  <c r="AP35" i="1"/>
  <c r="P36" i="1"/>
  <c r="AF36" i="1"/>
  <c r="F37" i="1"/>
  <c r="V37" i="1"/>
  <c r="AL37" i="1"/>
  <c r="L38" i="1"/>
  <c r="AB38" i="1"/>
  <c r="B39" i="1"/>
  <c r="R39" i="1"/>
  <c r="AH39" i="1"/>
  <c r="H40" i="1"/>
  <c r="X40" i="1"/>
  <c r="AN40" i="1"/>
  <c r="N41" i="1"/>
  <c r="AD41" i="1"/>
  <c r="D42" i="1"/>
  <c r="T42" i="1"/>
  <c r="AJ42" i="1"/>
  <c r="J43" i="1"/>
  <c r="Z43" i="1"/>
  <c r="AP43" i="1"/>
  <c r="AG2" i="1"/>
  <c r="C5" i="1"/>
  <c r="M7" i="1"/>
  <c r="J9" i="1"/>
  <c r="G11" i="1"/>
  <c r="Q13" i="1"/>
  <c r="N15" i="1"/>
  <c r="I17" i="1"/>
  <c r="AE18" i="1"/>
  <c r="K20" i="1"/>
  <c r="AG21" i="1"/>
  <c r="M23" i="1"/>
  <c r="AI24" i="1"/>
  <c r="O26" i="1"/>
  <c r="AK27" i="1"/>
  <c r="Q29" i="1"/>
  <c r="AM30" i="1"/>
  <c r="R32" i="1"/>
  <c r="Y33" i="1"/>
  <c r="U34" i="1"/>
  <c r="AK34" i="1"/>
  <c r="K35" i="1"/>
  <c r="AA35" i="1"/>
  <c r="AQ35" i="1"/>
  <c r="Q36" i="1"/>
  <c r="AG36" i="1"/>
  <c r="G37" i="1"/>
  <c r="W37" i="1"/>
  <c r="AM37" i="1"/>
  <c r="M38" i="1"/>
  <c r="AC38" i="1"/>
  <c r="C39" i="1"/>
  <c r="S39" i="1"/>
  <c r="AI39" i="1"/>
  <c r="I40" i="1"/>
  <c r="Y40" i="1"/>
  <c r="AO40" i="1"/>
  <c r="O41" i="1"/>
  <c r="AE41" i="1"/>
  <c r="E42" i="1"/>
  <c r="U42" i="1"/>
  <c r="AK42" i="1"/>
  <c r="K43" i="1"/>
  <c r="AA43" i="1"/>
  <c r="AQ43" i="1"/>
  <c r="F3" i="1"/>
  <c r="Q5" i="1"/>
  <c r="N7" i="1"/>
  <c r="K9" i="1"/>
  <c r="U11" i="1"/>
  <c r="R13" i="1"/>
  <c r="O15" i="1"/>
  <c r="J17" i="1"/>
  <c r="AF18" i="1"/>
  <c r="L20" i="1"/>
  <c r="AH21" i="1"/>
  <c r="N23" i="1"/>
  <c r="AJ24" i="1"/>
  <c r="P26" i="1"/>
  <c r="AL27" i="1"/>
  <c r="R29" i="1"/>
  <c r="AN30" i="1"/>
  <c r="S32" i="1"/>
  <c r="Z33" i="1"/>
  <c r="V34" i="1"/>
  <c r="AL34" i="1"/>
  <c r="L35" i="1"/>
  <c r="AB35" i="1"/>
  <c r="B36" i="1"/>
  <c r="R36" i="1"/>
  <c r="AH36" i="1"/>
  <c r="H37" i="1"/>
  <c r="X37" i="1"/>
  <c r="AN37" i="1"/>
  <c r="N38" i="1"/>
  <c r="AD38" i="1"/>
  <c r="D39" i="1"/>
  <c r="T39" i="1"/>
  <c r="AJ39" i="1"/>
  <c r="J40" i="1"/>
  <c r="Z40" i="1"/>
  <c r="AP40" i="1"/>
  <c r="P41" i="1"/>
  <c r="AF41" i="1"/>
  <c r="F42" i="1"/>
  <c r="V42" i="1"/>
  <c r="AL42" i="1"/>
  <c r="L43" i="1"/>
  <c r="AB43" i="1"/>
  <c r="G3" i="1"/>
  <c r="R5" i="1"/>
  <c r="O7" i="1"/>
  <c r="Y9" i="1"/>
  <c r="V11" i="1"/>
  <c r="S13" i="1"/>
  <c r="AC15" i="1"/>
  <c r="K17" i="1"/>
  <c r="AG18" i="1"/>
  <c r="M20" i="1"/>
  <c r="AI21" i="1"/>
  <c r="O23" i="1"/>
  <c r="AK24" i="1"/>
  <c r="Q26" i="1"/>
  <c r="AM27" i="1"/>
  <c r="S29" i="1"/>
  <c r="AO30" i="1"/>
  <c r="T32" i="1"/>
  <c r="AA33" i="1"/>
  <c r="W34" i="1"/>
  <c r="AM34" i="1"/>
  <c r="M35" i="1"/>
  <c r="AC35" i="1"/>
  <c r="C36" i="1"/>
  <c r="S36" i="1"/>
  <c r="AI36" i="1"/>
  <c r="I37" i="1"/>
  <c r="Y37" i="1"/>
  <c r="AO37" i="1"/>
  <c r="O38" i="1"/>
  <c r="AE38" i="1"/>
  <c r="E39" i="1"/>
  <c r="U39" i="1"/>
  <c r="AK39" i="1"/>
  <c r="K40" i="1"/>
  <c r="AA40" i="1"/>
  <c r="AQ40" i="1"/>
  <c r="Q41" i="1"/>
  <c r="AG41" i="1"/>
  <c r="G42" i="1"/>
  <c r="W42" i="1"/>
  <c r="AM42" i="1"/>
  <c r="M43" i="1"/>
  <c r="AC43" i="1"/>
  <c r="V3" i="1"/>
  <c r="S5" i="1"/>
  <c r="AC7" i="1"/>
  <c r="Z9" i="1"/>
  <c r="W11" i="1"/>
  <c r="AG13" i="1"/>
  <c r="AD15" i="1"/>
  <c r="X17" i="1"/>
  <c r="D19" i="1"/>
  <c r="Z20" i="1"/>
  <c r="F22" i="1"/>
  <c r="AB23" i="1"/>
  <c r="H25" i="1"/>
  <c r="AD26" i="1"/>
  <c r="J28" i="1"/>
  <c r="AF29" i="1"/>
  <c r="L31" i="1"/>
  <c r="U32" i="1"/>
  <c r="AM33" i="1"/>
  <c r="X34" i="1"/>
  <c r="AN34" i="1"/>
  <c r="N35" i="1"/>
  <c r="AD35" i="1"/>
  <c r="D36" i="1"/>
  <c r="T36" i="1"/>
  <c r="AJ36" i="1"/>
  <c r="J37" i="1"/>
  <c r="Z37" i="1"/>
  <c r="AP37" i="1"/>
  <c r="P38" i="1"/>
  <c r="AF38" i="1"/>
  <c r="F39" i="1"/>
  <c r="V39" i="1"/>
  <c r="AL39" i="1"/>
  <c r="L40" i="1"/>
  <c r="AB40" i="1"/>
  <c r="B41" i="1"/>
  <c r="R41" i="1"/>
  <c r="AH41" i="1"/>
  <c r="H42" i="1"/>
  <c r="X42" i="1"/>
  <c r="AN42" i="1"/>
  <c r="N43" i="1"/>
  <c r="AD43" i="1"/>
  <c r="M42" i="1"/>
  <c r="W3" i="1"/>
  <c r="AG5" i="1"/>
  <c r="AD7" i="1"/>
  <c r="AA9" i="1"/>
  <c r="AK11" i="1"/>
  <c r="AH13" i="1"/>
  <c r="AE15" i="1"/>
  <c r="Y17" i="1"/>
  <c r="E19" i="1"/>
  <c r="AA20" i="1"/>
  <c r="G22" i="1"/>
  <c r="AC23" i="1"/>
  <c r="I25" i="1"/>
  <c r="AE26" i="1"/>
  <c r="K28" i="1"/>
  <c r="AG29" i="1"/>
  <c r="M31" i="1"/>
  <c r="AG32" i="1"/>
  <c r="AN33" i="1"/>
  <c r="Y34" i="1"/>
  <c r="AO34" i="1"/>
  <c r="O35" i="1"/>
  <c r="AE35" i="1"/>
  <c r="E36" i="1"/>
  <c r="U36" i="1"/>
  <c r="AK36" i="1"/>
  <c r="K37" i="1"/>
  <c r="AA37" i="1"/>
  <c r="AQ37" i="1"/>
  <c r="Q38" i="1"/>
  <c r="AG38" i="1"/>
  <c r="G39" i="1"/>
  <c r="W39" i="1"/>
  <c r="AM39" i="1"/>
  <c r="M40" i="1"/>
  <c r="AC40" i="1"/>
  <c r="C41" i="1"/>
  <c r="S41" i="1"/>
  <c r="AI41" i="1"/>
  <c r="I42" i="1"/>
  <c r="Y42" i="1"/>
  <c r="AO42" i="1"/>
  <c r="O43" i="1"/>
  <c r="AE43" i="1"/>
  <c r="C43" i="1"/>
  <c r="AK3" i="1"/>
  <c r="AH5" i="1"/>
  <c r="AE7" i="1"/>
  <c r="AO9" i="1"/>
  <c r="AL11" i="1"/>
  <c r="AI13" i="1"/>
  <c r="C16" i="1"/>
  <c r="Z17" i="1"/>
  <c r="F19" i="1"/>
  <c r="AB20" i="1"/>
  <c r="H22" i="1"/>
  <c r="AD23" i="1"/>
  <c r="J25" i="1"/>
  <c r="AF26" i="1"/>
  <c r="L28" i="1"/>
  <c r="AH29" i="1"/>
  <c r="N31" i="1"/>
  <c r="AH32" i="1"/>
  <c r="AO33" i="1"/>
  <c r="Z34" i="1"/>
  <c r="AP34" i="1"/>
  <c r="P35" i="1"/>
  <c r="AF35" i="1"/>
  <c r="F36" i="1"/>
  <c r="V36" i="1"/>
  <c r="AL36" i="1"/>
  <c r="L37" i="1"/>
  <c r="AB37" i="1"/>
  <c r="B38" i="1"/>
  <c r="R38" i="1"/>
  <c r="AH38" i="1"/>
  <c r="H39" i="1"/>
  <c r="X39" i="1"/>
  <c r="AN39" i="1"/>
  <c r="N40" i="1"/>
  <c r="AD40" i="1"/>
  <c r="D41" i="1"/>
  <c r="T41" i="1"/>
  <c r="AJ41" i="1"/>
  <c r="J42" i="1"/>
  <c r="Z42" i="1"/>
  <c r="AP42" i="1"/>
  <c r="P43" i="1"/>
  <c r="AF43" i="1"/>
  <c r="AI43" i="1"/>
  <c r="AL3" i="1"/>
  <c r="AI5" i="1"/>
  <c r="C8" i="1"/>
  <c r="AP9" i="1"/>
  <c r="AM11" i="1"/>
  <c r="G14" i="1"/>
  <c r="D16" i="1"/>
  <c r="AA17" i="1"/>
  <c r="G19" i="1"/>
  <c r="AC20" i="1"/>
  <c r="I22" i="1"/>
  <c r="AE23" i="1"/>
  <c r="K25" i="1"/>
  <c r="AG26" i="1"/>
  <c r="M28" i="1"/>
  <c r="AI29" i="1"/>
  <c r="O31" i="1"/>
  <c r="AI32" i="1"/>
  <c r="AP33" i="1"/>
  <c r="AA34" i="1"/>
  <c r="AQ34" i="1"/>
  <c r="Q35" i="1"/>
  <c r="AG35" i="1"/>
  <c r="G36" i="1"/>
  <c r="W36" i="1"/>
  <c r="AM36" i="1"/>
  <c r="M37" i="1"/>
  <c r="AC37" i="1"/>
  <c r="C38" i="1"/>
  <c r="S38" i="1"/>
  <c r="AI38" i="1"/>
  <c r="I39" i="1"/>
  <c r="Y39" i="1"/>
  <c r="AO39" i="1"/>
  <c r="O40" i="1"/>
  <c r="AE40" i="1"/>
  <c r="E41" i="1"/>
  <c r="U41" i="1"/>
  <c r="AK41" i="1"/>
  <c r="K42" i="1"/>
  <c r="AA42" i="1"/>
  <c r="AQ42" i="1"/>
  <c r="Q43" i="1"/>
  <c r="AG43" i="1"/>
  <c r="W41" i="1"/>
  <c r="AM3" i="1"/>
  <c r="G6" i="1"/>
  <c r="D8" i="1"/>
  <c r="AQ9" i="1"/>
  <c r="K12" i="1"/>
  <c r="H14" i="1"/>
  <c r="E16" i="1"/>
  <c r="AN17" i="1"/>
  <c r="T19" i="1"/>
  <c r="AP20" i="1"/>
  <c r="V22" i="1"/>
  <c r="B24" i="1"/>
  <c r="X25" i="1"/>
  <c r="D27" i="1"/>
  <c r="Z28" i="1"/>
  <c r="F30" i="1"/>
  <c r="AB31" i="1"/>
  <c r="AJ32" i="1"/>
  <c r="AQ33" i="1"/>
  <c r="AB34" i="1"/>
  <c r="B35" i="1"/>
  <c r="R35" i="1"/>
  <c r="AH35" i="1"/>
  <c r="H36" i="1"/>
  <c r="X36" i="1"/>
  <c r="AN36" i="1"/>
  <c r="N37" i="1"/>
  <c r="AD37" i="1"/>
  <c r="D38" i="1"/>
  <c r="T38" i="1"/>
  <c r="AJ38" i="1"/>
  <c r="J39" i="1"/>
  <c r="Z39" i="1"/>
  <c r="AP39" i="1"/>
  <c r="P40" i="1"/>
  <c r="AF40" i="1"/>
  <c r="F41" i="1"/>
  <c r="V41" i="1"/>
  <c r="AL41" i="1"/>
  <c r="L42" i="1"/>
  <c r="AB42" i="1"/>
  <c r="B43" i="1"/>
  <c r="R43" i="1"/>
  <c r="AH43" i="1"/>
  <c r="K4" i="1"/>
  <c r="H6" i="1"/>
  <c r="E8" i="1"/>
  <c r="O10" i="1"/>
  <c r="L12" i="1"/>
  <c r="I14" i="1"/>
  <c r="S16" i="1"/>
  <c r="AO17" i="1"/>
  <c r="U19" i="1"/>
  <c r="AQ20" i="1"/>
  <c r="W22" i="1"/>
  <c r="C24" i="1"/>
  <c r="Y25" i="1"/>
  <c r="E27" i="1"/>
  <c r="AA28" i="1"/>
  <c r="G30" i="1"/>
  <c r="AC31" i="1"/>
  <c r="AK32" i="1"/>
  <c r="M34" i="1"/>
  <c r="AC34" i="1"/>
  <c r="C35" i="1"/>
  <c r="S35" i="1"/>
  <c r="AI35" i="1"/>
  <c r="I36" i="1"/>
  <c r="Y36" i="1"/>
  <c r="AO36" i="1"/>
  <c r="O37" i="1"/>
  <c r="AE37" i="1"/>
  <c r="E38" i="1"/>
  <c r="U38" i="1"/>
  <c r="AK38" i="1"/>
  <c r="K39" i="1"/>
  <c r="AQ39" i="1"/>
  <c r="G41" i="1"/>
  <c r="S43" i="1"/>
  <c r="R210" i="8"/>
  <c r="AR212" i="8"/>
  <c r="U213" i="8"/>
  <c r="V213" i="8"/>
  <c r="AN213" i="8"/>
  <c r="AO213" i="8"/>
  <c r="AP213" i="8"/>
  <c r="U214" i="8"/>
  <c r="V214" i="8"/>
  <c r="X214" i="8"/>
  <c r="AP214" i="8"/>
  <c r="AQ214" i="8"/>
  <c r="AH217" i="8"/>
  <c r="M231" i="8"/>
  <c r="H225" i="8"/>
  <c r="AQ215" i="8"/>
  <c r="E220" i="8" l="1"/>
  <c r="AF222" i="8"/>
  <c r="AM212" i="8"/>
  <c r="AA216" i="8"/>
  <c r="H204" i="8"/>
  <c r="AH203" i="8"/>
  <c r="Y211" i="8"/>
  <c r="Y197" i="8"/>
  <c r="I234" i="8"/>
  <c r="J226" i="8"/>
  <c r="AJ208" i="8"/>
  <c r="X231" i="8"/>
  <c r="H231" i="8"/>
  <c r="U226" i="8"/>
  <c r="AM228" i="8"/>
  <c r="AJ203" i="8"/>
  <c r="E207" i="8"/>
  <c r="R228" i="8"/>
  <c r="AJ194" i="8"/>
  <c r="AS193" i="8"/>
  <c r="AI202" i="8"/>
  <c r="AO195" i="8"/>
  <c r="AN209" i="8"/>
  <c r="Z200" i="8"/>
  <c r="AS195" i="8"/>
  <c r="M195" i="8"/>
  <c r="AH193" i="8"/>
  <c r="E228" i="8"/>
  <c r="AE213" i="8"/>
  <c r="N202" i="8"/>
  <c r="O233" i="8"/>
  <c r="T225" i="8"/>
  <c r="Y226" i="8"/>
  <c r="U219" i="8"/>
  <c r="AD227" i="8"/>
  <c r="AB226" i="8"/>
  <c r="T196" i="8"/>
  <c r="AR217" i="8"/>
  <c r="V195" i="8"/>
  <c r="N193" i="8"/>
  <c r="U217" i="8"/>
  <c r="O205" i="8"/>
  <c r="AL234" i="8"/>
  <c r="I201" i="8"/>
  <c r="Z197" i="8"/>
  <c r="W233" i="8"/>
  <c r="AM217" i="8"/>
  <c r="E196" i="8"/>
  <c r="AS234" i="8"/>
  <c r="AE234" i="8"/>
  <c r="AD234" i="8"/>
  <c r="AC234" i="8"/>
  <c r="O234" i="8"/>
  <c r="N234" i="8"/>
  <c r="M234" i="8"/>
  <c r="AO233" i="8"/>
  <c r="AN233" i="8"/>
  <c r="Y233" i="8"/>
  <c r="AA231" i="8"/>
  <c r="T221" i="8"/>
  <c r="S205" i="8"/>
  <c r="O213" i="8"/>
  <c r="AE233" i="8"/>
  <c r="S233" i="8"/>
  <c r="Q220" i="8"/>
  <c r="H218" i="8"/>
  <c r="AO232" i="8"/>
  <c r="AI211" i="8"/>
  <c r="AB211" i="8"/>
  <c r="AP220" i="8"/>
  <c r="AC218" i="8"/>
  <c r="W228" i="8"/>
  <c r="G228" i="8"/>
  <c r="AS220" i="8"/>
  <c r="F225" i="8"/>
  <c r="AF213" i="8"/>
  <c r="AP206" i="8"/>
  <c r="K194" i="8"/>
  <c r="I199" i="8"/>
  <c r="AP208" i="8"/>
  <c r="AO227" i="8"/>
  <c r="AB204" i="8"/>
  <c r="U209" i="8"/>
  <c r="AF231" i="8"/>
  <c r="G212" i="8"/>
  <c r="G208" i="8"/>
  <c r="S227" i="8"/>
  <c r="T204" i="8"/>
  <c r="AM199" i="8"/>
  <c r="G199" i="8"/>
  <c r="O198" i="8"/>
  <c r="AP198" i="8"/>
  <c r="AI193" i="8"/>
  <c r="AM231" i="8"/>
  <c r="D210" i="8"/>
  <c r="E227" i="8"/>
  <c r="AP222" i="8"/>
  <c r="AP203" i="8"/>
  <c r="G233" i="8"/>
  <c r="AI232" i="8"/>
  <c r="AH232" i="8"/>
  <c r="AG232" i="8"/>
  <c r="S232" i="8"/>
  <c r="R232" i="8"/>
  <c r="Q232" i="8"/>
  <c r="AS231" i="8"/>
  <c r="AR231" i="8"/>
  <c r="AQ231" i="8"/>
  <c r="AB231" i="8"/>
  <c r="Q229" i="8"/>
  <c r="AH215" i="8"/>
  <c r="N229" i="8"/>
  <c r="AO204" i="8"/>
  <c r="F229" i="8"/>
  <c r="AN234" i="8"/>
  <c r="AD212" i="8"/>
  <c r="N212" i="8"/>
  <c r="P228" i="8"/>
  <c r="H234" i="8"/>
  <c r="S213" i="8"/>
  <c r="F207" i="8"/>
  <c r="R233" i="8"/>
  <c r="M210" i="8"/>
  <c r="AJ215" i="8"/>
  <c r="R213" i="8"/>
  <c r="U221" i="8"/>
  <c r="F214" i="8"/>
  <c r="L218" i="8"/>
  <c r="F196" i="8"/>
  <c r="V208" i="8"/>
  <c r="Y227" i="8"/>
  <c r="F218" i="8"/>
  <c r="AI208" i="8"/>
  <c r="AK218" i="8"/>
  <c r="AB196" i="8"/>
  <c r="AD193" i="8"/>
  <c r="AA223" i="8"/>
  <c r="P198" i="8"/>
  <c r="AP197" i="8"/>
  <c r="T215" i="8"/>
  <c r="AF229" i="8"/>
  <c r="D196" i="8"/>
  <c r="O195" i="8"/>
  <c r="N195" i="8"/>
  <c r="Y194" i="8"/>
  <c r="X233" i="8"/>
  <c r="AH201" i="8"/>
  <c r="O211" i="8"/>
  <c r="AP225" i="8"/>
  <c r="T213" i="8"/>
  <c r="AK207" i="8"/>
  <c r="H233" i="8"/>
  <c r="AM230" i="8"/>
  <c r="AL230" i="8"/>
  <c r="AK230" i="8"/>
  <c r="W230" i="8"/>
  <c r="V230" i="8"/>
  <c r="U230" i="8"/>
  <c r="G230" i="8"/>
  <c r="F230" i="8"/>
  <c r="E230" i="8"/>
  <c r="AG229" i="8"/>
  <c r="AE229" i="8"/>
  <c r="T227" i="8"/>
  <c r="R223" i="8"/>
  <c r="AE207" i="8"/>
  <c r="S215" i="8"/>
  <c r="X193" i="8"/>
  <c r="AR234" i="8"/>
  <c r="O222" i="8"/>
  <c r="I204" i="8"/>
  <c r="AD203" i="8"/>
  <c r="H228" i="8"/>
  <c r="D228" i="8"/>
  <c r="E205" i="8"/>
  <c r="H217" i="8"/>
  <c r="N227" i="8"/>
  <c r="AS200" i="8"/>
  <c r="G231" i="8"/>
  <c r="AE193" i="8"/>
  <c r="AK213" i="8"/>
  <c r="X207" i="8"/>
  <c r="AL231" i="8"/>
  <c r="AQ226" i="8"/>
  <c r="M199" i="8"/>
  <c r="Y210" i="8"/>
  <c r="G211" i="8"/>
  <c r="I209" i="8"/>
  <c r="AN223" i="8"/>
  <c r="AI220" i="8"/>
  <c r="D211" i="8"/>
  <c r="V205" i="8"/>
  <c r="N196" i="8"/>
  <c r="J195" i="8"/>
  <c r="D214" i="8"/>
  <c r="AQ222" i="8"/>
  <c r="AO203" i="8"/>
  <c r="AL199" i="8"/>
  <c r="AK199" i="8"/>
  <c r="F199" i="8"/>
  <c r="E199" i="8"/>
  <c r="Q198" i="8"/>
  <c r="AA197" i="8"/>
  <c r="V219" i="8"/>
  <c r="I211" i="8"/>
  <c r="AJ231" i="8"/>
  <c r="J216" i="8"/>
  <c r="M209" i="8"/>
  <c r="X229" i="8"/>
  <c r="AH214" i="8"/>
  <c r="E217" i="8"/>
  <c r="F216" i="8"/>
  <c r="W194" i="8"/>
  <c r="AP200" i="8"/>
  <c r="P229" i="8"/>
  <c r="AO212" i="8"/>
  <c r="Q207" i="8"/>
  <c r="D227" i="8"/>
  <c r="AH224" i="8"/>
  <c r="AG224" i="8"/>
  <c r="AF224" i="8"/>
  <c r="Q224" i="8"/>
  <c r="P224" i="8"/>
  <c r="O224" i="8"/>
  <c r="AP223" i="8"/>
  <c r="AM223" i="8"/>
  <c r="AL223" i="8"/>
  <c r="U223" i="8"/>
  <c r="S223" i="8"/>
  <c r="AC220" i="8"/>
  <c r="AF217" i="8"/>
  <c r="AD209" i="8"/>
  <c r="O207" i="8"/>
  <c r="AE230" i="8"/>
  <c r="AR195" i="8"/>
  <c r="AG214" i="8"/>
  <c r="Q214" i="8"/>
  <c r="F206" i="8"/>
  <c r="W221" i="8"/>
  <c r="AG215" i="8"/>
  <c r="AG196" i="8"/>
  <c r="V199" i="8"/>
  <c r="G224" i="8"/>
  <c r="AK221" i="8"/>
  <c r="AR224" i="8"/>
  <c r="AB199" i="8"/>
  <c r="AE210" i="8"/>
  <c r="E213" i="8"/>
  <c r="AI229" i="8"/>
  <c r="AS228" i="8"/>
  <c r="U199" i="8"/>
  <c r="AE203" i="8"/>
  <c r="AD221" i="8"/>
  <c r="AB198" i="8"/>
  <c r="H196" i="8"/>
  <c r="AK200" i="8"/>
  <c r="AE222" i="8"/>
  <c r="G193" i="8"/>
  <c r="AN205" i="8"/>
  <c r="X194" i="8"/>
  <c r="AE227" i="8"/>
  <c r="AA234" i="8"/>
  <c r="L204" i="8"/>
  <c r="O229" i="8"/>
  <c r="T212" i="8"/>
  <c r="P207" i="8"/>
  <c r="J220" i="8"/>
  <c r="Q217" i="8"/>
  <c r="P217" i="8"/>
  <c r="O217" i="8"/>
  <c r="AN216" i="8"/>
  <c r="AM216" i="8"/>
  <c r="AL216" i="8"/>
  <c r="U216" i="8"/>
  <c r="T216" i="8"/>
  <c r="S216" i="8"/>
  <c r="AR215" i="8"/>
  <c r="AM215" i="8"/>
  <c r="AP212" i="8"/>
  <c r="AH209" i="8"/>
  <c r="Z232" i="8"/>
  <c r="AH196" i="8"/>
  <c r="Y224" i="8"/>
  <c r="L224" i="8"/>
  <c r="AC206" i="8"/>
  <c r="L206" i="8"/>
  <c r="AO229" i="8"/>
  <c r="AM213" i="8"/>
  <c r="AD207" i="8"/>
  <c r="AB224" i="8"/>
  <c r="I232" i="8"/>
  <c r="AB216" i="8"/>
  <c r="I216" i="8"/>
  <c r="X226" i="8"/>
  <c r="E219" i="8"/>
  <c r="N208" i="8"/>
  <c r="R214" i="8"/>
  <c r="G229" i="8"/>
  <c r="AD205" i="8"/>
  <c r="O232" i="8"/>
  <c r="D222" i="8"/>
  <c r="AR205" i="8"/>
  <c r="AS223" i="8"/>
  <c r="F194" i="8"/>
  <c r="AM227" i="8"/>
  <c r="X197" i="8"/>
  <c r="M217" i="8"/>
  <c r="H224" i="8"/>
  <c r="AB206" i="8"/>
  <c r="AM198" i="8"/>
  <c r="P201" i="8"/>
  <c r="I225" i="8"/>
  <c r="AB220" i="8"/>
  <c r="Y222" i="8"/>
  <c r="I220" i="8"/>
  <c r="AE219" i="8"/>
  <c r="AD219" i="8"/>
  <c r="AC219" i="8"/>
  <c r="L219" i="8"/>
  <c r="K219" i="8"/>
  <c r="J219" i="8"/>
  <c r="AI218" i="8"/>
  <c r="AH218" i="8"/>
  <c r="AG218" i="8"/>
  <c r="O218" i="8"/>
  <c r="V215" i="8"/>
  <c r="E225" i="8"/>
  <c r="N223" i="8"/>
  <c r="P221" i="8"/>
  <c r="AI199" i="8"/>
  <c r="Y196" i="8"/>
  <c r="Q193" i="8"/>
  <c r="AI210" i="8"/>
  <c r="AB208" i="8"/>
  <c r="AP221" i="8"/>
  <c r="AR219" i="8"/>
  <c r="G210" i="8"/>
  <c r="AH207" i="8"/>
  <c r="Y229" i="8"/>
  <c r="D221" i="8"/>
  <c r="AH233" i="8"/>
  <c r="AA220" i="8"/>
  <c r="N230" i="8"/>
  <c r="G218" i="8"/>
  <c r="AF232" i="8"/>
  <c r="AH213" i="8"/>
  <c r="L209" i="8"/>
  <c r="F228" i="8"/>
  <c r="AF221" i="8"/>
  <c r="L201" i="8"/>
  <c r="Z212" i="8"/>
  <c r="J223" i="8"/>
  <c r="AE215" i="8"/>
  <c r="I197" i="8"/>
  <c r="Q205" i="8"/>
  <c r="Z225" i="8"/>
  <c r="AP195" i="8"/>
  <c r="E202" i="8"/>
  <c r="AC217" i="8"/>
  <c r="R206" i="8"/>
  <c r="V234" i="8"/>
  <c r="N224" i="8"/>
  <c r="L222" i="8"/>
  <c r="AK209" i="8"/>
  <c r="P220" i="8"/>
  <c r="X196" i="8"/>
  <c r="P193" i="8"/>
  <c r="T214" i="8"/>
  <c r="AC215" i="8"/>
  <c r="Y201" i="8"/>
  <c r="P231" i="8"/>
  <c r="AR196" i="8"/>
  <c r="W210" i="8"/>
  <c r="K201" i="8"/>
  <c r="W227" i="8"/>
  <c r="O196" i="8"/>
  <c r="J205" i="8"/>
  <c r="AK225" i="8"/>
  <c r="AM200" i="8"/>
  <c r="K218" i="8"/>
  <c r="AN221" i="8"/>
  <c r="W232" i="8"/>
  <c r="AN230" i="8"/>
  <c r="J199" i="8"/>
  <c r="Q210" i="8"/>
  <c r="G216" i="8"/>
  <c r="E214" i="8"/>
  <c r="M213" i="8"/>
  <c r="AH202" i="8"/>
  <c r="J214" i="8"/>
  <c r="AQ233" i="8"/>
  <c r="Q195" i="8"/>
  <c r="AG194" i="8"/>
  <c r="L227" i="8"/>
  <c r="AL218" i="8"/>
  <c r="AJ209" i="8"/>
  <c r="AQ212" i="8"/>
  <c r="I208" i="8"/>
  <c r="AC198" i="8"/>
  <c r="S195" i="8"/>
  <c r="E195" i="8"/>
  <c r="U228" i="8"/>
  <c r="AB223" i="8"/>
  <c r="AA221" i="8"/>
  <c r="AP207" i="8"/>
  <c r="H219" i="8"/>
  <c r="P205" i="8"/>
  <c r="AJ202" i="8"/>
  <c r="M221" i="8"/>
  <c r="AK197" i="8"/>
  <c r="AR230" i="8"/>
  <c r="AQ225" i="8"/>
  <c r="Q203" i="8"/>
  <c r="AG202" i="8"/>
  <c r="AN194" i="8"/>
  <c r="W208" i="8"/>
  <c r="AJ217" i="8"/>
  <c r="X198" i="8"/>
  <c r="W219" i="8"/>
  <c r="AJ229" i="8"/>
  <c r="AN199" i="8"/>
  <c r="E203" i="8"/>
  <c r="Z196" i="8"/>
  <c r="Z213" i="8"/>
  <c r="W211" i="8"/>
  <c r="AP215" i="8"/>
  <c r="P227" i="8"/>
  <c r="AC233" i="8"/>
  <c r="D232" i="8"/>
  <c r="D198" i="8"/>
  <c r="M218" i="8"/>
  <c r="U218" i="8"/>
  <c r="W216" i="8"/>
  <c r="Q211" i="8"/>
  <c r="AL200" i="8"/>
  <c r="AG205" i="8"/>
  <c r="H230" i="8"/>
  <c r="AA194" i="8"/>
  <c r="T195" i="8"/>
  <c r="T199" i="8"/>
  <c r="P210" i="8"/>
  <c r="T200" i="8"/>
  <c r="AK217" i="8"/>
  <c r="Z214" i="8"/>
  <c r="AS216" i="8"/>
  <c r="N217" i="8"/>
  <c r="S206" i="8"/>
  <c r="P215" i="8"/>
  <c r="S219" i="8"/>
  <c r="R217" i="8"/>
  <c r="R211" i="8"/>
  <c r="AI201" i="8"/>
  <c r="AN197" i="8"/>
  <c r="AD194" i="8"/>
  <c r="L194" i="8"/>
  <c r="Z231" i="8"/>
  <c r="AC223" i="8"/>
  <c r="I221" i="8"/>
  <c r="Y207" i="8"/>
  <c r="D197" i="8"/>
  <c r="AN224" i="8"/>
  <c r="G202" i="8"/>
  <c r="AR221" i="8"/>
  <c r="AF202" i="8"/>
  <c r="AB203" i="8"/>
  <c r="AB225" i="8"/>
  <c r="F204" i="8"/>
  <c r="M207" i="8"/>
  <c r="AQ224" i="8"/>
  <c r="D208" i="8"/>
  <c r="AK205" i="8"/>
  <c r="H220" i="8"/>
  <c r="O212" i="8"/>
  <c r="U229" i="8"/>
  <c r="AL227" i="8"/>
  <c r="L202" i="8"/>
  <c r="AJ199" i="8"/>
  <c r="G213" i="8"/>
  <c r="AS210" i="8"/>
  <c r="Y215" i="8"/>
  <c r="D205" i="8"/>
  <c r="D207" i="8"/>
  <c r="AE231" i="8"/>
  <c r="AC197" i="8"/>
  <c r="AS196" i="8"/>
  <c r="R220" i="8"/>
  <c r="E216" i="8"/>
  <c r="F212" i="8"/>
  <c r="M215" i="8"/>
  <c r="E198" i="8"/>
  <c r="E194" i="8"/>
  <c r="J194" i="8"/>
  <c r="Q197" i="8"/>
  <c r="AH216" i="8"/>
  <c r="AH220" i="8"/>
  <c r="AJ218" i="8"/>
  <c r="L210" i="8"/>
  <c r="AJ210" i="8"/>
  <c r="X201" i="8"/>
  <c r="V198" i="8"/>
  <c r="Y223" i="8"/>
  <c r="G200" i="8"/>
  <c r="AC205" i="8"/>
  <c r="N228" i="8"/>
  <c r="N231" i="8"/>
  <c r="R234" i="8"/>
  <c r="I210" i="8"/>
  <c r="Y195" i="8"/>
  <c r="AA218" i="8"/>
  <c r="AO208" i="8"/>
  <c r="D212" i="8"/>
  <c r="N214" i="8"/>
  <c r="U211" i="8"/>
  <c r="AQ223" i="8"/>
  <c r="AA229" i="8"/>
  <c r="J231" i="8"/>
  <c r="H226" i="8"/>
  <c r="AG227" i="8"/>
  <c r="R221" i="8"/>
  <c r="P223" i="8"/>
  <c r="F210" i="8"/>
  <c r="M212" i="8"/>
  <c r="P214" i="8"/>
  <c r="AF198" i="8"/>
  <c r="AG201" i="8"/>
  <c r="S204" i="8"/>
  <c r="AD230" i="8"/>
  <c r="M232" i="8"/>
  <c r="AL233" i="8"/>
  <c r="M223" i="8"/>
  <c r="AS224" i="8"/>
  <c r="I212" i="8"/>
  <c r="V231" i="8"/>
  <c r="Z211" i="8"/>
  <c r="S209" i="8"/>
  <c r="V217" i="8"/>
  <c r="AS219" i="8"/>
  <c r="Q231" i="8"/>
  <c r="AH229" i="8"/>
  <c r="P200" i="8"/>
  <c r="O209" i="8"/>
  <c r="AD215" i="8"/>
  <c r="X213" i="8"/>
  <c r="AC213" i="8"/>
  <c r="H203" i="8"/>
  <c r="AB209" i="8"/>
  <c r="AA233" i="8"/>
  <c r="AG195" i="8"/>
  <c r="G195" i="8"/>
  <c r="AL226" i="8"/>
  <c r="S218" i="8"/>
  <c r="J210" i="8"/>
  <c r="Q213" i="8"/>
  <c r="AF201" i="8"/>
  <c r="AM197" i="8"/>
  <c r="AC194" i="8"/>
  <c r="U195" i="8"/>
  <c r="J224" i="8"/>
  <c r="F223" i="8"/>
  <c r="H221" i="8"/>
  <c r="P208" i="8"/>
  <c r="AE218" i="8"/>
  <c r="AG204" i="8"/>
  <c r="F202" i="8"/>
  <c r="AC221" i="8"/>
  <c r="K198" i="8"/>
  <c r="AB230" i="8"/>
  <c r="AA225" i="8"/>
  <c r="AG203" i="8"/>
  <c r="L193" i="8"/>
  <c r="H194" i="8"/>
  <c r="AR207" i="8"/>
  <c r="J218" i="8"/>
  <c r="AN198" i="8"/>
  <c r="D219" i="8"/>
  <c r="T229" i="8"/>
  <c r="N200" i="8"/>
  <c r="U203" i="8"/>
  <c r="AJ195" i="8"/>
  <c r="F213" i="8"/>
  <c r="AO210" i="8"/>
  <c r="P216" i="8"/>
  <c r="AP226" i="8"/>
  <c r="M233" i="8"/>
  <c r="AD231" i="8"/>
  <c r="T198" i="8"/>
  <c r="E200" i="8"/>
  <c r="Z202" i="8"/>
  <c r="AG231" i="8"/>
  <c r="AG234" i="8"/>
  <c r="AD198" i="8"/>
  <c r="AI203" i="8"/>
  <c r="J201" i="8"/>
  <c r="AF219" i="8"/>
  <c r="AQ207" i="8"/>
  <c r="Z216" i="8"/>
  <c r="R216" i="8"/>
  <c r="AR210" i="8"/>
  <c r="AA222" i="8"/>
  <c r="T194" i="8"/>
  <c r="AC230" i="8"/>
  <c r="L232" i="8"/>
  <c r="AK233" i="8"/>
  <c r="AS227" i="8"/>
  <c r="AB229" i="8"/>
  <c r="AS217" i="8"/>
  <c r="AQ219" i="8"/>
  <c r="AO221" i="8"/>
  <c r="AA208" i="8"/>
  <c r="AH210" i="8"/>
  <c r="AK212" i="8"/>
  <c r="U196" i="8"/>
  <c r="AH199" i="8"/>
  <c r="K216" i="8"/>
  <c r="AL202" i="8"/>
  <c r="AQ199" i="8"/>
  <c r="Z223" i="8"/>
  <c r="Q230" i="8"/>
  <c r="M225" i="8"/>
  <c r="V223" i="8"/>
  <c r="T206" i="8"/>
  <c r="I213" i="8"/>
  <c r="Y213" i="8"/>
  <c r="AR213" i="8"/>
  <c r="AF194" i="8"/>
  <c r="M227" i="8"/>
  <c r="AL232" i="8"/>
  <c r="AL196" i="8"/>
  <c r="AS199" i="8"/>
  <c r="AM229" i="8"/>
  <c r="K205" i="8"/>
  <c r="F220" i="8"/>
  <c r="AJ200" i="8"/>
  <c r="AF210" i="8"/>
  <c r="AH226" i="8"/>
  <c r="AP202" i="8"/>
  <c r="G206" i="8"/>
  <c r="AP229" i="8"/>
  <c r="Z209" i="8"/>
  <c r="S207" i="8"/>
  <c r="AR218" i="8"/>
  <c r="O214" i="8"/>
  <c r="AA230" i="8"/>
  <c r="AR228" i="8"/>
  <c r="F201" i="8"/>
  <c r="M208" i="8"/>
  <c r="AC214" i="8"/>
  <c r="Y212" i="8"/>
  <c r="S214" i="8"/>
  <c r="AN203" i="8"/>
  <c r="Z208" i="8"/>
  <c r="AK232" i="8"/>
  <c r="W196" i="8"/>
  <c r="AM195" i="8"/>
  <c r="AJ221" i="8"/>
  <c r="W217" i="8"/>
  <c r="AP210" i="8"/>
  <c r="G214" i="8"/>
  <c r="Q200" i="8"/>
  <c r="Q196" i="8"/>
  <c r="D193" i="8"/>
  <c r="K196" i="8"/>
  <c r="AL222" i="8"/>
  <c r="J222" i="8"/>
  <c r="L220" i="8"/>
  <c r="F209" i="8"/>
  <c r="AJ212" i="8"/>
  <c r="Y203" i="8"/>
  <c r="AG200" i="8"/>
  <c r="S222" i="8"/>
  <c r="AQ198" i="8"/>
  <c r="AL229" i="8"/>
  <c r="AJ224" i="8"/>
  <c r="W204" i="8"/>
  <c r="AR193" i="8"/>
  <c r="AK234" i="8"/>
  <c r="AQ206" i="8"/>
  <c r="AP218" i="8"/>
  <c r="AD199" i="8"/>
  <c r="E218" i="8"/>
  <c r="AD228" i="8"/>
  <c r="D201" i="8"/>
  <c r="K204" i="8"/>
  <c r="AC228" i="8"/>
  <c r="J211" i="8"/>
  <c r="X230" i="8"/>
  <c r="AC199" i="8"/>
  <c r="Y193" i="8"/>
  <c r="K199" i="8"/>
  <c r="AE204" i="8"/>
  <c r="M230" i="8"/>
  <c r="AO231" i="8"/>
  <c r="H212" i="8"/>
  <c r="AO216" i="8"/>
  <c r="AL219" i="8"/>
  <c r="J203" i="8"/>
  <c r="S193" i="8"/>
  <c r="AF196" i="8"/>
  <c r="AS230" i="8"/>
  <c r="AB232" i="8"/>
  <c r="K234" i="8"/>
  <c r="AE223" i="8"/>
  <c r="S225" i="8"/>
  <c r="AR226" i="8"/>
  <c r="AF214" i="8"/>
  <c r="AI216" i="8"/>
  <c r="M202" i="8"/>
  <c r="AK204" i="8"/>
  <c r="H216" i="8"/>
  <c r="D194" i="8"/>
  <c r="AK193" i="8"/>
  <c r="K193" i="8"/>
  <c r="AR227" i="8"/>
  <c r="AK219" i="8"/>
  <c r="D209" i="8"/>
  <c r="K212" i="8"/>
  <c r="K209" i="8"/>
  <c r="I200" i="8"/>
  <c r="AO196" i="8"/>
  <c r="O194" i="8"/>
  <c r="K229" i="8"/>
  <c r="U224" i="8"/>
  <c r="Z222" i="8"/>
  <c r="J207" i="8"/>
  <c r="Z220" i="8"/>
  <c r="Y206" i="8"/>
  <c r="AR203" i="8"/>
  <c r="W220" i="8"/>
  <c r="E197" i="8"/>
  <c r="AH231" i="8"/>
  <c r="AG226" i="8"/>
  <c r="AA202" i="8"/>
  <c r="AQ201" i="8"/>
  <c r="AA203" i="8"/>
  <c r="X209" i="8"/>
  <c r="D217" i="8"/>
  <c r="AH197" i="8"/>
  <c r="S220" i="8"/>
  <c r="Z230" i="8"/>
  <c r="H199" i="8"/>
  <c r="O202" i="8"/>
  <c r="F198" i="8"/>
  <c r="AB214" i="8"/>
  <c r="U212" i="8"/>
  <c r="J215" i="8"/>
  <c r="V228" i="8"/>
  <c r="S234" i="8"/>
  <c r="AJ232" i="8"/>
  <c r="N197" i="8"/>
  <c r="AK223" i="8"/>
  <c r="T219" i="8"/>
  <c r="S217" i="8"/>
  <c r="AA210" i="8"/>
  <c r="F200" i="8"/>
  <c r="Z217" i="8"/>
  <c r="P196" i="8"/>
  <c r="D225" i="8"/>
  <c r="AH205" i="8"/>
  <c r="AF233" i="8"/>
  <c r="I222" i="8"/>
  <c r="H207" i="8"/>
  <c r="O210" i="8"/>
  <c r="X227" i="8"/>
  <c r="AO234" i="8"/>
  <c r="G232" i="8"/>
  <c r="AR220" i="8"/>
  <c r="V193" i="8"/>
  <c r="AF197" i="8"/>
  <c r="W203" i="8"/>
  <c r="AF230" i="8"/>
  <c r="R202" i="8"/>
  <c r="W212" i="8"/>
  <c r="D216" i="8"/>
  <c r="V224" i="8"/>
  <c r="AL211" i="8"/>
  <c r="AJ204" i="8"/>
  <c r="L207" i="8"/>
  <c r="J197" i="8"/>
  <c r="R200" i="8"/>
  <c r="K203" i="8"/>
  <c r="AN229" i="8"/>
  <c r="W231" i="8"/>
  <c r="F233" i="8"/>
  <c r="N222" i="8"/>
  <c r="K224" i="8"/>
  <c r="H211" i="8"/>
  <c r="K213" i="8"/>
  <c r="R215" i="8"/>
  <c r="L200" i="8"/>
  <c r="G203" i="8"/>
  <c r="AA205" i="8"/>
  <c r="T231" i="8"/>
  <c r="AO197" i="8"/>
  <c r="S229" i="8"/>
  <c r="AO199" i="8"/>
  <c r="O199" i="8"/>
  <c r="AA206" i="8"/>
  <c r="AS211" i="8"/>
  <c r="H215" i="8"/>
  <c r="AL195" i="8"/>
  <c r="AM226" i="8"/>
  <c r="V232" i="8"/>
  <c r="L197" i="8"/>
  <c r="S200" i="8"/>
  <c r="AF207" i="8"/>
  <c r="AR216" i="8"/>
  <c r="AS214" i="8"/>
  <c r="N213" i="8"/>
  <c r="Z234" i="8"/>
  <c r="AB195" i="8"/>
  <c r="AF234" i="8"/>
  <c r="R195" i="8"/>
  <c r="D230" i="8"/>
  <c r="AH221" i="8"/>
  <c r="AJ219" i="8"/>
  <c r="AE208" i="8"/>
  <c r="J198" i="8"/>
  <c r="AD223" i="8"/>
  <c r="H200" i="8"/>
  <c r="H223" i="8"/>
  <c r="AL203" i="8"/>
  <c r="AE201" i="8"/>
  <c r="T224" i="8"/>
  <c r="L205" i="8"/>
  <c r="S208" i="8"/>
  <c r="AG223" i="8"/>
  <c r="V206" i="8"/>
  <c r="AQ203" i="8"/>
  <c r="N221" i="8"/>
  <c r="AP204" i="8"/>
  <c r="O228" i="8"/>
  <c r="AF226" i="8"/>
  <c r="R203" i="8"/>
  <c r="U233" i="8"/>
  <c r="AA211" i="8"/>
  <c r="W209" i="8"/>
  <c r="AE216" i="8"/>
  <c r="M193" i="8"/>
  <c r="K200" i="8"/>
  <c r="Y230" i="8"/>
  <c r="AI198" i="8"/>
  <c r="I198" i="8"/>
  <c r="K214" i="8"/>
  <c r="AA214" i="8"/>
  <c r="L213" i="8"/>
  <c r="AP193" i="8"/>
  <c r="AI226" i="8"/>
  <c r="AE199" i="8"/>
  <c r="AO198" i="8"/>
  <c r="AA193" i="8"/>
  <c r="U193" i="8"/>
  <c r="AS203" i="8"/>
  <c r="Y208" i="8"/>
  <c r="Q227" i="8"/>
  <c r="F195" i="8"/>
  <c r="AB213" i="8"/>
  <c r="N220" i="8"/>
  <c r="AH228" i="8"/>
  <c r="AA219" i="8"/>
  <c r="J213" i="8"/>
  <c r="Q215" i="8"/>
  <c r="AB207" i="8"/>
  <c r="AF209" i="8"/>
  <c r="AM211" i="8"/>
  <c r="AO194" i="8"/>
  <c r="L198" i="8"/>
  <c r="J227" i="8"/>
  <c r="AI228" i="8"/>
  <c r="R230" i="8"/>
  <c r="AO218" i="8"/>
  <c r="AD229" i="8"/>
  <c r="N225" i="8"/>
  <c r="D223" i="8"/>
  <c r="AS205" i="8"/>
  <c r="X195" i="8"/>
  <c r="AG228" i="8"/>
  <c r="T203" i="8"/>
  <c r="L221" i="8"/>
  <c r="AP201" i="8"/>
  <c r="H210" i="8"/>
  <c r="R226" i="8"/>
  <c r="P203" i="8"/>
  <c r="W206" i="8"/>
  <c r="AH225" i="8"/>
  <c r="AR208" i="8"/>
  <c r="AO206" i="8"/>
  <c r="R219" i="8"/>
  <c r="P213" i="8"/>
  <c r="K230" i="8"/>
  <c r="AB228" i="8"/>
  <c r="V201" i="8"/>
  <c r="AM201" i="8"/>
  <c r="I214" i="8"/>
  <c r="AR211" i="8"/>
  <c r="AI214" i="8"/>
  <c r="N204" i="8"/>
  <c r="F208" i="8"/>
  <c r="U232" i="8"/>
  <c r="AM196" i="8"/>
  <c r="M196" i="8"/>
  <c r="Q221" i="8"/>
  <c r="AQ216" i="8"/>
  <c r="P211" i="8"/>
  <c r="W214" i="8"/>
  <c r="AA199" i="8"/>
  <c r="AA195" i="8"/>
  <c r="T193" i="8"/>
  <c r="AA196" i="8"/>
  <c r="P222" i="8"/>
  <c r="AG221" i="8"/>
  <c r="AI219" i="8"/>
  <c r="V209" i="8"/>
  <c r="P212" i="8"/>
  <c r="AM202" i="8"/>
  <c r="AR199" i="8"/>
  <c r="AI222" i="8"/>
  <c r="Q199" i="8"/>
  <c r="T226" i="8"/>
  <c r="S224" i="8"/>
  <c r="AM204" i="8"/>
  <c r="R194" i="8"/>
  <c r="U234" i="8"/>
  <c r="U206" i="8"/>
  <c r="P219" i="8"/>
  <c r="D200" i="8"/>
  <c r="S196" i="8"/>
  <c r="AA204" i="8"/>
  <c r="Y199" i="8"/>
  <c r="W198" i="8"/>
  <c r="U198" i="8"/>
  <c r="H202" i="8"/>
  <c r="W229" i="8"/>
  <c r="L233" i="8"/>
  <c r="F217" i="8"/>
  <c r="V216" i="8"/>
  <c r="AM218" i="8"/>
  <c r="AI215" i="8"/>
  <c r="AA226" i="8"/>
  <c r="AO220" i="8"/>
  <c r="AM222" i="8"/>
  <c r="AF215" i="8"/>
  <c r="AD217" i="8"/>
  <c r="AB219" i="8"/>
  <c r="E206" i="8"/>
  <c r="K208" i="8"/>
  <c r="N233" i="8"/>
  <c r="AM234" i="8"/>
  <c r="AQ195" i="8"/>
  <c r="E226" i="8"/>
  <c r="R204" i="8"/>
  <c r="J200" i="8"/>
  <c r="AP196" i="8"/>
  <c r="F193" i="8"/>
  <c r="AP231" i="8"/>
  <c r="E224" i="8"/>
  <c r="AE221" i="8"/>
  <c r="I207" i="8"/>
  <c r="AD196" i="8"/>
  <c r="Q228" i="8"/>
  <c r="AK202" i="8"/>
  <c r="AB221" i="8"/>
  <c r="P202" i="8"/>
  <c r="M204" i="8"/>
  <c r="AR225" i="8"/>
  <c r="AF203" i="8"/>
  <c r="AM206" i="8"/>
  <c r="R225" i="8"/>
  <c r="X208" i="8"/>
  <c r="P206" i="8"/>
  <c r="AH219" i="8"/>
  <c r="AI212" i="8"/>
  <c r="AK229" i="8"/>
  <c r="L228" i="8"/>
  <c r="AL201" i="8"/>
  <c r="M201" i="8"/>
  <c r="AA213" i="8"/>
  <c r="X211" i="8"/>
  <c r="I215" i="8"/>
  <c r="AD204" i="8"/>
  <c r="AA207" i="8"/>
  <c r="E232" i="8"/>
  <c r="M197" i="8"/>
  <c r="AC196" i="8"/>
  <c r="AK220" i="8"/>
  <c r="X216" i="8"/>
  <c r="AF211" i="8"/>
  <c r="AM214" i="8"/>
  <c r="AK198" i="8"/>
  <c r="AK194" i="8"/>
  <c r="AJ193" i="8"/>
  <c r="AQ196" i="8"/>
  <c r="AM221" i="8"/>
  <c r="K221" i="8"/>
  <c r="M219" i="8"/>
  <c r="AL209" i="8"/>
  <c r="N211" i="8"/>
  <c r="I202" i="8"/>
  <c r="L199" i="8"/>
  <c r="I223" i="8"/>
  <c r="AG199" i="8"/>
  <c r="D226" i="8"/>
  <c r="AR223" i="8"/>
  <c r="M205" i="8"/>
  <c r="AH194" i="8"/>
  <c r="H195" i="8"/>
  <c r="T201" i="8"/>
  <c r="AJ198" i="8"/>
  <c r="P195" i="8"/>
  <c r="W201" i="8"/>
  <c r="AG210" i="8"/>
  <c r="I195" i="8"/>
  <c r="AL217" i="8"/>
  <c r="AQ209" i="8"/>
  <c r="T218" i="8"/>
  <c r="AK214" i="8"/>
  <c r="D206" i="8"/>
  <c r="AI209" i="8"/>
  <c r="T202" i="8"/>
  <c r="AS204" i="8"/>
  <c r="I194" i="8"/>
  <c r="V197" i="8"/>
  <c r="AJ226" i="8"/>
  <c r="S228" i="8"/>
  <c r="AR229" i="8"/>
  <c r="V218" i="8"/>
  <c r="T220" i="8"/>
  <c r="U222" i="8"/>
  <c r="H209" i="8"/>
  <c r="AL194" i="8"/>
  <c r="L196" i="8"/>
  <c r="AQ217" i="8"/>
  <c r="Y231" i="8"/>
  <c r="I230" i="8"/>
  <c r="Q204" i="8"/>
  <c r="AQ200" i="8"/>
  <c r="O221" i="8"/>
  <c r="AI200" i="8"/>
  <c r="U200" i="8"/>
  <c r="AB200" i="8"/>
  <c r="T210" i="8"/>
  <c r="K220" i="8"/>
  <c r="AR214" i="8"/>
  <c r="R212" i="8"/>
  <c r="AP211" i="8"/>
  <c r="AO211" i="8"/>
  <c r="AN211" i="8"/>
  <c r="V211" i="8"/>
  <c r="T211" i="8"/>
  <c r="S211" i="8"/>
  <c r="AN210" i="8"/>
  <c r="AM210" i="8"/>
  <c r="AL210" i="8"/>
  <c r="S210" i="8"/>
  <c r="R207" i="8"/>
  <c r="X200" i="8"/>
  <c r="O197" i="8"/>
  <c r="G194" i="8"/>
  <c r="G219" i="8"/>
  <c r="I217" i="8"/>
  <c r="AN228" i="8"/>
  <c r="O227" i="8"/>
  <c r="AF225" i="8"/>
  <c r="L195" i="8"/>
  <c r="X234" i="8"/>
  <c r="AK226" i="8"/>
  <c r="AE217" i="8"/>
  <c r="K197" i="8"/>
  <c r="AF193" i="8"/>
  <c r="W193" i="8"/>
  <c r="AN214" i="8"/>
  <c r="AI231" i="8"/>
  <c r="AR232" i="8"/>
  <c r="V221" i="8"/>
  <c r="L223" i="8"/>
  <c r="K211" i="8"/>
  <c r="Y205" i="8"/>
  <c r="AN195" i="8"/>
  <c r="D215" i="8"/>
  <c r="S194" i="8"/>
  <c r="AN200" i="8"/>
  <c r="AL193" i="8"/>
  <c r="AP199" i="8"/>
  <c r="H206" i="8"/>
  <c r="Z195" i="8"/>
  <c r="V200" i="8"/>
  <c r="AP216" i="8"/>
  <c r="AF218" i="8"/>
  <c r="T232" i="8"/>
  <c r="AF227" i="8"/>
  <c r="AQ211" i="8"/>
  <c r="P197" i="8"/>
  <c r="X199" i="8"/>
  <c r="AP219" i="8"/>
  <c r="T217" i="8"/>
  <c r="AD195" i="8"/>
  <c r="AQ202" i="8"/>
  <c r="R231" i="8"/>
  <c r="AM220" i="8"/>
  <c r="AO205" i="8"/>
  <c r="Z207" i="8"/>
  <c r="D224" i="8"/>
  <c r="AE194" i="8"/>
  <c r="S199" i="8"/>
  <c r="AA212" i="8"/>
  <c r="O219" i="8"/>
  <c r="Q194" i="8"/>
  <c r="E208" i="8"/>
  <c r="AJ201" i="8"/>
  <c r="AK216" i="8"/>
  <c r="AI227" i="8"/>
  <c r="S212" i="8"/>
  <c r="P209" i="8"/>
  <c r="AM208" i="8"/>
  <c r="T208" i="8"/>
  <c r="Q208" i="8"/>
  <c r="AJ207" i="8"/>
  <c r="U204" i="8"/>
  <c r="AD232" i="8"/>
  <c r="E231" i="8"/>
  <c r="V229" i="8"/>
  <c r="M211" i="8"/>
  <c r="J209" i="8"/>
  <c r="V222" i="8"/>
  <c r="U220" i="8"/>
  <c r="W218" i="8"/>
  <c r="AS229" i="8"/>
  <c r="T228" i="8"/>
  <c r="AN219" i="8"/>
  <c r="AG209" i="8"/>
  <c r="D231" i="8"/>
  <c r="M229" i="8"/>
  <c r="I229" i="8"/>
  <c r="AF206" i="8"/>
  <c r="AE225" i="8"/>
  <c r="AN226" i="8"/>
  <c r="AL213" i="8"/>
  <c r="P232" i="8"/>
  <c r="AG233" i="8"/>
  <c r="O223" i="8"/>
  <c r="AG220" i="8"/>
  <c r="P194" i="8"/>
  <c r="AS208" i="8"/>
  <c r="AL220" i="8"/>
  <c r="Q222" i="8"/>
  <c r="AD225" i="8"/>
  <c r="G198" i="8"/>
  <c r="AH234" i="8"/>
  <c r="Z193" i="8"/>
  <c r="E215" i="8"/>
  <c r="AI197" i="8"/>
  <c r="AO230" i="8"/>
  <c r="AJ205" i="8"/>
  <c r="AR209" i="8"/>
  <c r="N198" i="8"/>
  <c r="F227" i="8"/>
  <c r="J206" i="8"/>
  <c r="Z204" i="8"/>
  <c r="I224" i="8"/>
  <c r="AL204" i="8"/>
  <c r="S202" i="8"/>
  <c r="AH222" i="8"/>
  <c r="F224" i="8"/>
  <c r="O208" i="8"/>
  <c r="K222" i="8"/>
  <c r="AR194" i="8"/>
  <c r="R196" i="8"/>
  <c r="AN212" i="8"/>
  <c r="X217" i="8"/>
  <c r="AO193" i="8"/>
  <c r="AC195" i="8"/>
  <c r="AF195" i="8"/>
  <c r="O200" i="8"/>
  <c r="AC193" i="8"/>
  <c r="P226" i="8"/>
  <c r="Y218" i="8"/>
  <c r="K223" i="8"/>
  <c r="Y216" i="8"/>
  <c r="F205" i="8"/>
  <c r="R208" i="8"/>
  <c r="U215" i="8"/>
  <c r="AP209" i="8"/>
  <c r="L231" i="8"/>
  <c r="AM209" i="8"/>
  <c r="AL206" i="8"/>
  <c r="AK206" i="8"/>
  <c r="O206" i="8"/>
  <c r="N206" i="8"/>
  <c r="M206" i="8"/>
  <c r="AI205" i="8"/>
  <c r="AF205" i="8"/>
  <c r="AE205" i="8"/>
  <c r="H205" i="8"/>
  <c r="G205" i="8"/>
  <c r="Y204" i="8"/>
  <c r="N201" i="8"/>
  <c r="Z226" i="8"/>
  <c r="AP224" i="8"/>
  <c r="G223" i="8"/>
  <c r="V202" i="8"/>
  <c r="W199" i="8"/>
  <c r="AO214" i="8"/>
  <c r="AH212" i="8"/>
  <c r="AD210" i="8"/>
  <c r="AJ223" i="8"/>
  <c r="AL221" i="8"/>
  <c r="Z203" i="8"/>
  <c r="W200" i="8"/>
  <c r="AO224" i="8"/>
  <c r="AN222" i="8"/>
  <c r="AG222" i="8"/>
  <c r="AH208" i="8"/>
  <c r="AC210" i="8"/>
  <c r="AC203" i="8"/>
  <c r="Z205" i="8"/>
  <c r="L226" i="8"/>
  <c r="AC227" i="8"/>
  <c r="H222" i="8"/>
  <c r="AR201" i="8"/>
  <c r="X210" i="8"/>
  <c r="AO223" i="8"/>
  <c r="AK231" i="8"/>
  <c r="AS225" i="8"/>
  <c r="AJ222" i="8"/>
  <c r="D204" i="8"/>
  <c r="AO209" i="8"/>
  <c r="AB222" i="8"/>
  <c r="R205" i="8"/>
  <c r="F197" i="8"/>
  <c r="AF199" i="8"/>
  <c r="AO217" i="8"/>
  <c r="M224" i="8"/>
  <c r="J233" i="8"/>
  <c r="AL228" i="8"/>
  <c r="AS212" i="8"/>
  <c r="AL198" i="8"/>
  <c r="AH198" i="8"/>
  <c r="Q225" i="8"/>
  <c r="AD216" i="8"/>
  <c r="J204" i="8"/>
  <c r="K202" i="8"/>
  <c r="H232" i="8"/>
  <c r="G220" i="8"/>
  <c r="AS206" i="8"/>
  <c r="AJ206" i="8"/>
  <c r="AL224" i="8"/>
  <c r="AB218" i="8"/>
  <c r="AD214" i="8"/>
  <c r="AI224" i="8"/>
  <c r="Y198" i="8"/>
  <c r="E233" i="8"/>
  <c r="O203" i="8"/>
  <c r="AB205" i="8"/>
  <c r="X223" i="8"/>
  <c r="E209" i="8"/>
  <c r="AH195" i="8"/>
  <c r="AD213" i="8"/>
  <c r="F232" i="8"/>
  <c r="AN207" i="8"/>
  <c r="T223" i="8"/>
  <c r="R209" i="8"/>
  <c r="Q209" i="8"/>
  <c r="AN208" i="8"/>
  <c r="AL208" i="8"/>
  <c r="AL207" i="8"/>
  <c r="AA200" i="8"/>
  <c r="AM233" i="8"/>
  <c r="P218" i="8"/>
  <c r="AN206" i="8"/>
  <c r="AM203" i="8"/>
  <c r="N203" i="8"/>
  <c r="M203" i="8"/>
  <c r="L203" i="8"/>
  <c r="AD202" i="8"/>
  <c r="AC202" i="8"/>
  <c r="Y202" i="8"/>
  <c r="D202" i="8"/>
  <c r="AS201" i="8"/>
  <c r="AN201" i="8"/>
  <c r="O201" i="8"/>
  <c r="AK196" i="8"/>
  <c r="Z219" i="8"/>
  <c r="AB217" i="8"/>
  <c r="AG193" i="8"/>
  <c r="AI233" i="8"/>
  <c r="J232" i="8"/>
  <c r="AG206" i="8"/>
  <c r="P204" i="8"/>
  <c r="AD201" i="8"/>
  <c r="Q216" i="8"/>
  <c r="M214" i="8"/>
  <c r="T234" i="8"/>
  <c r="AC232" i="8"/>
  <c r="AA217" i="8"/>
  <c r="N207" i="8"/>
  <c r="N215" i="8"/>
  <c r="AR198" i="8"/>
  <c r="AC201" i="8"/>
  <c r="W234" i="8"/>
  <c r="U194" i="8"/>
  <c r="I219" i="8"/>
  <c r="H229" i="8"/>
  <c r="AN217" i="8"/>
  <c r="AK210" i="8"/>
  <c r="AM205" i="8"/>
  <c r="I193" i="8"/>
  <c r="K215" i="8"/>
  <c r="H227" i="8"/>
  <c r="AF216" i="8"/>
  <c r="AB212" i="8"/>
  <c r="AK203" i="8"/>
  <c r="D229" i="8"/>
  <c r="N199" i="8"/>
  <c r="U207" i="8"/>
  <c r="AB193" i="8"/>
  <c r="K225" i="8"/>
  <c r="AA198" i="8"/>
  <c r="R201" i="8"/>
  <c r="I218" i="8"/>
  <c r="AE220" i="8"/>
  <c r="AH223" i="8"/>
  <c r="AM193" i="8"/>
  <c r="AR200" i="8"/>
  <c r="Z210" i="8"/>
  <c r="M222" i="8"/>
  <c r="G196" i="8"/>
  <c r="G209" i="8"/>
  <c r="AS213" i="8"/>
  <c r="G215" i="8"/>
  <c r="AF200" i="8"/>
  <c r="AQ230" i="8"/>
  <c r="X212" i="8"/>
  <c r="AE209" i="8"/>
  <c r="T207" i="8"/>
  <c r="Z201" i="8"/>
  <c r="AM232" i="8"/>
  <c r="W223" i="8"/>
  <c r="AB210" i="8"/>
  <c r="O220" i="8"/>
  <c r="AG197" i="8"/>
  <c r="O193" i="8"/>
  <c r="J193" i="8"/>
  <c r="AB215" i="8"/>
  <c r="S197" i="8"/>
  <c r="O231" i="8"/>
  <c r="T205" i="8"/>
  <c r="V210" i="8"/>
  <c r="D199" i="8"/>
  <c r="V227" i="8"/>
  <c r="AE206" i="8"/>
  <c r="I205" i="8"/>
  <c r="Z224" i="8"/>
  <c r="V204" i="8"/>
  <c r="AS202" i="8"/>
  <c r="R222" i="8"/>
  <c r="W224" i="8"/>
  <c r="AO207" i="8"/>
  <c r="AD222" i="8"/>
  <c r="AB194" i="8"/>
  <c r="H197" i="8"/>
  <c r="Q219" i="8"/>
  <c r="P230" i="8"/>
  <c r="AA215" i="8"/>
  <c r="I203" i="8"/>
  <c r="M200" i="8"/>
  <c r="AO222" i="8"/>
  <c r="AQ220" i="8"/>
  <c r="AS218" i="8"/>
  <c r="S230" i="8"/>
  <c r="AJ228" i="8"/>
  <c r="K227" i="8"/>
  <c r="M198" i="8"/>
  <c r="AS194" i="8"/>
  <c r="L234" i="8"/>
  <c r="Y219" i="8"/>
  <c r="Y232" i="8"/>
  <c r="AH230" i="8"/>
  <c r="X224" i="8"/>
  <c r="AI225" i="8"/>
  <c r="Q212" i="8"/>
  <c r="L214" i="8"/>
  <c r="AG207" i="8"/>
  <c r="X202" i="8"/>
  <c r="L215" i="8"/>
  <c r="AI206" i="8"/>
  <c r="AE212" i="8"/>
  <c r="U208" i="8"/>
  <c r="AE198" i="8"/>
  <c r="AB233" i="8"/>
  <c r="R224" i="8"/>
  <c r="X204" i="8"/>
  <c r="I227" i="8"/>
  <c r="T222" i="8"/>
  <c r="AF204" i="8"/>
  <c r="Y209" i="8"/>
  <c r="E223" i="8"/>
  <c r="AR204" i="8"/>
  <c r="AL197" i="8"/>
  <c r="P199" i="8"/>
  <c r="R218" i="8"/>
  <c r="AE224" i="8"/>
  <c r="Z233" i="8"/>
  <c r="D233" i="8"/>
  <c r="W213" i="8"/>
  <c r="I206" i="8"/>
  <c r="R198" i="8"/>
  <c r="AG225" i="8"/>
  <c r="N216" i="8"/>
  <c r="AI204" i="8"/>
  <c r="AK201" i="8"/>
  <c r="X232" i="8"/>
  <c r="AG219" i="8"/>
  <c r="W207" i="8"/>
  <c r="E201" i="8"/>
  <c r="AG208" i="8"/>
  <c r="J221" i="8"/>
  <c r="V225" i="8"/>
  <c r="AP233" i="8"/>
  <c r="T233" i="8"/>
  <c r="AQ213" i="8"/>
  <c r="AD206" i="8"/>
  <c r="AR197" i="8"/>
  <c r="G226" i="8"/>
  <c r="AN215" i="8"/>
  <c r="U205" i="8"/>
  <c r="U201" i="8"/>
  <c r="AM194" i="8"/>
  <c r="AQ194" i="8"/>
  <c r="K226" i="8"/>
  <c r="AN227" i="8"/>
  <c r="R199" i="8"/>
  <c r="Z198" i="8"/>
  <c r="N219" i="8"/>
  <c r="AL225" i="8"/>
  <c r="P234" i="8"/>
  <c r="AJ233" i="8"/>
  <c r="Y214" i="8"/>
  <c r="K207" i="8"/>
  <c r="AB197" i="8"/>
  <c r="W226" i="8"/>
  <c r="X215" i="8"/>
  <c r="AQ205" i="8"/>
  <c r="AE197" i="8"/>
  <c r="AI194" i="8"/>
  <c r="AR233" i="8"/>
  <c r="AQ193" i="8"/>
  <c r="G217" i="8"/>
  <c r="AD197" i="8"/>
  <c r="AS233" i="8"/>
  <c r="Z215" i="8"/>
  <c r="AE202" i="8"/>
  <c r="H198" i="8"/>
  <c r="AQ208" i="8"/>
  <c r="Q202" i="8"/>
  <c r="Q226" i="8"/>
  <c r="U197" i="8"/>
  <c r="S203" i="8"/>
  <c r="D220" i="8"/>
  <c r="G222" i="8"/>
  <c r="AK228" i="8"/>
  <c r="I196" i="8"/>
  <c r="AB227" i="8"/>
  <c r="AM207" i="8"/>
  <c r="AB201" i="8"/>
  <c r="S226" i="8"/>
  <c r="AG216" i="8"/>
  <c r="AD211" i="8"/>
  <c r="AQ210" i="8"/>
  <c r="H214" i="8"/>
  <c r="AC208" i="8"/>
  <c r="I233" i="8"/>
  <c r="K231" i="8"/>
  <c r="AP228" i="8"/>
  <c r="AO228" i="8"/>
  <c r="AA228" i="8"/>
  <c r="Z228" i="8"/>
  <c r="Y228" i="8"/>
  <c r="K228" i="8"/>
  <c r="J228" i="8"/>
  <c r="I228" i="8"/>
  <c r="AK227" i="8"/>
  <c r="AJ227" i="8"/>
  <c r="U227" i="8"/>
  <c r="W225" i="8"/>
  <c r="AL215" i="8"/>
  <c r="AJ213" i="8"/>
  <c r="AC211" i="8"/>
  <c r="AI230" i="8"/>
  <c r="J229" i="8"/>
  <c r="AA227" i="8"/>
  <c r="AS198" i="8"/>
  <c r="AI195" i="8"/>
  <c r="AJ234" i="8"/>
  <c r="N210" i="8"/>
  <c r="H208" i="8"/>
  <c r="V194" i="8"/>
  <c r="S221" i="8"/>
  <c r="AN202" i="8"/>
  <c r="I226" i="8"/>
  <c r="AD233" i="8"/>
  <c r="AG212" i="8"/>
  <c r="K206" i="8"/>
  <c r="S231" i="8"/>
  <c r="X219" i="8"/>
  <c r="L229" i="8"/>
  <c r="AG217" i="8"/>
  <c r="Y234" i="8"/>
  <c r="AD208" i="8"/>
  <c r="F231" i="8"/>
  <c r="Q206" i="8"/>
  <c r="X206" i="8"/>
  <c r="V196" i="8"/>
  <c r="J225" i="8"/>
  <c r="AP194" i="8"/>
  <c r="AQ232" i="8"/>
  <c r="AL212" i="8"/>
  <c r="AE214" i="8"/>
  <c r="S198" i="8"/>
  <c r="AP205" i="8"/>
  <c r="O216" i="8"/>
  <c r="E212" i="8"/>
  <c r="AR202" i="8"/>
  <c r="AE228" i="8"/>
  <c r="AN220" i="8"/>
  <c r="AR206" i="8"/>
  <c r="AS207" i="8"/>
  <c r="AK224" i="8"/>
  <c r="V203" i="8"/>
  <c r="AH200" i="8"/>
  <c r="AJ197" i="8"/>
  <c r="M220" i="8"/>
  <c r="T230" i="8"/>
  <c r="H193" i="8"/>
  <c r="AP234" i="8"/>
  <c r="W215" i="8"/>
  <c r="J208" i="8"/>
  <c r="AS215" i="8"/>
  <c r="E211" i="8"/>
  <c r="AA209" i="8"/>
  <c r="J196" i="8"/>
  <c r="E193" i="8"/>
  <c r="AN218" i="8"/>
  <c r="J230" i="8"/>
  <c r="T209" i="8"/>
  <c r="AJ196" i="8"/>
  <c r="Y225" i="8"/>
  <c r="E221" i="8"/>
  <c r="AQ228" i="8"/>
  <c r="AS226" i="8"/>
  <c r="AE226" i="8"/>
  <c r="AD226" i="8"/>
  <c r="AC226" i="8"/>
  <c r="O226" i="8"/>
  <c r="N226" i="8"/>
  <c r="M226" i="8"/>
  <c r="AO225" i="8"/>
  <c r="AN225" i="8"/>
  <c r="AM225" i="8"/>
  <c r="X225" i="8"/>
  <c r="AR222" i="8"/>
  <c r="AI207" i="8"/>
  <c r="X205" i="8"/>
  <c r="AO202" i="8"/>
  <c r="AC224" i="8"/>
  <c r="AK222" i="8"/>
  <c r="AJ220" i="8"/>
  <c r="AN231" i="8"/>
  <c r="O230" i="8"/>
  <c r="AF228" i="8"/>
  <c r="G201" i="8"/>
  <c r="AQ197" i="8"/>
  <c r="AC229" i="8"/>
  <c r="AI213" i="8"/>
  <c r="D234" i="8"/>
  <c r="F219" i="8"/>
  <c r="Z227" i="8"/>
  <c r="O204" i="8"/>
  <c r="K195" i="8"/>
  <c r="O225" i="8"/>
  <c r="AE211" i="8"/>
  <c r="AG230" i="8"/>
  <c r="Y200" i="8"/>
  <c r="P233" i="8"/>
  <c r="AG211" i="8"/>
  <c r="J212" i="8"/>
  <c r="AC200" i="8"/>
  <c r="U231" i="8"/>
  <c r="Z199" i="8"/>
  <c r="J202" i="8"/>
  <c r="Q201" i="8"/>
  <c r="J217" i="8"/>
  <c r="AH206" i="8"/>
  <c r="F234" i="8"/>
  <c r="AD224" i="8"/>
  <c r="AI221" i="8"/>
  <c r="K210" i="8"/>
  <c r="AM219" i="8"/>
  <c r="AN196" i="8"/>
  <c r="AI234" i="8"/>
  <c r="AJ214" i="8"/>
  <c r="F215" i="8"/>
  <c r="AO201" i="8"/>
  <c r="AP230" i="8"/>
  <c r="R197" i="8"/>
  <c r="AS209" i="8"/>
  <c r="AA201" i="8"/>
  <c r="G227" i="8"/>
  <c r="AE196" i="8"/>
  <c r="AC204" i="8"/>
  <c r="U225" i="8"/>
  <c r="AS222" i="8"/>
  <c r="AQ229" i="8"/>
  <c r="AL205" i="8"/>
  <c r="AQ204" i="8"/>
  <c r="Y217" i="8"/>
  <c r="N194" i="8"/>
  <c r="O215" i="8"/>
  <c r="H213" i="8"/>
  <c r="AJ225" i="8"/>
  <c r="AS232" i="8"/>
  <c r="P225" i="8"/>
  <c r="Q223" i="8"/>
  <c r="W205" i="8"/>
  <c r="AP227" i="8"/>
  <c r="L211" i="8"/>
  <c r="V233" i="8"/>
  <c r="AI223" i="8"/>
  <c r="D203" i="8"/>
  <c r="AA224" i="8"/>
  <c r="AE232" i="8"/>
  <c r="AM224" i="8"/>
  <c r="AH211" i="8"/>
  <c r="E210" i="8"/>
  <c r="V220" i="8"/>
  <c r="W202" i="8"/>
  <c r="AE200" i="8"/>
  <c r="U210" i="8"/>
  <c r="D195" i="8"/>
  <c r="AD200" i="8"/>
  <c r="X218" i="8"/>
  <c r="Z218" i="8"/>
  <c r="R193" i="8"/>
  <c r="G204" i="8"/>
  <c r="L230" i="8"/>
  <c r="AS221" i="8"/>
  <c r="E204" i="8"/>
  <c r="AF208" i="8"/>
  <c r="AC222" i="8"/>
  <c r="AK195" i="8"/>
  <c r="G197" i="8"/>
  <c r="AG213" i="8"/>
  <c r="AP217" i="8"/>
  <c r="W195" i="8"/>
  <c r="K233" i="8"/>
  <c r="X203" i="8"/>
  <c r="D213" i="8"/>
  <c r="AK208" i="8"/>
  <c r="R229" i="8"/>
  <c r="AL214" i="8"/>
  <c r="M228" i="8"/>
  <c r="AP232" i="8"/>
  <c r="E234" i="8"/>
  <c r="AB234" i="8"/>
  <c r="AO200" i="8"/>
  <c r="Y220" i="8"/>
  <c r="AI217" i="8"/>
  <c r="AI196" i="8"/>
  <c r="AC231" i="8"/>
  <c r="G225" i="8"/>
  <c r="X222" i="8"/>
  <c r="W222" i="8"/>
  <c r="F222" i="8"/>
  <c r="E222" i="8"/>
  <c r="AQ221" i="8"/>
  <c r="Z221" i="8"/>
  <c r="Y221" i="8"/>
  <c r="X221" i="8"/>
  <c r="G221" i="8"/>
  <c r="F221" i="8"/>
  <c r="AD220" i="8"/>
  <c r="N218" i="8"/>
  <c r="I231" i="8"/>
  <c r="Z229" i="8"/>
  <c r="AQ227" i="8"/>
  <c r="N209" i="8"/>
  <c r="G207" i="8"/>
  <c r="AH204" i="8"/>
  <c r="AD218" i="8"/>
  <c r="AC216" i="8"/>
  <c r="X228" i="8"/>
  <c r="AO226" i="8"/>
  <c r="D218" i="8"/>
  <c r="AK215" i="8"/>
  <c r="M194" i="8"/>
  <c r="AH227" i="8"/>
  <c r="U202" i="8"/>
  <c r="R227" i="8"/>
  <c r="AE195" i="8"/>
  <c r="M216" i="8"/>
  <c r="AN232" i="8"/>
  <c r="G234" i="8"/>
  <c r="K217" i="8"/>
  <c r="J234" i="8"/>
  <c r="AC225" i="8"/>
  <c r="AK211" i="8"/>
  <c r="F211" i="8"/>
  <c r="AQ218" i="8"/>
  <c r="AA232" i="8"/>
  <c r="AF212" i="8"/>
  <c r="AN204" i="8"/>
  <c r="Q218" i="8"/>
  <c r="L216" i="8"/>
  <c r="Z194" i="8"/>
  <c r="Q233" i="8"/>
  <c r="V212" i="8"/>
  <c r="AO219" i="8"/>
  <c r="AS197" i="8"/>
  <c r="Z206" i="8"/>
  <c r="AO215" i="8"/>
  <c r="AC212" i="8"/>
  <c r="AB202" i="8"/>
  <c r="E229" i="8"/>
  <c r="X220" i="8"/>
  <c r="V207" i="8"/>
  <c r="AC207" i="8"/>
  <c r="L225" i="8"/>
  <c r="F203" i="8"/>
  <c r="S201" i="8"/>
  <c r="T197" i="8"/>
  <c r="AF220" i="8"/>
  <c r="AJ230" i="8"/>
  <c r="AN193" i="8"/>
  <c r="H201" i="8"/>
  <c r="Q234" i="8"/>
  <c r="N205" i="8"/>
  <c r="L212" i="8"/>
</calcChain>
</file>

<file path=xl/sharedStrings.xml><?xml version="1.0" encoding="utf-8"?>
<sst xmlns="http://schemas.openxmlformats.org/spreadsheetml/2006/main" count="984" uniqueCount="291">
  <si>
    <t>ISIC 01T03</t>
  </si>
  <si>
    <t>ISIC 05</t>
  </si>
  <si>
    <t>ISIC 06</t>
  </si>
  <si>
    <t>ISIC 07T08</t>
  </si>
  <si>
    <t>ISIC 09</t>
  </si>
  <si>
    <t>ISIC 10T12</t>
  </si>
  <si>
    <t>ISIC 13T15</t>
  </si>
  <si>
    <t>ISIC 16</t>
  </si>
  <si>
    <t>ISIC 17T18</t>
  </si>
  <si>
    <t>ISIC 19</t>
  </si>
  <si>
    <t>ISIC 20</t>
  </si>
  <si>
    <t>ISIC 21</t>
  </si>
  <si>
    <t>ISIC 22</t>
  </si>
  <si>
    <t>ISIC 231</t>
  </si>
  <si>
    <t>ISIC 239</t>
  </si>
  <si>
    <t>ISIC 241</t>
  </si>
  <si>
    <t>ISIC 242</t>
  </si>
  <si>
    <t>ISIC 25</t>
  </si>
  <si>
    <t>ISIC 26</t>
  </si>
  <si>
    <t xml:space="preserve">ISIC 27 </t>
  </si>
  <si>
    <t>ISIC 28</t>
  </si>
  <si>
    <t>ISIC 29</t>
  </si>
  <si>
    <t>ISIC 30</t>
  </si>
  <si>
    <t>ISIC 31T33</t>
  </si>
  <si>
    <t>ISIC 351</t>
  </si>
  <si>
    <t>ISIC 352T353</t>
  </si>
  <si>
    <t>ISIC 36T39</t>
  </si>
  <si>
    <t>ISIC 41T43</t>
  </si>
  <si>
    <t>ISIC 45T47</t>
  </si>
  <si>
    <t>ISIC 49T53</t>
  </si>
  <si>
    <t>ISIC 55T56</t>
  </si>
  <si>
    <t>ISIC 58T60</t>
  </si>
  <si>
    <t>ISIC 61</t>
  </si>
  <si>
    <t>ISIC 62T63</t>
  </si>
  <si>
    <t>ISIC 64T66</t>
  </si>
  <si>
    <t>ISIC 68</t>
  </si>
  <si>
    <t>ISIC 69T82</t>
  </si>
  <si>
    <t>ISIC 84</t>
  </si>
  <si>
    <t>ISIC 85</t>
  </si>
  <si>
    <t>ISIC 86T88</t>
  </si>
  <si>
    <t>ISIC 90T96</t>
  </si>
  <si>
    <t>ISIC 97T98</t>
  </si>
  <si>
    <t>Source:</t>
  </si>
  <si>
    <t>ISIC Code Splits</t>
  </si>
  <si>
    <t>http://www.stats.gov.cn/zs/tjwh/tjkw/tjzl/202302/t20230215_1907968.html</t>
    <phoneticPr fontId="4" type="noConversion"/>
  </si>
  <si>
    <t>Notes:</t>
    <phoneticPr fontId="7" type="noConversion"/>
  </si>
  <si>
    <t>（按当年生产者价格计算）</t>
    <phoneticPr fontId="9" type="noConversion"/>
  </si>
  <si>
    <t>单位：万元</t>
    <phoneticPr fontId="9" type="noConversion"/>
  </si>
  <si>
    <t xml:space="preserve">                              产    出
     投       入</t>
    <phoneticPr fontId="9" type="noConversion"/>
  </si>
  <si>
    <t>代码</t>
    <phoneticPr fontId="9" type="noConversion"/>
  </si>
  <si>
    <t>中    间    使    用</t>
    <phoneticPr fontId="9" type="noConversion"/>
  </si>
  <si>
    <t>最  终  使  用</t>
    <phoneticPr fontId="9" type="noConversion"/>
  </si>
  <si>
    <t>进  口</t>
    <phoneticPr fontId="9" type="noConversion"/>
  </si>
  <si>
    <t>国内省外
流    入</t>
    <phoneticPr fontId="9" type="noConversion"/>
  </si>
  <si>
    <t>其  他</t>
    <phoneticPr fontId="9" type="noConversion"/>
  </si>
  <si>
    <t>总产出</t>
    <phoneticPr fontId="9" type="noConversion"/>
  </si>
  <si>
    <t>农林牧渔
产品和服务</t>
    <phoneticPr fontId="9" type="noConversion"/>
  </si>
  <si>
    <t>煤    炭
采选产品</t>
    <phoneticPr fontId="9" type="noConversion"/>
  </si>
  <si>
    <t>石 油 和
天 然 气
开采产品</t>
    <phoneticPr fontId="9" type="noConversion"/>
  </si>
  <si>
    <t>金属矿采选产品&amp;非金属矿</t>
    <phoneticPr fontId="9" type="noConversion"/>
  </si>
  <si>
    <t>其他矿采选产品</t>
    <phoneticPr fontId="9" type="noConversion"/>
  </si>
  <si>
    <t>食品和烟草</t>
  </si>
  <si>
    <t>纺织品、纺织服装鞋帽皮革羽绒及其制品</t>
    <phoneticPr fontId="9" type="noConversion"/>
  </si>
  <si>
    <t>木材加工品
和  家  具</t>
    <phoneticPr fontId="9" type="noConversion"/>
  </si>
  <si>
    <t>造纸印刷和
文教体育
用    品</t>
    <phoneticPr fontId="9" type="noConversion"/>
  </si>
  <si>
    <t>石油、炼焦
产  品  和
核燃料加工品</t>
    <phoneticPr fontId="9" type="noConversion"/>
  </si>
  <si>
    <t>化学原料和化学制品制造业&amp;化学纤维制造业</t>
    <phoneticPr fontId="9" type="noConversion"/>
  </si>
  <si>
    <t>医药制造业</t>
    <phoneticPr fontId="9" type="noConversion"/>
  </si>
  <si>
    <t>橡胶和塑料制品业</t>
    <phoneticPr fontId="9" type="noConversion"/>
  </si>
  <si>
    <t>专用设备</t>
  </si>
  <si>
    <t>非 金 属
矿物制品</t>
    <phoneticPr fontId="9" type="noConversion"/>
  </si>
  <si>
    <t>黑色金属冶炼和压延加工品</t>
    <phoneticPr fontId="9" type="noConversion"/>
  </si>
  <si>
    <t>有色金属冶炼和压延加工品</t>
    <phoneticPr fontId="9" type="noConversion"/>
  </si>
  <si>
    <t>金属制品</t>
  </si>
  <si>
    <t>通信设备、计算机和其他电子设备&amp;仪器仪表</t>
    <phoneticPr fontId="9" type="noConversion"/>
  </si>
  <si>
    <t>电气机械
和 器 材</t>
    <phoneticPr fontId="9" type="noConversion"/>
  </si>
  <si>
    <t>通用设备</t>
  </si>
  <si>
    <t>汽车制造业</t>
    <phoneticPr fontId="9" type="noConversion"/>
  </si>
  <si>
    <t>铁路、船舶、航空航天和其他运输设备</t>
    <phoneticPr fontId="9" type="noConversion"/>
  </si>
  <si>
    <t>其他制造产品和废品废料、金属制品、机械和设备修理服务</t>
    <phoneticPr fontId="9" type="noConversion"/>
  </si>
  <si>
    <t>电力、热力的
生产和供应</t>
    <phoneticPr fontId="9" type="noConversion"/>
  </si>
  <si>
    <t>燃气生产
和 供 应</t>
    <phoneticPr fontId="9" type="noConversion"/>
  </si>
  <si>
    <t>水的生产
和 供 应</t>
    <phoneticPr fontId="9" type="noConversion"/>
  </si>
  <si>
    <t>建  筑</t>
    <phoneticPr fontId="9" type="noConversion"/>
  </si>
  <si>
    <t>批发和零售</t>
  </si>
  <si>
    <t>交通运输、
仓储和邮政</t>
    <phoneticPr fontId="9" type="noConversion"/>
  </si>
  <si>
    <t>住宿和餐饮</t>
  </si>
  <si>
    <t>信息传输、
软件和信息
技术服务</t>
    <phoneticPr fontId="9" type="noConversion"/>
  </si>
  <si>
    <t>租 赁 和
商务服务</t>
    <phoneticPr fontId="9" type="noConversion"/>
  </si>
  <si>
    <t>研 究 和
试验发展</t>
    <phoneticPr fontId="9" type="noConversion"/>
  </si>
  <si>
    <t>金  融</t>
    <phoneticPr fontId="9" type="noConversion"/>
  </si>
  <si>
    <t>房地产</t>
  </si>
  <si>
    <t>综    合
技术服务</t>
    <phoneticPr fontId="9" type="noConversion"/>
  </si>
  <si>
    <t>水利、环境和公共设施管理、公共管理、社会保障和社会组织</t>
    <phoneticPr fontId="9" type="noConversion"/>
  </si>
  <si>
    <t>教  育</t>
    <phoneticPr fontId="9" type="noConversion"/>
  </si>
  <si>
    <t>卫 生 和
社会工作</t>
    <phoneticPr fontId="9" type="noConversion"/>
  </si>
  <si>
    <t>文化、体育
和  娱  乐</t>
    <phoneticPr fontId="9" type="noConversion"/>
  </si>
  <si>
    <t>居民服务、
修 理 和
其他服务</t>
    <phoneticPr fontId="9" type="noConversion"/>
  </si>
  <si>
    <t>中间使用
合    计</t>
    <phoneticPr fontId="9" type="noConversion"/>
  </si>
  <si>
    <t>最终消费</t>
    <phoneticPr fontId="9" type="noConversion"/>
  </si>
  <si>
    <t>资本形成总额</t>
    <phoneticPr fontId="9" type="noConversion"/>
  </si>
  <si>
    <t>出  口</t>
    <phoneticPr fontId="9" type="noConversion"/>
  </si>
  <si>
    <t>国内省外
流    出</t>
    <phoneticPr fontId="9" type="noConversion"/>
  </si>
  <si>
    <t>最终使用
合    计</t>
    <phoneticPr fontId="9" type="noConversion"/>
  </si>
  <si>
    <t>居民消费</t>
    <phoneticPr fontId="9" type="noConversion"/>
  </si>
  <si>
    <t>政府消费</t>
    <phoneticPr fontId="9" type="noConversion"/>
  </si>
  <si>
    <t>合  计</t>
    <phoneticPr fontId="9" type="noConversion"/>
  </si>
  <si>
    <t>固定资本
形成总额</t>
    <phoneticPr fontId="9" type="noConversion"/>
  </si>
  <si>
    <t>存货变动</t>
    <phoneticPr fontId="9" type="noConversion"/>
  </si>
  <si>
    <t>农村居民消费</t>
    <phoneticPr fontId="9" type="noConversion"/>
  </si>
  <si>
    <t>城镇居民消费</t>
    <phoneticPr fontId="9" type="noConversion"/>
  </si>
  <si>
    <t>小  计</t>
    <phoneticPr fontId="9" type="noConversion"/>
  </si>
  <si>
    <t>-</t>
    <phoneticPr fontId="9" type="noConversion"/>
  </si>
  <si>
    <t>ISIC 01T03</t>
    <phoneticPr fontId="9" type="noConversion"/>
  </si>
  <si>
    <t>ISIC 05</t>
    <phoneticPr fontId="9" type="noConversion"/>
  </si>
  <si>
    <t>ISIC 06</t>
    <phoneticPr fontId="9" type="noConversion"/>
  </si>
  <si>
    <t>ISIC 07T08</t>
    <phoneticPr fontId="9" type="noConversion"/>
  </si>
  <si>
    <t>ISIC 09</t>
    <phoneticPr fontId="9" type="noConversion"/>
  </si>
  <si>
    <t>ISIC 10T12</t>
    <phoneticPr fontId="9" type="noConversion"/>
  </si>
  <si>
    <t>ISIC 13T15</t>
    <phoneticPr fontId="9" type="noConversion"/>
  </si>
  <si>
    <t>ISIC 16</t>
    <phoneticPr fontId="9" type="noConversion"/>
  </si>
  <si>
    <t>ISIC 17T18</t>
    <phoneticPr fontId="9" type="noConversion"/>
  </si>
  <si>
    <t>ISIC 19</t>
    <phoneticPr fontId="9" type="noConversion"/>
  </si>
  <si>
    <t>ISIC 20</t>
    <phoneticPr fontId="9" type="noConversion"/>
  </si>
  <si>
    <t>ISIC 21</t>
    <phoneticPr fontId="9" type="noConversion"/>
  </si>
  <si>
    <t>ISIC 22</t>
    <phoneticPr fontId="9" type="noConversion"/>
  </si>
  <si>
    <t>ISIC 231</t>
    <phoneticPr fontId="9" type="noConversion"/>
  </si>
  <si>
    <t>ISIC 239</t>
    <phoneticPr fontId="9" type="noConversion"/>
  </si>
  <si>
    <t>ISIC 241</t>
    <phoneticPr fontId="9" type="noConversion"/>
  </si>
  <si>
    <t>ISIC 242</t>
    <phoneticPr fontId="9" type="noConversion"/>
  </si>
  <si>
    <t>ISIC 25</t>
    <phoneticPr fontId="9" type="noConversion"/>
  </si>
  <si>
    <t>ISIC 26</t>
    <phoneticPr fontId="9" type="noConversion"/>
  </si>
  <si>
    <t xml:space="preserve">ISIC 27 </t>
    <phoneticPr fontId="9" type="noConversion"/>
  </si>
  <si>
    <t>ISIC 28</t>
    <phoneticPr fontId="9" type="noConversion"/>
  </si>
  <si>
    <t>ISIC 29</t>
    <phoneticPr fontId="9" type="noConversion"/>
  </si>
  <si>
    <t>ISIC 30</t>
    <phoneticPr fontId="9" type="noConversion"/>
  </si>
  <si>
    <t>ISIC 31T33</t>
    <phoneticPr fontId="9" type="noConversion"/>
  </si>
  <si>
    <t>ISIC 351</t>
    <phoneticPr fontId="9" type="noConversion"/>
  </si>
  <si>
    <t>ISIC 352T353</t>
    <phoneticPr fontId="9" type="noConversion"/>
  </si>
  <si>
    <t>ISIC 36T39</t>
    <phoneticPr fontId="9" type="noConversion"/>
  </si>
  <si>
    <t>ISIC 41T43</t>
    <phoneticPr fontId="9" type="noConversion"/>
  </si>
  <si>
    <t>ISIC 45T47</t>
    <phoneticPr fontId="9" type="noConversion"/>
  </si>
  <si>
    <t>ISIC 49T53</t>
    <phoneticPr fontId="9" type="noConversion"/>
  </si>
  <si>
    <t>ISIC 55T56</t>
    <phoneticPr fontId="9" type="noConversion"/>
  </si>
  <si>
    <t>ISIC 58T60</t>
    <phoneticPr fontId="9" type="noConversion"/>
  </si>
  <si>
    <t>ISIC 61</t>
    <phoneticPr fontId="9" type="noConversion"/>
  </si>
  <si>
    <t>ISIC 62T63</t>
    <phoneticPr fontId="9" type="noConversion"/>
  </si>
  <si>
    <t>ISIC 64T66</t>
    <phoneticPr fontId="9" type="noConversion"/>
  </si>
  <si>
    <t>ISIC 68</t>
    <phoneticPr fontId="9" type="noConversion"/>
  </si>
  <si>
    <t>ISIC 69T82</t>
    <phoneticPr fontId="9" type="noConversion"/>
  </si>
  <si>
    <t>ISIC 84</t>
    <phoneticPr fontId="9" type="noConversion"/>
  </si>
  <si>
    <t>ISIC 85</t>
    <phoneticPr fontId="9" type="noConversion"/>
  </si>
  <si>
    <t>ISIC 86T88</t>
    <phoneticPr fontId="9" type="noConversion"/>
  </si>
  <si>
    <t>ISIC 90T96</t>
    <phoneticPr fontId="9" type="noConversion"/>
  </si>
  <si>
    <t>ISIC 97T98</t>
    <phoneticPr fontId="9" type="noConversion"/>
  </si>
  <si>
    <t>TIU</t>
  </si>
  <si>
    <t>FU101</t>
  </si>
  <si>
    <t>FU102</t>
  </si>
  <si>
    <t>THC</t>
  </si>
  <si>
    <t>FU103</t>
  </si>
  <si>
    <t>TC</t>
  </si>
  <si>
    <t>FU201</t>
  </si>
  <si>
    <t>FU202</t>
  </si>
  <si>
    <t>GCF</t>
  </si>
  <si>
    <t>EX</t>
  </si>
  <si>
    <t>OF</t>
  </si>
  <si>
    <t>TFU</t>
  </si>
  <si>
    <t>IM</t>
  </si>
  <si>
    <t>IF</t>
  </si>
  <si>
    <t>ERR</t>
  </si>
  <si>
    <t>GO</t>
  </si>
  <si>
    <t>中    间    投    入</t>
    <phoneticPr fontId="9" type="noConversion"/>
  </si>
  <si>
    <t>农林牧渔产品和服务</t>
  </si>
  <si>
    <t>煤炭采选产品</t>
  </si>
  <si>
    <t>石油和天然气开采产品</t>
  </si>
  <si>
    <t>木材加工品和家具</t>
  </si>
  <si>
    <t>造纸印刷和文教体育用品</t>
  </si>
  <si>
    <t>石油、炼焦产品和核燃料加工品</t>
  </si>
  <si>
    <t>非金属矿物制品</t>
  </si>
  <si>
    <t>电气机械和器材</t>
  </si>
  <si>
    <t>电力、热力的生产和供应</t>
  </si>
  <si>
    <t>燃气生产和供应</t>
  </si>
  <si>
    <t>水的生产和供应</t>
  </si>
  <si>
    <t>建筑</t>
  </si>
  <si>
    <t>交通运输、仓储和邮政</t>
  </si>
  <si>
    <t>信息传输、软件和信息技术服务</t>
  </si>
  <si>
    <t>租赁和商务服务</t>
  </si>
  <si>
    <t>研究和试验发展</t>
  </si>
  <si>
    <t>金融</t>
  </si>
  <si>
    <t>综合技术服务</t>
  </si>
  <si>
    <t>教育</t>
  </si>
  <si>
    <t>卫生和社会工作</t>
  </si>
  <si>
    <t>文化、体育和娱乐</t>
  </si>
  <si>
    <t>居民服务、修理和其他服务</t>
  </si>
  <si>
    <t>中间投入合计</t>
    <phoneticPr fontId="9" type="noConversion"/>
  </si>
  <si>
    <t>TII</t>
    <phoneticPr fontId="9" type="noConversion"/>
  </si>
  <si>
    <t>增 加 值</t>
    <phoneticPr fontId="9" type="noConversion"/>
  </si>
  <si>
    <t>劳动者报酬</t>
    <phoneticPr fontId="9" type="noConversion"/>
  </si>
  <si>
    <t>VA001</t>
    <phoneticPr fontId="9" type="noConversion"/>
  </si>
  <si>
    <t>生产税净额</t>
    <phoneticPr fontId="9" type="noConversion"/>
  </si>
  <si>
    <t>VA002</t>
  </si>
  <si>
    <t>固定资产折旧</t>
    <phoneticPr fontId="9" type="noConversion"/>
  </si>
  <si>
    <t>VA003</t>
  </si>
  <si>
    <t>营业盈余</t>
    <phoneticPr fontId="9" type="noConversion"/>
  </si>
  <si>
    <t>VA004</t>
  </si>
  <si>
    <t>增加值合计</t>
    <phoneticPr fontId="9" type="noConversion"/>
  </si>
  <si>
    <t>TVA</t>
  </si>
  <si>
    <t>总  投  入</t>
    <phoneticPr fontId="9" type="noConversion"/>
  </si>
  <si>
    <t>TI</t>
  </si>
  <si>
    <t>NBS</t>
    <phoneticPr fontId="4" type="noConversion"/>
  </si>
  <si>
    <t>金 属 矿
采选产品</t>
    <phoneticPr fontId="9" type="noConversion"/>
  </si>
  <si>
    <t>非金属矿
和其他矿
采选产品</t>
    <phoneticPr fontId="9" type="noConversion"/>
  </si>
  <si>
    <t>纺织品</t>
  </si>
  <si>
    <t>纺织服装鞋
帽皮革羽绒
及其制品</t>
    <phoneticPr fontId="9" type="noConversion"/>
  </si>
  <si>
    <t>化学产品</t>
  </si>
  <si>
    <t>金属冶炼和
压延加工品</t>
    <phoneticPr fontId="9" type="noConversion"/>
  </si>
  <si>
    <t>交通运输
设    备</t>
    <phoneticPr fontId="9" type="noConversion"/>
  </si>
  <si>
    <t>通信设备、
计算机和其
他电子设备</t>
    <phoneticPr fontId="9" type="noConversion"/>
  </si>
  <si>
    <t>仪器仪表</t>
  </si>
  <si>
    <t>其    他
制造产品
和废品废料</t>
    <phoneticPr fontId="9" type="noConversion"/>
  </si>
  <si>
    <t>金属制品、
机械和设备
修理服务</t>
    <phoneticPr fontId="9" type="noConversion"/>
  </si>
  <si>
    <t>水利、环境
和公共设施
管      理</t>
    <phoneticPr fontId="9" type="noConversion"/>
  </si>
  <si>
    <t>公共管理、
社会保障和
社会组织</t>
    <phoneticPr fontId="9" type="noConversion"/>
  </si>
  <si>
    <t>01</t>
  </si>
  <si>
    <t>02</t>
  </si>
  <si>
    <t>03</t>
  </si>
  <si>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</si>
  <si>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</si>
  <si>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</si>
  <si>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</si>
  <si>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</si>
  <si>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</si>
  <si>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</si>
  <si>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</si>
  <si>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</si>
  <si>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</si>
  <si>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</si>
  <si>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</si>
  <si>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</si>
  <si>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</si>
  <si>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</si>
  <si>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</si>
  <si>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</si>
  <si>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</si>
  <si>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</si>
  <si>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</si>
  <si>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</si>
  <si>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</si>
  <si>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</si>
  <si>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</si>
  <si>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</si>
  <si>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</si>
  <si>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</si>
  <si>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</si>
  <si>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</si>
  <si>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</si>
  <si>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</si>
  <si>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</si>
  <si>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</si>
  <si>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</si>
  <si>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</si>
  <si>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</si>
  <si>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</si>
  <si>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</si>
  <si>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</si>
  <si>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金属矿采选产品</t>
  </si>
  <si>
    <t>非金属矿和其他矿采选产品</t>
  </si>
  <si>
    <t>纺织服装鞋帽皮革羽绒及其制品</t>
  </si>
  <si>
    <t>金属冶炼和压延加工品</t>
  </si>
  <si>
    <t>交通运输设备</t>
  </si>
  <si>
    <t>通信设备、计算机和其他电子设备</t>
  </si>
  <si>
    <t>其他制造产品和废品废料</t>
  </si>
  <si>
    <t>金属制品、机械和设备修理服务</t>
  </si>
  <si>
    <t>水利、环境和公共设施管理</t>
  </si>
  <si>
    <t>公共管理、社会保障和社会组织</t>
  </si>
  <si>
    <t>DLIM Domestic Leontief Inverse Matrix</t>
    <phoneticPr fontId="4" type="noConversion"/>
  </si>
  <si>
    <t>进口</t>
    <phoneticPr fontId="9" type="noConversion"/>
  </si>
  <si>
    <t>省外流出</t>
    <phoneticPr fontId="9" type="noConversion"/>
  </si>
  <si>
    <t>中间使用</t>
    <phoneticPr fontId="9" type="noConversion"/>
  </si>
  <si>
    <t>最终需求</t>
    <phoneticPr fontId="9" type="noConversion"/>
  </si>
  <si>
    <t>进口额</t>
    <phoneticPr fontId="9" type="noConversion"/>
  </si>
  <si>
    <t>国内需求</t>
    <phoneticPr fontId="9" type="noConversion"/>
  </si>
  <si>
    <t>进口系数M</t>
    <phoneticPr fontId="9" type="noConversion"/>
  </si>
  <si>
    <t>出口量</t>
    <phoneticPr fontId="9" type="noConversion"/>
  </si>
  <si>
    <t>M</t>
    <phoneticPr fontId="4" type="noConversion"/>
  </si>
  <si>
    <t>上海2017年投入产出表</t>
    <phoneticPr fontId="9" type="noConversion"/>
  </si>
  <si>
    <t>A</t>
    <phoneticPr fontId="4" type="noConversion"/>
  </si>
  <si>
    <t>I</t>
    <phoneticPr fontId="4" type="noConversion"/>
  </si>
  <si>
    <t>(I-M)A</t>
    <phoneticPr fontId="4" type="noConversion"/>
  </si>
  <si>
    <t>Input-output table of Shanghai in 2017</t>
  </si>
  <si>
    <t>The Input-output Table of Shanghai in 2017 is the input-output table of 42 departments adjusted and summarized according to the input-output table of Guangxi Province in 2017. According to the EPS industry classification of the United States, the industry classification of Shanghai has been adjusted: we have separated and merged metal ores, non-metallic ores and other ores into metal ores, non-metallic ores and other ores; Combine textiles, textile clothing, shoes, hats, leather, down and their products into one item; Chemical products are divided into chemical raw materials and chemical products manufacturing &amp; chemical fiber manufacturing, pharmaceutical manufacturing, rubber and plastic products industry; Metal smelting and calendering products are divided into ferrous metal smelting and calendering products, non-ferrous metal smelting and calendering products. Combine communications equipment, computers and other electronic equipment and instrumentation into one item; The separation of transportation equipment into automobile manufacturing and railway, Marine, aerospace and other transportation equipment; Combine other manufactured products and scrap, metal products, machinery and equipment repair services into one item; Combining water, environment and utilities management, public administration, social security and social organization into one. Government consumption expenditure is based on the amount of government consumption expenditure of various industries in the "2017 Shanghai Input-output Table" multiplied by the exchange rate of the RMB in 2017 against the US dollar in 2012.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</si>
</sst>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20" x14ac:knownFonts="1">
    <font>
      <sz val="11"/>
      <color theme="1"/>
      <name val="宋体"/>
      <family val="2"/>
      <scheme val="minor"/>
    </font>
    <font>
      <b/>
      <sz val="11"/>
      <name val="宋体"/>
      <family val="3"/>
      <charset val="134"/>
    </font>
    <font>
      <u/>
      <sz val="11"/>
      <color theme="10"/>
      <name val="宋体"/>
      <family val="2"/>
      <scheme val="minor"/>
    </font>
    <font>
      <b/>
      <sz val="11"/>
      <color theme="1"/>
      <name val="宋体"/>
      <family val="3"/>
      <charset val="134"/>
      <scheme val="minor"/>
    </font>
    <font>
      <sz val="9"/>
      <name val="宋体"/>
      <family val="3"/>
      <charset val="134"/>
      <scheme val="minor"/>
    </font>
    <font>
      <b/>
      <sz val="11"/>
      <color theme="1"/>
      <name val="宋体"/>
      <family val="2"/>
      <scheme val="minor"/>
    </font>
    <font>
      <sz val="11"/>
      <color theme="1"/>
      <name val="宋体"/>
      <family val="3"/>
      <charset val="134"/>
      <scheme val="minor"/>
    </font>
    <font>
      <sz val="9"/>
      <name val="宋体"/>
      <family val="2"/>
      <charset val="134"/>
      <scheme val="minor"/>
    </font>
    <font>
      <sz val="16"/>
      <color indexed="8"/>
      <name val="黑体"/>
      <family val="3"/>
      <charset val="134"/>
    </font>
    <font>
      <sz val="9"/>
      <name val="等线"/>
      <family val="3"/>
      <charset val="134"/>
    </font>
    <font>
      <sz val="10"/>
      <color indexed="8"/>
      <name val="黑体"/>
      <family val="3"/>
      <charset val="134"/>
    </font>
    <font>
      <sz val="10"/>
      <color indexed="8"/>
      <name val="Arial"/>
      <family val="2"/>
    </font>
    <font>
      <sz val="10"/>
      <color indexed="8"/>
      <name val="宋体"/>
      <family val="3"/>
      <charset val="134"/>
    </font>
    <font>
      <b/>
      <sz val="10"/>
      <color indexed="8"/>
      <name val="宋体"/>
      <family val="3"/>
      <charset val="134"/>
    </font>
    <font>
      <sz val="10"/>
      <color indexed="8"/>
      <name val="Times New Roman"/>
      <family val="1"/>
    </font>
    <font>
      <b/>
      <sz val="10"/>
      <color indexed="8"/>
      <name val="Times New Roman"/>
      <family val="1"/>
    </font>
    <font>
      <sz val="10"/>
      <name val="Arial"/>
      <family val="2"/>
    </font>
    <font>
      <b/>
      <sz val="10"/>
      <name val="Arial"/>
      <family val="2"/>
    </font>
    <font>
      <sz val="10"/>
      <color indexed="8"/>
      <name val="等线"/>
      <family val="3"/>
      <charset val="134"/>
    </font>
    <font>
      <b/>
      <sz val="16"/>
      <color indexed="8"/>
      <name val="黑体"/>
      <family val="3"/>
      <charset val="134"/>
    </font>
  </fonts>
  <fills count="7">
    <fill>
      <patternFill patternType="none"/>
    </fill>
    <fill>
      <patternFill patternType="gray125"/>
    </fill>
    <fill>
      <patternFill patternType="solid">
        <fgColor theme="0" tint="-0.249977111117893"/>
        <bgColor indexed="64"/>
      </patternFill>
    </fill>
    <fill>
      <patternFill patternType="solid">
        <fgColor indexed="65"/>
        <bgColor indexed="64"/>
      </patternFill>
    </fill>
    <fill>
      <patternFill patternType="solid">
        <fgColor indexed="44"/>
        <bgColor indexed="64"/>
      </patternFill>
    </fill>
    <fill>
      <patternFill patternType="solid">
        <fgColor indexed="43"/>
        <bgColor indexed="64"/>
      </patternFill>
    </fill>
    <fill>
      <patternFill patternType="solid">
        <fgColor rgb="FFFFFF00"/>
        <bgColor indexed="64"/>
      </patternFill>
    </fill>
  </fills>
  <borders count="23">
    <border>
      <left/>
      <right/>
      <top/>
      <bottom/>
      <diagonal/>
    </border>
    <border>
      <left style="thin">
        <color auto="1"/>
      </left>
      <right style="thin">
        <color auto="1"/>
      </right>
      <top style="thin">
        <color auto="1"/>
      </top>
      <bottom style="thin">
        <color auto="1"/>
      </bottom>
      <diagonal/>
    </border>
    <border diagonalDown="1">
      <left/>
      <right style="thin">
        <color indexed="64"/>
      </right>
      <top style="medium">
        <color indexed="64"/>
      </top>
      <bottom style="thin">
        <color indexed="64"/>
      </bottom>
      <diagonal style="thin">
        <color indexed="64"/>
      </diagonal>
    </border>
    <border diagonalDown="1">
      <left style="thin">
        <color indexed="64"/>
      </left>
      <right style="thin">
        <color indexed="64"/>
      </right>
      <top style="medium">
        <color indexed="64"/>
      </top>
      <bottom style="thin">
        <color indexed="64"/>
      </bottom>
      <diagonal style="thin">
        <color indexed="64"/>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diagonalDown="1">
      <left/>
      <right style="thin">
        <color indexed="64"/>
      </right>
      <top style="thin">
        <color indexed="64"/>
      </top>
      <bottom style="thin">
        <color indexed="64"/>
      </bottom>
      <diagonal style="thin">
        <color indexed="64"/>
      </diagonal>
    </border>
    <border diagonalDown="1">
      <left style="thin">
        <color indexed="64"/>
      </left>
      <right style="thin">
        <color indexed="64"/>
      </right>
      <top style="thin">
        <color indexed="64"/>
      </top>
      <bottom style="thin">
        <color indexed="64"/>
      </bottom>
      <diagonal style="thin">
        <color indexed="64"/>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bottom style="medium">
        <color indexed="64"/>
      </bottom>
      <diagonal/>
    </border>
    <border>
      <left/>
      <right/>
      <top/>
      <bottom style="medium">
        <color indexed="64"/>
      </bottom>
      <diagonal/>
    </border>
    <border>
      <left style="thin">
        <color indexed="64"/>
      </left>
      <right/>
      <top style="thin">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73">
    <xf numFmtId="0" fontId="0" fillId="0" borderId="0" xfId="0"/>
    <xf numFmtId="0" fontId="1" fillId="0" borderId="1" xfId="0" applyFont="1" applyBorder="1" applyAlignment="1">
      <alignment horizontal="center" vertical="top"/>
    </xf>
    <xf numFmtId="0" fontId="3" fillId="0" borderId="0" xfId="0" applyFont="1"/>
    <xf numFmtId="0" fontId="0" fillId="0" borderId="0" xfId="0" applyAlignment="1">
      <alignment vertical="center"/>
    </xf>
    <xf numFmtId="0" fontId="5" fillId="0" borderId="0" xfId="0" applyFont="1"/>
    <xf numFmtId="0" fontId="5" fillId="2" borderId="0" xfId="0" applyFont="1" applyFill="1"/>
    <xf numFmtId="0" fontId="6" fillId="0" borderId="0" xfId="0" applyFont="1"/>
    <xf numFmtId="0" fontId="0" fillId="0" borderId="0" xfId="0" applyAlignment="1">
      <alignment horizontal="left"/>
    </xf>
    <xf numFmtId="0" fontId="2" fillId="0" borderId="0" xfId="1" applyAlignment="1"/>
    <xf numFmtId="0" fontId="8" fillId="3" borderId="0" xfId="0" applyFont="1" applyFill="1" applyAlignment="1">
      <alignment vertical="center"/>
    </xf>
    <xf numFmtId="0" fontId="10" fillId="3" borderId="0" xfId="0" applyFont="1" applyFill="1" applyAlignment="1">
      <alignment vertical="center"/>
    </xf>
    <xf numFmtId="0" fontId="11" fillId="3" borderId="0" xfId="0" applyFont="1" applyFill="1" applyAlignment="1">
      <alignment vertical="center"/>
    </xf>
    <xf numFmtId="0" fontId="12"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4" fillId="4" borderId="1" xfId="0" applyFont="1" applyFill="1" applyBorder="1" applyAlignment="1">
      <alignment horizontal="center" vertical="center"/>
    </xf>
    <xf numFmtId="0" fontId="14" fillId="4" borderId="10" xfId="0" applyFont="1" applyFill="1" applyBorder="1" applyAlignment="1">
      <alignment horizontal="center" vertical="center"/>
    </xf>
    <xf numFmtId="0" fontId="15" fillId="4" borderId="1" xfId="0" applyFont="1" applyFill="1" applyBorder="1" applyAlignment="1">
      <alignment horizontal="center" vertical="center"/>
    </xf>
    <xf numFmtId="0" fontId="15" fillId="4" borderId="11" xfId="0" applyFont="1" applyFill="1" applyBorder="1" applyAlignment="1">
      <alignment horizontal="center" vertical="center"/>
    </xf>
    <xf numFmtId="0" fontId="12" fillId="5" borderId="10" xfId="0" applyFont="1" applyFill="1" applyBorder="1" applyAlignment="1">
      <alignment horizontal="left" vertical="center" indent="1"/>
    </xf>
    <xf numFmtId="0" fontId="14" fillId="5" borderId="9" xfId="0" applyFont="1" applyFill="1" applyBorder="1" applyAlignment="1">
      <alignment horizontal="center" vertical="center"/>
    </xf>
    <xf numFmtId="176" fontId="16" fillId="3" borderId="15" xfId="0" applyNumberFormat="1" applyFont="1" applyFill="1" applyBorder="1" applyAlignment="1">
      <alignment vertical="center"/>
    </xf>
    <xf numFmtId="176" fontId="16" fillId="3" borderId="16" xfId="0" applyNumberFormat="1" applyFont="1" applyFill="1" applyBorder="1" applyAlignment="1">
      <alignment vertical="center"/>
    </xf>
    <xf numFmtId="176" fontId="17" fillId="3" borderId="16" xfId="0" applyNumberFormat="1" applyFont="1" applyFill="1" applyBorder="1" applyAlignment="1">
      <alignment vertical="center"/>
    </xf>
    <xf numFmtId="0" fontId="12" fillId="5" borderId="9" xfId="0" applyFont="1" applyFill="1" applyBorder="1" applyAlignment="1">
      <alignment horizontal="left" vertical="center" indent="1"/>
    </xf>
    <xf numFmtId="176" fontId="16" fillId="3" borderId="17" xfId="0" applyNumberFormat="1" applyFont="1" applyFill="1" applyBorder="1" applyAlignment="1">
      <alignment vertical="center"/>
    </xf>
    <xf numFmtId="176" fontId="16" fillId="3" borderId="0" xfId="0" applyNumberFormat="1" applyFont="1" applyFill="1" applyAlignment="1">
      <alignment vertical="center"/>
    </xf>
    <xf numFmtId="176" fontId="17" fillId="3" borderId="0" xfId="0" applyNumberFormat="1" applyFont="1" applyFill="1" applyAlignment="1">
      <alignment vertical="center"/>
    </xf>
    <xf numFmtId="0" fontId="13" fillId="5" borderId="1" xfId="0" applyFont="1" applyFill="1" applyBorder="1" applyAlignment="1">
      <alignment horizontal="left" vertical="center" indent="1"/>
    </xf>
    <xf numFmtId="0" fontId="15" fillId="5" borderId="1" xfId="0" applyFont="1" applyFill="1" applyBorder="1" applyAlignment="1">
      <alignment horizontal="center" vertical="center"/>
    </xf>
    <xf numFmtId="176" fontId="17" fillId="3" borderId="11" xfId="0" applyNumberFormat="1" applyFont="1" applyFill="1" applyBorder="1" applyAlignment="1">
      <alignment vertical="center"/>
    </xf>
    <xf numFmtId="176" fontId="17" fillId="3" borderId="13" xfId="0" applyNumberFormat="1" applyFont="1" applyFill="1" applyBorder="1" applyAlignment="1">
      <alignment vertical="center"/>
    </xf>
    <xf numFmtId="0" fontId="14" fillId="5" borderId="10" xfId="0" applyFont="1" applyFill="1" applyBorder="1" applyAlignment="1">
      <alignment horizontal="center" vertical="center"/>
    </xf>
    <xf numFmtId="0" fontId="12" fillId="5" borderId="12" xfId="0" applyFont="1" applyFill="1" applyBorder="1" applyAlignment="1">
      <alignment horizontal="left" vertical="center" indent="1"/>
    </xf>
    <xf numFmtId="0" fontId="14" fillId="5" borderId="12" xfId="0" applyFont="1" applyFill="1" applyBorder="1" applyAlignment="1">
      <alignment horizontal="center" vertical="center"/>
    </xf>
    <xf numFmtId="0" fontId="15" fillId="5" borderId="19" xfId="0" applyFont="1" applyFill="1" applyBorder="1" applyAlignment="1">
      <alignment horizontal="center" vertical="center"/>
    </xf>
    <xf numFmtId="176" fontId="17" fillId="3" borderId="20" xfId="0" applyNumberFormat="1" applyFont="1" applyFill="1" applyBorder="1" applyAlignment="1">
      <alignment vertical="center"/>
    </xf>
    <xf numFmtId="176" fontId="17" fillId="3" borderId="21" xfId="0" applyNumberFormat="1" applyFont="1" applyFill="1" applyBorder="1" applyAlignment="1">
      <alignment vertical="center"/>
    </xf>
    <xf numFmtId="0" fontId="12" fillId="3" borderId="0" xfId="0" applyFont="1" applyFill="1" applyAlignment="1">
      <alignment vertical="center"/>
    </xf>
    <xf numFmtId="0" fontId="12" fillId="3" borderId="0" xfId="0" applyFont="1" applyFill="1" applyAlignment="1">
      <alignment vertical="center" wrapText="1"/>
    </xf>
    <xf numFmtId="0" fontId="12" fillId="6" borderId="0" xfId="0" applyFont="1" applyFill="1" applyAlignment="1">
      <alignment vertical="center" wrapText="1"/>
    </xf>
    <xf numFmtId="0" fontId="14" fillId="3" borderId="0" xfId="0" applyFont="1" applyFill="1" applyAlignment="1">
      <alignment vertical="center"/>
    </xf>
    <xf numFmtId="176" fontId="12" fillId="3" borderId="0" xfId="0" applyNumberFormat="1" applyFont="1" applyFill="1" applyAlignment="1">
      <alignment vertical="center"/>
    </xf>
    <xf numFmtId="0" fontId="13" fillId="3" borderId="0" xfId="0" applyFont="1" applyFill="1" applyAlignment="1">
      <alignment vertical="center"/>
    </xf>
    <xf numFmtId="0" fontId="18" fillId="3" borderId="0" xfId="0" applyFont="1" applyFill="1" applyAlignment="1">
      <alignment vertical="center"/>
    </xf>
    <xf numFmtId="0" fontId="19" fillId="3" borderId="0" xfId="0" applyFont="1" applyFill="1" applyAlignment="1">
      <alignment vertical="center"/>
    </xf>
    <xf numFmtId="176" fontId="17" fillId="3" borderId="15" xfId="0" applyNumberFormat="1" applyFont="1" applyFill="1" applyBorder="1" applyAlignment="1">
      <alignment vertical="center"/>
    </xf>
    <xf numFmtId="176" fontId="17" fillId="3" borderId="22" xfId="0" applyNumberFormat="1" applyFont="1" applyFill="1" applyBorder="1" applyAlignment="1">
      <alignment vertical="center"/>
    </xf>
    <xf numFmtId="0" fontId="16" fillId="3" borderId="15" xfId="0" applyFont="1" applyFill="1" applyBorder="1" applyAlignment="1">
      <alignment vertical="center"/>
    </xf>
    <xf numFmtId="0" fontId="8" fillId="3" borderId="0" xfId="0" applyFont="1" applyFill="1" applyAlignment="1">
      <alignment horizontal="left" vertical="center"/>
    </xf>
    <xf numFmtId="0" fontId="12" fillId="3" borderId="0" xfId="0" applyFont="1" applyFill="1" applyAlignment="1">
      <alignment horizontal="left" vertical="center"/>
    </xf>
    <xf numFmtId="0" fontId="12" fillId="3" borderId="0" xfId="0" applyFont="1" applyFill="1" applyAlignment="1">
      <alignment horizontal="right" vertical="center"/>
    </xf>
    <xf numFmtId="0" fontId="12" fillId="4" borderId="2" xfId="0" applyFont="1" applyFill="1" applyBorder="1" applyAlignment="1">
      <alignment horizontal="left" vertical="center" wrapText="1"/>
    </xf>
    <xf numFmtId="0" fontId="12" fillId="4" borderId="3" xfId="0" applyFont="1" applyFill="1" applyBorder="1" applyAlignment="1">
      <alignment horizontal="left" vertical="center"/>
    </xf>
    <xf numFmtId="0" fontId="12" fillId="4" borderId="7" xfId="0" applyFont="1" applyFill="1" applyBorder="1" applyAlignment="1">
      <alignment horizontal="left" vertical="center"/>
    </xf>
    <xf numFmtId="0" fontId="12" fillId="4" borderId="8" xfId="0" applyFont="1" applyFill="1" applyBorder="1" applyAlignment="1">
      <alignment horizontal="left" vertical="center"/>
    </xf>
    <xf numFmtId="0" fontId="12" fillId="4" borderId="4" xfId="0" applyFont="1" applyFill="1" applyBorder="1" applyAlignment="1">
      <alignment horizontal="center" vertical="center"/>
    </xf>
    <xf numFmtId="0" fontId="14" fillId="4" borderId="9" xfId="0" applyFont="1" applyFill="1" applyBorder="1" applyAlignment="1">
      <alignment horizontal="center" vertical="center"/>
    </xf>
    <xf numFmtId="0" fontId="14" fillId="4" borderId="12" xfId="0" applyFont="1" applyFill="1" applyBorder="1" applyAlignment="1">
      <alignment horizontal="center" vertical="center"/>
    </xf>
    <xf numFmtId="0" fontId="12" fillId="4" borderId="5" xfId="0" applyFont="1" applyFill="1" applyBorder="1" applyAlignment="1">
      <alignment horizontal="center" vertical="center"/>
    </xf>
    <xf numFmtId="0" fontId="12" fillId="4" borderId="1" xfId="0" applyFont="1" applyFill="1" applyBorder="1" applyAlignment="1">
      <alignment horizontal="center" vertical="center"/>
    </xf>
    <xf numFmtId="0" fontId="12" fillId="4" borderId="5" xfId="0" applyFont="1" applyFill="1" applyBorder="1" applyAlignment="1">
      <alignment horizontal="center" vertical="center" wrapText="1"/>
    </xf>
    <xf numFmtId="0" fontId="12" fillId="4" borderId="10" xfId="0" applyFont="1" applyFill="1" applyBorder="1" applyAlignment="1">
      <alignment horizontal="center" vertical="center" wrapText="1"/>
    </xf>
    <xf numFmtId="0" fontId="12" fillId="4" borderId="9" xfId="0" applyFont="1" applyFill="1" applyBorder="1" applyAlignment="1">
      <alignment horizontal="center" vertical="center" wrapText="1"/>
    </xf>
    <xf numFmtId="0" fontId="12" fillId="4" borderId="12" xfId="0" applyFont="1" applyFill="1" applyBorder="1" applyAlignment="1">
      <alignment horizontal="center" vertical="center" wrapText="1"/>
    </xf>
    <xf numFmtId="0" fontId="13" fillId="4" borderId="6" xfId="0" applyFont="1" applyFill="1" applyBorder="1" applyAlignment="1">
      <alignment horizontal="center" vertical="center"/>
    </xf>
    <xf numFmtId="0" fontId="13" fillId="4" borderId="11" xfId="0" applyFont="1" applyFill="1" applyBorder="1" applyAlignment="1">
      <alignment horizontal="center" vertical="center"/>
    </xf>
    <xf numFmtId="0" fontId="12"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3" xfId="0" applyFont="1" applyFill="1" applyBorder="1" applyAlignment="1">
      <alignment horizontal="center" vertical="center"/>
    </xf>
    <xf numFmtId="0" fontId="14" fillId="4" borderId="14" xfId="0" applyFont="1" applyFill="1" applyBorder="1" applyAlignment="1">
      <alignment horizontal="center" vertical="center"/>
    </xf>
    <xf numFmtId="0" fontId="12" fillId="5" borderId="14" xfId="0" applyFont="1" applyFill="1" applyBorder="1" applyAlignment="1">
      <alignment horizontal="center" vertical="center" textRotation="255"/>
    </xf>
    <xf numFmtId="0" fontId="13" fillId="5" borderId="18" xfId="0" applyFont="1" applyFill="1" applyBorder="1" applyAlignment="1">
      <alignment horizontal="center" vertical="center"/>
    </xf>
    <xf numFmtId="0" fontId="13" fillId="5" borderId="19" xfId="0" applyFont="1" applyFill="1" applyBorder="1" applyAlignment="1">
      <alignment horizontal="center" vertical="center"/>
    </xf>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2" Type="http://schemas.openxmlformats.org/officeDocument/2006/relationships/image" Target="NULL" TargetMode="External"/><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10</xdr:row>
      <xdr:rowOff>0</xdr:rowOff>
    </xdr:from>
    <xdr:to>
      <xdr:col>3</xdr:col>
      <xdr:colOff>171450</xdr:colOff>
      <xdr:row>11</xdr:row>
      <xdr:rowOff>132080</xdr:rowOff>
    </xdr:to>
    <xdr:pic>
      <xdr:nvPicPr>
        <xdr:cNvPr id="2" name="图片 1">
          <a:extLst>
            <a:ext uri="{FF2B5EF4-FFF2-40B4-BE49-F238E27FC236}">
              <a16:creationId xmlns:a16="http://schemas.microsoft.com/office/drawing/2014/main" id="{D7B18AB6-421A-4B65-8B3A-7CD0DACFD441}"/>
            </a:ext>
          </a:extLst>
        </xdr:cNvPr>
        <xdr:cNvPicPr>
          <a:picLocks noChangeAspect="1"/>
        </xdr:cNvPicPr>
      </xdr:nvPicPr>
      <xdr:blipFill>
        <a:blip xmlns:r="http://schemas.openxmlformats.org/officeDocument/2006/relationships" r:embed="rId1" r:link="rId2"/>
        <a:stretch>
          <a:fillRect/>
        </a:stretch>
      </xdr:blipFill>
      <xdr:spPr>
        <a:xfrm>
          <a:off x="609600" y="1844040"/>
          <a:ext cx="1390650" cy="313055"/>
        </a:xfrm>
        <a:prstGeom prst="rect">
          <a:avLst/>
        </a:prstGeom>
        <a:noFill/>
        <a:ln w="9525">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www.stats.gov.cn/zs/tjwh/tjkw/tjzl/202302/t20230215_1907968.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BB255-2931-4A4D-85FF-5DD763013489}">
  <dimension ref="A1:M14"/>
  <sheetViews>
    <sheetView workbookViewId="0">
      <selection activeCell="B6" sqref="B6"/>
    </sheetView>
  </sheetViews>
  <sheetFormatPr defaultRowHeight="14.4" x14ac:dyDescent="0.25"/>
  <sheetData>
    <row r="1" spans="1:13" x14ac:dyDescent="0.25">
      <c r="A1" s="2" t="s">
        <v>275</v>
      </c>
      <c r="B1" s="3"/>
      <c r="C1" s="3"/>
      <c r="D1" s="3"/>
      <c r="E1" s="3"/>
      <c r="F1" s="3"/>
      <c r="G1" s="3"/>
      <c r="H1" s="3"/>
      <c r="I1" s="3"/>
      <c r="J1" s="3"/>
      <c r="K1" s="3"/>
      <c r="L1" s="3"/>
      <c r="M1" s="3"/>
    </row>
    <row r="2" spans="1:13" x14ac:dyDescent="0.25">
      <c r="A2" s="3"/>
      <c r="B2" s="3"/>
      <c r="C2" s="3"/>
      <c r="D2" s="3"/>
      <c r="E2" s="3"/>
      <c r="F2" s="3"/>
      <c r="G2" s="3"/>
      <c r="H2" s="3"/>
      <c r="I2" s="3"/>
      <c r="J2" s="3"/>
      <c r="K2" s="3"/>
      <c r="L2" s="3"/>
      <c r="M2" s="3"/>
    </row>
    <row r="3" spans="1:13" x14ac:dyDescent="0.25">
      <c r="A3" s="4" t="s">
        <v>42</v>
      </c>
      <c r="B3" s="5" t="s">
        <v>43</v>
      </c>
      <c r="C3" s="3"/>
      <c r="D3" s="3"/>
      <c r="E3" s="3"/>
      <c r="F3" s="3"/>
      <c r="G3" s="3"/>
      <c r="H3" s="3"/>
      <c r="I3" s="3"/>
      <c r="J3" s="3"/>
      <c r="K3" s="3"/>
      <c r="L3" s="3"/>
      <c r="M3" s="3"/>
    </row>
    <row r="4" spans="1:13" x14ac:dyDescent="0.25">
      <c r="A4" s="2"/>
      <c r="B4" s="6" t="s">
        <v>209</v>
      </c>
      <c r="C4" s="3"/>
      <c r="D4" s="3"/>
      <c r="E4" s="3"/>
      <c r="F4" s="3"/>
      <c r="G4" s="3"/>
      <c r="H4" s="3"/>
      <c r="I4" s="3"/>
      <c r="J4" s="3"/>
      <c r="K4" s="3"/>
      <c r="L4" s="3"/>
      <c r="M4" s="3"/>
    </row>
    <row r="5" spans="1:13" x14ac:dyDescent="0.25">
      <c r="B5" s="7">
        <v>2018</v>
      </c>
      <c r="C5" s="3"/>
      <c r="D5" s="3"/>
      <c r="E5" s="3"/>
      <c r="F5" s="3"/>
      <c r="G5" s="3"/>
      <c r="H5" s="3"/>
      <c r="I5" s="3"/>
      <c r="J5" s="3"/>
      <c r="K5" s="3"/>
      <c r="L5" s="3"/>
      <c r="M5" s="3"/>
    </row>
    <row r="6" spans="1:13" x14ac:dyDescent="0.25">
      <c r="B6" s="7" t="s">
        <v>289</v>
      </c>
      <c r="C6" s="3"/>
      <c r="D6" s="3"/>
      <c r="E6" s="3"/>
      <c r="F6" s="3"/>
      <c r="G6" s="3"/>
      <c r="H6" s="3"/>
      <c r="I6" s="3"/>
      <c r="J6" s="3"/>
      <c r="K6" s="3"/>
      <c r="L6" s="3"/>
      <c r="M6" s="3"/>
    </row>
    <row r="7" spans="1:13" x14ac:dyDescent="0.25">
      <c r="B7" s="8" t="s">
        <v>44</v>
      </c>
      <c r="C7" s="3"/>
      <c r="D7" s="3"/>
      <c r="E7" s="3"/>
      <c r="F7" s="3"/>
      <c r="G7" s="3"/>
      <c r="H7" s="3"/>
      <c r="I7" s="3"/>
      <c r="J7" s="3"/>
      <c r="K7" s="3"/>
      <c r="L7" s="3"/>
      <c r="M7" s="3"/>
    </row>
    <row r="8" spans="1:13" x14ac:dyDescent="0.25">
      <c r="A8" s="3"/>
      <c r="B8" s="3"/>
      <c r="C8" s="3"/>
      <c r="D8" s="3"/>
      <c r="E8" s="3"/>
      <c r="F8" s="3"/>
      <c r="G8" s="3"/>
      <c r="H8" s="3"/>
      <c r="I8" s="3"/>
      <c r="J8" s="3"/>
      <c r="K8" s="3"/>
      <c r="L8" s="3"/>
      <c r="M8" s="3"/>
    </row>
    <row r="9" spans="1:13" x14ac:dyDescent="0.25">
      <c r="A9" s="3"/>
      <c r="B9" s="3"/>
      <c r="C9" s="3"/>
      <c r="D9" s="3"/>
      <c r="E9" s="3"/>
      <c r="F9" s="3"/>
      <c r="G9" s="3"/>
      <c r="H9" s="3"/>
      <c r="I9" s="3"/>
      <c r="J9" s="3"/>
      <c r="K9" s="3"/>
      <c r="L9" s="3"/>
      <c r="M9" s="3"/>
    </row>
    <row r="10" spans="1:13" x14ac:dyDescent="0.25">
      <c r="A10" s="4" t="s">
        <v>45</v>
      </c>
      <c r="B10" s="3" t="s">
        <v>290</v>
      </c>
      <c r="C10" s="3"/>
      <c r="D10" s="3"/>
      <c r="E10" s="3"/>
      <c r="F10" s="3"/>
      <c r="G10" s="3"/>
      <c r="H10" s="3"/>
      <c r="I10" s="3"/>
      <c r="J10" s="3"/>
      <c r="K10" s="3"/>
      <c r="L10" s="3"/>
      <c r="M10" s="3"/>
    </row>
    <row r="11" spans="1:13" x14ac:dyDescent="0.25">
      <c r="A11" s="3"/>
      <c r="B11" s="3"/>
      <c r="C11" s="3"/>
      <c r="D11" s="3"/>
      <c r="E11" s="3"/>
      <c r="F11" s="3"/>
      <c r="G11" s="3"/>
      <c r="H11" s="3"/>
      <c r="I11" s="3"/>
      <c r="J11" s="3"/>
      <c r="K11" s="3"/>
      <c r="L11" s="3"/>
      <c r="M11" s="3"/>
    </row>
    <row r="12" spans="1:13" x14ac:dyDescent="0.25">
      <c r="A12" s="3"/>
      <c r="B12" s="3"/>
      <c r="C12" s="3"/>
      <c r="D12" s="3"/>
      <c r="E12" s="3"/>
      <c r="F12" s="3"/>
      <c r="G12" s="3"/>
      <c r="H12" s="3"/>
      <c r="I12" s="3"/>
      <c r="J12" s="3"/>
      <c r="K12" s="3"/>
      <c r="L12" s="3"/>
      <c r="M12" s="3"/>
    </row>
    <row r="13" spans="1:13" x14ac:dyDescent="0.25">
      <c r="A13" s="3"/>
      <c r="B13" s="3"/>
      <c r="C13" s="3"/>
      <c r="D13" s="3"/>
      <c r="E13" s="3"/>
      <c r="F13" s="3"/>
      <c r="G13" s="3"/>
      <c r="H13" s="3"/>
      <c r="I13" s="3"/>
      <c r="J13" s="3"/>
      <c r="K13" s="3"/>
      <c r="L13" s="3"/>
      <c r="M13" s="3"/>
    </row>
    <row r="14" spans="1:13" x14ac:dyDescent="0.25">
      <c r="A14" s="3"/>
      <c r="B14" s="3"/>
      <c r="C14" s="3"/>
      <c r="D14" s="3"/>
      <c r="E14" s="3"/>
      <c r="F14" s="3"/>
      <c r="G14" s="3"/>
      <c r="H14" s="3"/>
      <c r="I14" s="3"/>
      <c r="J14" s="3"/>
      <c r="K14" s="3"/>
      <c r="L14" s="3"/>
      <c r="M14" s="3"/>
    </row>
  </sheetData>
  <phoneticPr fontId="4" type="noConversion"/>
  <hyperlinks>
    <hyperlink ref="B7" r:id="rId1" xr:uid="{C1F81692-1301-41AF-A1AE-FBE23D57367F}"/>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E55694-DC97-4F6C-8581-A3E83C138368}">
  <dimension ref="A1:BI57"/>
  <sheetViews>
    <sheetView workbookViewId="0">
      <selection activeCell="B21" sqref="A21:XFD21"/>
    </sheetView>
  </sheetViews>
  <sheetFormatPr defaultRowHeight="14.4" x14ac:dyDescent="0.25"/>
  <sheetData>
    <row r="1" spans="1:61" ht="20.399999999999999" x14ac:dyDescent="0.25">
      <c r="A1" s="48" t="s">
        <v>285</v>
      </c>
      <c r="B1" s="48"/>
      <c r="C1" s="48"/>
      <c r="D1" s="48"/>
      <c r="E1" s="48"/>
      <c r="F1" s="48"/>
      <c r="G1" s="48"/>
      <c r="H1" s="48"/>
      <c r="I1" s="48"/>
      <c r="J1" s="48"/>
      <c r="K1" s="48"/>
      <c r="L1" s="48"/>
      <c r="M1" s="48"/>
      <c r="N1" s="48"/>
      <c r="O1" s="48"/>
      <c r="P1" s="48"/>
      <c r="Q1" s="48"/>
      <c r="R1" s="48"/>
      <c r="S1" s="48"/>
      <c r="T1" s="48"/>
      <c r="U1" s="48"/>
      <c r="V1" s="48"/>
      <c r="W1" s="48"/>
      <c r="X1" s="48"/>
      <c r="Y1" s="48"/>
      <c r="Z1" s="48"/>
      <c r="AA1" s="48"/>
      <c r="AB1" s="48"/>
      <c r="AC1" s="48"/>
      <c r="AD1" s="48"/>
      <c r="AE1" s="48"/>
      <c r="AF1" s="48"/>
      <c r="AG1" s="48"/>
      <c r="AH1" s="48"/>
      <c r="AI1" s="48"/>
      <c r="AJ1" s="48"/>
      <c r="AK1" s="48"/>
      <c r="AL1" s="48"/>
      <c r="AM1" s="48"/>
      <c r="AN1" s="48"/>
      <c r="AO1" s="48"/>
      <c r="AP1" s="48"/>
      <c r="AQ1" s="48"/>
      <c r="AR1" s="48"/>
      <c r="AS1" s="48"/>
      <c r="AT1" s="48"/>
      <c r="AU1" s="48"/>
      <c r="AV1" s="48"/>
      <c r="AW1" s="48"/>
      <c r="AX1" s="48"/>
      <c r="AY1" s="48"/>
      <c r="AZ1" s="48"/>
      <c r="BA1" s="48"/>
      <c r="BB1" s="48"/>
      <c r="BC1" s="48"/>
      <c r="BD1" s="48"/>
      <c r="BE1" s="48"/>
      <c r="BF1" s="48"/>
      <c r="BG1" s="48"/>
      <c r="BH1" s="48"/>
      <c r="BI1" s="48"/>
    </row>
    <row r="2" spans="1:61" x14ac:dyDescent="0.25">
      <c r="A2" s="49" t="s">
        <v>46</v>
      </c>
      <c r="B2" s="49"/>
      <c r="C2" s="49"/>
      <c r="D2" s="49"/>
      <c r="E2" s="49"/>
      <c r="F2" s="49"/>
      <c r="G2" s="49"/>
      <c r="H2" s="49"/>
      <c r="I2" s="49"/>
      <c r="J2" s="49"/>
      <c r="K2" s="49"/>
      <c r="L2" s="49"/>
      <c r="M2" s="49"/>
      <c r="N2" s="49"/>
      <c r="O2" s="49"/>
      <c r="P2" s="49"/>
      <c r="Q2" s="49"/>
      <c r="R2" s="49"/>
      <c r="S2" s="49"/>
      <c r="T2" s="49"/>
      <c r="U2" s="49"/>
      <c r="V2" s="49"/>
      <c r="W2" s="49"/>
      <c r="X2" s="49"/>
      <c r="Y2" s="49"/>
      <c r="Z2" s="49"/>
      <c r="AA2" s="49"/>
      <c r="AB2" s="49"/>
      <c r="AC2" s="49"/>
      <c r="AD2" s="49"/>
      <c r="AE2" s="49"/>
      <c r="AF2" s="49"/>
      <c r="AG2" s="49"/>
      <c r="AH2" s="49"/>
      <c r="AI2" s="49"/>
      <c r="AJ2" s="49"/>
      <c r="AK2" s="49"/>
      <c r="AL2" s="49"/>
      <c r="AM2" s="49"/>
      <c r="AN2" s="49"/>
      <c r="AO2" s="49"/>
      <c r="AP2" s="49"/>
      <c r="AQ2" s="49"/>
      <c r="AR2" s="49"/>
      <c r="AS2" s="49"/>
      <c r="AT2" s="49"/>
      <c r="AU2" s="49"/>
      <c r="AV2" s="49"/>
      <c r="AW2" s="49"/>
      <c r="AX2" s="49"/>
      <c r="AY2" s="49"/>
      <c r="AZ2" s="49"/>
      <c r="BA2" s="49"/>
      <c r="BB2" s="49"/>
      <c r="BC2" s="49"/>
      <c r="BD2" s="49"/>
      <c r="BE2" s="49"/>
      <c r="BF2" s="49"/>
      <c r="BG2" s="49"/>
      <c r="BH2" s="49"/>
      <c r="BI2" s="49"/>
    </row>
    <row r="3" spans="1:61" ht="15" thickBot="1" x14ac:dyDescent="0.3">
      <c r="A3" s="50" t="s">
        <v>47</v>
      </c>
      <c r="B3" s="50"/>
      <c r="C3" s="50"/>
      <c r="D3" s="50"/>
      <c r="E3" s="50"/>
      <c r="F3" s="50"/>
      <c r="G3" s="50"/>
      <c r="H3" s="50"/>
      <c r="I3" s="50"/>
      <c r="J3" s="50"/>
      <c r="K3" s="50"/>
      <c r="L3" s="50"/>
      <c r="M3" s="50"/>
      <c r="N3" s="50"/>
      <c r="O3" s="50"/>
      <c r="P3" s="50"/>
      <c r="Q3" s="50"/>
      <c r="R3" s="50"/>
      <c r="S3" s="50"/>
      <c r="T3" s="50"/>
      <c r="U3" s="50"/>
      <c r="V3" s="50"/>
      <c r="W3" s="50"/>
      <c r="X3" s="50"/>
      <c r="Y3" s="50"/>
      <c r="Z3" s="50"/>
      <c r="AA3" s="50"/>
      <c r="AB3" s="50"/>
      <c r="AC3" s="50"/>
      <c r="AD3" s="50"/>
      <c r="AE3" s="50"/>
      <c r="AF3" s="50"/>
      <c r="AG3" s="50"/>
      <c r="AH3" s="50"/>
      <c r="AI3" s="50"/>
      <c r="AJ3" s="50"/>
      <c r="AK3" s="50"/>
      <c r="AL3" s="50"/>
      <c r="AM3" s="50"/>
      <c r="AN3" s="50"/>
      <c r="AO3" s="50"/>
      <c r="AP3" s="50"/>
      <c r="AQ3" s="50"/>
      <c r="AR3" s="50"/>
      <c r="AS3" s="50"/>
      <c r="AT3" s="50"/>
      <c r="AU3" s="50"/>
      <c r="AV3" s="50"/>
      <c r="AW3" s="50"/>
      <c r="AX3" s="50"/>
      <c r="AY3" s="50"/>
      <c r="AZ3" s="50"/>
      <c r="BA3" s="50"/>
      <c r="BB3" s="50"/>
      <c r="BC3" s="50"/>
      <c r="BD3" s="50"/>
      <c r="BE3" s="50"/>
      <c r="BF3" s="50"/>
      <c r="BG3" s="50"/>
      <c r="BH3" s="50"/>
      <c r="BI3" s="50"/>
    </row>
    <row r="4" spans="1:61" ht="13.5" customHeight="1" x14ac:dyDescent="0.25">
      <c r="A4" s="51" t="s">
        <v>48</v>
      </c>
      <c r="B4" s="52"/>
      <c r="C4" s="55" t="s">
        <v>49</v>
      </c>
      <c r="D4" s="58" t="s">
        <v>50</v>
      </c>
      <c r="E4" s="58"/>
      <c r="F4" s="58"/>
      <c r="G4" s="58"/>
      <c r="H4" s="58"/>
      <c r="I4" s="58"/>
      <c r="J4" s="58"/>
      <c r="K4" s="58"/>
      <c r="L4" s="58"/>
      <c r="M4" s="58"/>
      <c r="N4" s="58"/>
      <c r="O4" s="58"/>
      <c r="P4" s="58"/>
      <c r="Q4" s="58"/>
      <c r="R4" s="58"/>
      <c r="S4" s="58"/>
      <c r="T4" s="58"/>
      <c r="U4" s="58"/>
      <c r="V4" s="58"/>
      <c r="W4" s="58"/>
      <c r="X4" s="58"/>
      <c r="Y4" s="58"/>
      <c r="Z4" s="58"/>
      <c r="AA4" s="58"/>
      <c r="AB4" s="58"/>
      <c r="AC4" s="58"/>
      <c r="AD4" s="58"/>
      <c r="AE4" s="58"/>
      <c r="AF4" s="58"/>
      <c r="AG4" s="58"/>
      <c r="AH4" s="58"/>
      <c r="AI4" s="58"/>
      <c r="AJ4" s="58"/>
      <c r="AK4" s="58"/>
      <c r="AL4" s="58"/>
      <c r="AM4" s="58"/>
      <c r="AN4" s="58"/>
      <c r="AO4" s="58"/>
      <c r="AP4" s="58"/>
      <c r="AQ4" s="58"/>
      <c r="AR4" s="58"/>
      <c r="AS4" s="58"/>
      <c r="AT4" s="58"/>
      <c r="AU4" s="58" t="s">
        <v>51</v>
      </c>
      <c r="AV4" s="58"/>
      <c r="AW4" s="58"/>
      <c r="AX4" s="58"/>
      <c r="AY4" s="58"/>
      <c r="AZ4" s="58"/>
      <c r="BA4" s="58"/>
      <c r="BB4" s="58"/>
      <c r="BC4" s="58"/>
      <c r="BD4" s="58"/>
      <c r="BE4" s="58"/>
      <c r="BF4" s="58" t="s">
        <v>52</v>
      </c>
      <c r="BG4" s="60" t="s">
        <v>53</v>
      </c>
      <c r="BH4" s="58" t="s">
        <v>54</v>
      </c>
      <c r="BI4" s="64" t="s">
        <v>55</v>
      </c>
    </row>
    <row r="5" spans="1:61" ht="13.5" customHeight="1" x14ac:dyDescent="0.25">
      <c r="A5" s="53"/>
      <c r="B5" s="54"/>
      <c r="C5" s="56"/>
      <c r="D5" s="66" t="s">
        <v>56</v>
      </c>
      <c r="E5" s="61" t="s">
        <v>57</v>
      </c>
      <c r="F5" s="61" t="s">
        <v>58</v>
      </c>
      <c r="G5" s="61" t="s">
        <v>210</v>
      </c>
      <c r="H5" s="61" t="s">
        <v>211</v>
      </c>
      <c r="I5" s="61" t="s">
        <v>61</v>
      </c>
      <c r="J5" s="61" t="s">
        <v>212</v>
      </c>
      <c r="K5" s="61" t="s">
        <v>213</v>
      </c>
      <c r="L5" s="61" t="s">
        <v>63</v>
      </c>
      <c r="M5" s="61" t="s">
        <v>64</v>
      </c>
      <c r="N5" s="61" t="s">
        <v>65</v>
      </c>
      <c r="O5" s="61" t="s">
        <v>214</v>
      </c>
      <c r="P5" s="61" t="s">
        <v>70</v>
      </c>
      <c r="Q5" s="61" t="s">
        <v>215</v>
      </c>
      <c r="R5" s="61" t="s">
        <v>73</v>
      </c>
      <c r="S5" s="61" t="s">
        <v>76</v>
      </c>
      <c r="T5" s="61" t="s">
        <v>69</v>
      </c>
      <c r="U5" s="61" t="s">
        <v>216</v>
      </c>
      <c r="V5" s="61" t="s">
        <v>75</v>
      </c>
      <c r="W5" s="61" t="s">
        <v>217</v>
      </c>
      <c r="X5" s="61" t="s">
        <v>218</v>
      </c>
      <c r="Y5" s="61" t="s">
        <v>219</v>
      </c>
      <c r="Z5" s="61" t="s">
        <v>220</v>
      </c>
      <c r="AA5" s="61" t="s">
        <v>80</v>
      </c>
      <c r="AB5" s="61" t="s">
        <v>81</v>
      </c>
      <c r="AC5" s="61" t="s">
        <v>82</v>
      </c>
      <c r="AD5" s="61" t="s">
        <v>83</v>
      </c>
      <c r="AE5" s="61" t="s">
        <v>84</v>
      </c>
      <c r="AF5" s="61" t="s">
        <v>85</v>
      </c>
      <c r="AG5" s="61" t="s">
        <v>86</v>
      </c>
      <c r="AH5" s="61" t="s">
        <v>87</v>
      </c>
      <c r="AI5" s="61" t="s">
        <v>90</v>
      </c>
      <c r="AJ5" s="61" t="s">
        <v>91</v>
      </c>
      <c r="AK5" s="61" t="s">
        <v>88</v>
      </c>
      <c r="AL5" s="61" t="s">
        <v>89</v>
      </c>
      <c r="AM5" s="61" t="s">
        <v>92</v>
      </c>
      <c r="AN5" s="61" t="s">
        <v>221</v>
      </c>
      <c r="AO5" s="61" t="s">
        <v>97</v>
      </c>
      <c r="AP5" s="61" t="s">
        <v>94</v>
      </c>
      <c r="AQ5" s="61" t="s">
        <v>95</v>
      </c>
      <c r="AR5" s="61" t="s">
        <v>96</v>
      </c>
      <c r="AS5" s="66" t="s">
        <v>222</v>
      </c>
      <c r="AT5" s="67" t="s">
        <v>98</v>
      </c>
      <c r="AU5" s="66" t="s">
        <v>99</v>
      </c>
      <c r="AV5" s="66"/>
      <c r="AW5" s="66"/>
      <c r="AX5" s="66"/>
      <c r="AY5" s="66"/>
      <c r="AZ5" s="66" t="s">
        <v>100</v>
      </c>
      <c r="BA5" s="66"/>
      <c r="BB5" s="66"/>
      <c r="BC5" s="66" t="s">
        <v>101</v>
      </c>
      <c r="BD5" s="66" t="s">
        <v>102</v>
      </c>
      <c r="BE5" s="67" t="s">
        <v>103</v>
      </c>
      <c r="BF5" s="59"/>
      <c r="BG5" s="59"/>
      <c r="BH5" s="59"/>
      <c r="BI5" s="65"/>
    </row>
    <row r="6" spans="1:61" ht="13.5" customHeight="1" x14ac:dyDescent="0.25">
      <c r="A6" s="53"/>
      <c r="B6" s="54"/>
      <c r="C6" s="56"/>
      <c r="D6" s="66"/>
      <c r="E6" s="62"/>
      <c r="F6" s="62"/>
      <c r="G6" s="62"/>
      <c r="H6" s="62"/>
      <c r="I6" s="62"/>
      <c r="J6" s="62"/>
      <c r="K6" s="62"/>
      <c r="L6" s="62"/>
      <c r="M6" s="62"/>
      <c r="N6" s="62"/>
      <c r="O6" s="62"/>
      <c r="P6" s="62"/>
      <c r="Q6" s="62"/>
      <c r="R6" s="62"/>
      <c r="S6" s="62"/>
      <c r="T6" s="62"/>
      <c r="U6" s="62"/>
      <c r="V6" s="62"/>
      <c r="W6" s="62"/>
      <c r="X6" s="62"/>
      <c r="Y6" s="62"/>
      <c r="Z6" s="62"/>
      <c r="AA6" s="62"/>
      <c r="AB6" s="62"/>
      <c r="AC6" s="62"/>
      <c r="AD6" s="62"/>
      <c r="AE6" s="62"/>
      <c r="AF6" s="62"/>
      <c r="AG6" s="62"/>
      <c r="AH6" s="62"/>
      <c r="AI6" s="62"/>
      <c r="AJ6" s="62"/>
      <c r="AK6" s="62"/>
      <c r="AL6" s="62"/>
      <c r="AM6" s="62"/>
      <c r="AN6" s="62"/>
      <c r="AO6" s="62"/>
      <c r="AP6" s="62"/>
      <c r="AQ6" s="62"/>
      <c r="AR6" s="62"/>
      <c r="AS6" s="66"/>
      <c r="AT6" s="67"/>
      <c r="AU6" s="66" t="s">
        <v>104</v>
      </c>
      <c r="AV6" s="66"/>
      <c r="AW6" s="66"/>
      <c r="AX6" s="66" t="s">
        <v>105</v>
      </c>
      <c r="AY6" s="67" t="s">
        <v>106</v>
      </c>
      <c r="AZ6" s="66" t="s">
        <v>107</v>
      </c>
      <c r="BA6" s="66" t="s">
        <v>108</v>
      </c>
      <c r="BB6" s="67" t="s">
        <v>106</v>
      </c>
      <c r="BC6" s="66"/>
      <c r="BD6" s="66"/>
      <c r="BE6" s="67"/>
      <c r="BF6" s="59"/>
      <c r="BG6" s="59"/>
      <c r="BH6" s="59"/>
      <c r="BI6" s="65"/>
    </row>
    <row r="7" spans="1:61" ht="24" x14ac:dyDescent="0.25">
      <c r="A7" s="53"/>
      <c r="B7" s="54"/>
      <c r="C7" s="57"/>
      <c r="D7" s="66"/>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63"/>
      <c r="AH7" s="63"/>
      <c r="AI7" s="63"/>
      <c r="AJ7" s="63"/>
      <c r="AK7" s="63"/>
      <c r="AL7" s="63"/>
      <c r="AM7" s="63"/>
      <c r="AN7" s="63"/>
      <c r="AO7" s="63"/>
      <c r="AP7" s="63"/>
      <c r="AQ7" s="63"/>
      <c r="AR7" s="63"/>
      <c r="AS7" s="66"/>
      <c r="AT7" s="67"/>
      <c r="AU7" s="12" t="s">
        <v>109</v>
      </c>
      <c r="AV7" s="12" t="s">
        <v>110</v>
      </c>
      <c r="AW7" s="13" t="s">
        <v>111</v>
      </c>
      <c r="AX7" s="66"/>
      <c r="AY7" s="67"/>
      <c r="AZ7" s="66"/>
      <c r="BA7" s="66"/>
      <c r="BB7" s="67"/>
      <c r="BC7" s="66"/>
      <c r="BD7" s="66"/>
      <c r="BE7" s="67"/>
      <c r="BF7" s="59"/>
      <c r="BG7" s="59"/>
      <c r="BH7" s="59"/>
      <c r="BI7" s="65"/>
    </row>
    <row r="8" spans="1:61" x14ac:dyDescent="0.25">
      <c r="A8" s="68" t="s">
        <v>49</v>
      </c>
      <c r="B8" s="69"/>
      <c r="C8" s="14" t="s">
        <v>112</v>
      </c>
      <c r="D8" s="14" t="s">
        <v>223</v>
      </c>
      <c r="E8" s="14" t="s">
        <v>224</v>
      </c>
      <c r="F8" s="14" t="s">
        <v>225</v>
      </c>
      <c r="G8" s="14" t="s">
        <v>226</v>
      </c>
      <c r="H8" s="14" t="s">
        <v>227</v>
      </c>
      <c r="I8" s="14" t="s">
        <v>228</v>
      </c>
      <c r="J8" s="14" t="s">
        <v>229</v>
      </c>
      <c r="K8" s="14" t="s">
        <v>230</v>
      </c>
      <c r="L8" s="14" t="s">
        <v>231</v>
      </c>
      <c r="M8" s="14" t="s">
        <v>232</v>
      </c>
      <c r="N8" s="14" t="s">
        <v>233</v>
      </c>
      <c r="O8" s="14" t="s">
        <v>234</v>
      </c>
      <c r="P8" s="14" t="s">
        <v>235</v>
      </c>
      <c r="Q8" s="14" t="s">
        <v>236</v>
      </c>
      <c r="R8" s="14" t="s">
        <v>237</v>
      </c>
      <c r="S8" s="14" t="s">
        <v>238</v>
      </c>
      <c r="T8" s="14" t="s">
        <v>239</v>
      </c>
      <c r="U8" s="14" t="s">
        <v>240</v>
      </c>
      <c r="V8" s="14" t="s">
        <v>241</v>
      </c>
      <c r="W8" s="14" t="s">
        <v>242</v>
      </c>
      <c r="X8" s="14" t="s">
        <v>243</v>
      </c>
      <c r="Y8" s="14" t="s">
        <v>244</v>
      </c>
      <c r="Z8" s="14" t="s">
        <v>245</v>
      </c>
      <c r="AA8" s="14" t="s">
        <v>246</v>
      </c>
      <c r="AB8" s="14" t="s">
        <v>247</v>
      </c>
      <c r="AC8" s="14" t="s">
        <v>248</v>
      </c>
      <c r="AD8" s="14" t="s">
        <v>249</v>
      </c>
      <c r="AE8" s="14" t="s">
        <v>250</v>
      </c>
      <c r="AF8" s="14" t="s">
        <v>251</v>
      </c>
      <c r="AG8" s="14" t="s">
        <v>252</v>
      </c>
      <c r="AH8" s="14" t="s">
        <v>253</v>
      </c>
      <c r="AI8" s="14" t="s">
        <v>254</v>
      </c>
      <c r="AJ8" s="14" t="s">
        <v>255</v>
      </c>
      <c r="AK8" s="14" t="s">
        <v>256</v>
      </c>
      <c r="AL8" s="14" t="s">
        <v>257</v>
      </c>
      <c r="AM8" s="14" t="s">
        <v>258</v>
      </c>
      <c r="AN8" s="14" t="s">
        <v>259</v>
      </c>
      <c r="AO8" s="14" t="s">
        <v>260</v>
      </c>
      <c r="AP8" s="14" t="s">
        <v>261</v>
      </c>
      <c r="AQ8" s="14" t="s">
        <v>262</v>
      </c>
      <c r="AR8" s="14" t="s">
        <v>263</v>
      </c>
      <c r="AS8" s="14" t="s">
        <v>264</v>
      </c>
      <c r="AT8" s="16" t="s">
        <v>155</v>
      </c>
      <c r="AU8" s="14" t="s">
        <v>156</v>
      </c>
      <c r="AV8" s="14" t="s">
        <v>157</v>
      </c>
      <c r="AW8" s="16" t="s">
        <v>158</v>
      </c>
      <c r="AX8" s="14" t="s">
        <v>159</v>
      </c>
      <c r="AY8" s="16" t="s">
        <v>160</v>
      </c>
      <c r="AZ8" s="14" t="s">
        <v>161</v>
      </c>
      <c r="BA8" s="14" t="s">
        <v>162</v>
      </c>
      <c r="BB8" s="16" t="s">
        <v>163</v>
      </c>
      <c r="BC8" s="14" t="s">
        <v>164</v>
      </c>
      <c r="BD8" s="14" t="s">
        <v>165</v>
      </c>
      <c r="BE8" s="16" t="s">
        <v>166</v>
      </c>
      <c r="BF8" s="14" t="s">
        <v>167</v>
      </c>
      <c r="BG8" s="14" t="s">
        <v>168</v>
      </c>
      <c r="BH8" s="14" t="s">
        <v>169</v>
      </c>
      <c r="BI8" s="17" t="s">
        <v>170</v>
      </c>
    </row>
    <row r="9" spans="1:61" ht="13.5" customHeight="1" x14ac:dyDescent="0.25">
      <c r="A9" s="70" t="s">
        <v>171</v>
      </c>
      <c r="B9" s="18" t="s">
        <v>172</v>
      </c>
      <c r="C9" s="31" t="s">
        <v>223</v>
      </c>
      <c r="D9" s="20">
        <v>536857.2089132847</v>
      </c>
      <c r="E9" s="21">
        <v>0</v>
      </c>
      <c r="F9" s="21">
        <v>0.88233333327498897</v>
      </c>
      <c r="G9" s="21">
        <v>0</v>
      </c>
      <c r="H9" s="21">
        <v>0</v>
      </c>
      <c r="I9" s="21">
        <v>954460.31181463564</v>
      </c>
      <c r="J9" s="21">
        <v>16559.065254180165</v>
      </c>
      <c r="K9" s="21">
        <v>226.24459058082002</v>
      </c>
      <c r="L9" s="21">
        <v>112773.31357839491</v>
      </c>
      <c r="M9" s="21">
        <v>6860.8357986140636</v>
      </c>
      <c r="N9" s="21">
        <v>211.59411265601062</v>
      </c>
      <c r="O9" s="21">
        <v>137327.19820963338</v>
      </c>
      <c r="P9" s="21">
        <v>11058.08817434254</v>
      </c>
      <c r="Q9" s="21">
        <v>1371.7263063427731</v>
      </c>
      <c r="R9" s="21">
        <v>2083.8433427261225</v>
      </c>
      <c r="S9" s="21">
        <v>1632.5589414044907</v>
      </c>
      <c r="T9" s="21">
        <v>1706.8048628714937</v>
      </c>
      <c r="U9" s="21">
        <v>5219.6619936982188</v>
      </c>
      <c r="V9" s="21">
        <v>891.86680268624343</v>
      </c>
      <c r="W9" s="21">
        <v>2196.8685634157728</v>
      </c>
      <c r="X9" s="21">
        <v>84.48471644525992</v>
      </c>
      <c r="Y9" s="21">
        <v>0.27923719767564958</v>
      </c>
      <c r="Z9" s="21">
        <v>204.41384977465859</v>
      </c>
      <c r="AA9" s="21">
        <v>16.870500634398606</v>
      </c>
      <c r="AB9" s="21">
        <v>6.2082764411368858</v>
      </c>
      <c r="AC9" s="21">
        <v>26.712873502550721</v>
      </c>
      <c r="AD9" s="21">
        <v>56094.254426390376</v>
      </c>
      <c r="AE9" s="21">
        <v>570.50412404786107</v>
      </c>
      <c r="AF9" s="21">
        <v>22467.826851556129</v>
      </c>
      <c r="AG9" s="21">
        <v>667860.46247559972</v>
      </c>
      <c r="AH9" s="21">
        <v>3023.3021244016991</v>
      </c>
      <c r="AI9" s="21">
        <v>9154.2479486099419</v>
      </c>
      <c r="AJ9" s="21">
        <v>84500.79934455351</v>
      </c>
      <c r="AK9" s="21">
        <v>4484.0989710747672</v>
      </c>
      <c r="AL9" s="21">
        <v>14458.558324226551</v>
      </c>
      <c r="AM9" s="21">
        <v>71.12223930347713</v>
      </c>
      <c r="AN9" s="21">
        <v>233908.98341056393</v>
      </c>
      <c r="AO9" s="21">
        <v>84060.595163084552</v>
      </c>
      <c r="AP9" s="21">
        <v>3417.4460375811059</v>
      </c>
      <c r="AQ9" s="21">
        <v>3628.1233175180064</v>
      </c>
      <c r="AR9" s="21">
        <v>10771.256065469885</v>
      </c>
      <c r="AS9" s="21">
        <v>0</v>
      </c>
      <c r="AT9" s="22">
        <v>2990248.6238707784</v>
      </c>
      <c r="AU9" s="21">
        <v>602113.47864871519</v>
      </c>
      <c r="AV9" s="21">
        <v>7740267.8872679453</v>
      </c>
      <c r="AW9" s="22">
        <v>8342381.3659166601</v>
      </c>
      <c r="AX9" s="21">
        <v>994500.91364463675</v>
      </c>
      <c r="AY9" s="22">
        <v>9336882.2795612961</v>
      </c>
      <c r="AZ9" s="21">
        <v>0.1776284836432751</v>
      </c>
      <c r="BA9" s="21">
        <v>-2756.7021340515894</v>
      </c>
      <c r="BB9" s="22">
        <v>-2756.5245055679461</v>
      </c>
      <c r="BC9" s="21">
        <v>361420.18704762676</v>
      </c>
      <c r="BD9" s="21">
        <v>996055.14320544677</v>
      </c>
      <c r="BE9" s="22">
        <v>10691601.085308801</v>
      </c>
      <c r="BF9" s="21">
        <v>6618875.5491300002</v>
      </c>
      <c r="BG9" s="21">
        <v>4136874.160049581</v>
      </c>
      <c r="BH9" s="21">
        <v>0</v>
      </c>
      <c r="BI9" s="22">
        <v>2926099.9999999995</v>
      </c>
    </row>
    <row r="10" spans="1:61" x14ac:dyDescent="0.25">
      <c r="A10" s="70"/>
      <c r="B10" s="23" t="s">
        <v>173</v>
      </c>
      <c r="C10" s="19" t="s">
        <v>224</v>
      </c>
      <c r="D10" s="24">
        <v>1363.7149537519506</v>
      </c>
      <c r="E10" s="25">
        <v>0</v>
      </c>
      <c r="F10" s="25">
        <v>0</v>
      </c>
      <c r="G10" s="25">
        <v>0</v>
      </c>
      <c r="H10" s="25">
        <v>0</v>
      </c>
      <c r="I10" s="25">
        <v>177.15050081934612</v>
      </c>
      <c r="J10" s="25">
        <v>2084.8009039343128</v>
      </c>
      <c r="K10" s="25">
        <v>0</v>
      </c>
      <c r="L10" s="25">
        <v>0</v>
      </c>
      <c r="M10" s="25">
        <v>2.5416946277349863</v>
      </c>
      <c r="N10" s="25">
        <v>71375.580950468458</v>
      </c>
      <c r="O10" s="25">
        <v>287168.33792001434</v>
      </c>
      <c r="P10" s="25">
        <v>101.01818253898232</v>
      </c>
      <c r="Q10" s="25">
        <v>3899295.9912814302</v>
      </c>
      <c r="R10" s="25">
        <v>0</v>
      </c>
      <c r="S10" s="25">
        <v>0.1949926929418643</v>
      </c>
      <c r="T10" s="25">
        <v>0</v>
      </c>
      <c r="U10" s="25">
        <v>0</v>
      </c>
      <c r="V10" s="25">
        <v>3746.6668792970636</v>
      </c>
      <c r="W10" s="25">
        <v>0</v>
      </c>
      <c r="X10" s="25">
        <v>0</v>
      </c>
      <c r="Y10" s="25">
        <v>0</v>
      </c>
      <c r="Z10" s="25">
        <v>71.154100633384843</v>
      </c>
      <c r="AA10" s="25">
        <v>2856287.445428839</v>
      </c>
      <c r="AB10" s="25">
        <v>425287.19321789686</v>
      </c>
      <c r="AC10" s="25">
        <v>1.4204340555552477</v>
      </c>
      <c r="AD10" s="25">
        <v>152221.83481728009</v>
      </c>
      <c r="AE10" s="25">
        <v>0</v>
      </c>
      <c r="AF10" s="25">
        <v>5.3322949942220399</v>
      </c>
      <c r="AG10" s="25">
        <v>0</v>
      </c>
      <c r="AH10" s="25">
        <v>0</v>
      </c>
      <c r="AI10" s="25">
        <v>0</v>
      </c>
      <c r="AJ10" s="25">
        <v>0</v>
      </c>
      <c r="AK10" s="25">
        <v>12.450238700159165</v>
      </c>
      <c r="AL10" s="25">
        <v>0</v>
      </c>
      <c r="AM10" s="25">
        <v>0</v>
      </c>
      <c r="AN10" s="25">
        <v>21.204267731572894</v>
      </c>
      <c r="AO10" s="25">
        <v>0</v>
      </c>
      <c r="AP10" s="25">
        <v>2726.4926152585135</v>
      </c>
      <c r="AQ10" s="25">
        <v>0</v>
      </c>
      <c r="AR10" s="25">
        <v>789.80086885557932</v>
      </c>
      <c r="AS10" s="25">
        <v>0</v>
      </c>
      <c r="AT10" s="26">
        <v>7702740.3265438229</v>
      </c>
      <c r="AU10" s="25">
        <v>0</v>
      </c>
      <c r="AV10" s="25">
        <v>0</v>
      </c>
      <c r="AW10" s="26">
        <v>0</v>
      </c>
      <c r="AX10" s="25">
        <v>0</v>
      </c>
      <c r="AY10" s="26">
        <v>0</v>
      </c>
      <c r="AZ10" s="25">
        <v>0</v>
      </c>
      <c r="BA10" s="25">
        <v>20073.161153011089</v>
      </c>
      <c r="BB10" s="26">
        <v>20073.161153011089</v>
      </c>
      <c r="BC10" s="25">
        <v>0</v>
      </c>
      <c r="BD10" s="25">
        <v>0</v>
      </c>
      <c r="BE10" s="26">
        <v>20073.161153011089</v>
      </c>
      <c r="BF10" s="25">
        <v>1208604.0601999999</v>
      </c>
      <c r="BG10" s="25">
        <v>6514209.4274968402</v>
      </c>
      <c r="BH10" s="25">
        <v>0</v>
      </c>
      <c r="BI10" s="26">
        <v>0</v>
      </c>
    </row>
    <row r="11" spans="1:61" x14ac:dyDescent="0.25">
      <c r="A11" s="70"/>
      <c r="B11" s="23" t="s">
        <v>174</v>
      </c>
      <c r="C11" s="19" t="s">
        <v>225</v>
      </c>
      <c r="D11" s="24">
        <v>4.8748109293440096E-2</v>
      </c>
      <c r="E11" s="25">
        <v>0</v>
      </c>
      <c r="F11" s="25">
        <v>620.57668882748214</v>
      </c>
      <c r="G11" s="25">
        <v>0</v>
      </c>
      <c r="H11" s="25">
        <v>0</v>
      </c>
      <c r="I11" s="25">
        <v>36552.574798824775</v>
      </c>
      <c r="J11" s="25">
        <v>19704.334013686523</v>
      </c>
      <c r="K11" s="25">
        <v>15379.335289049613</v>
      </c>
      <c r="L11" s="25">
        <v>10735.084924834304</v>
      </c>
      <c r="M11" s="25">
        <v>5994.2484801792089</v>
      </c>
      <c r="N11" s="25">
        <v>5449812.8659356404</v>
      </c>
      <c r="O11" s="25">
        <v>358723.65715112153</v>
      </c>
      <c r="P11" s="25">
        <v>46400.380137261884</v>
      </c>
      <c r="Q11" s="25">
        <v>95845.87761135702</v>
      </c>
      <c r="R11" s="25">
        <v>70407.690125052803</v>
      </c>
      <c r="S11" s="25">
        <v>11084.660680502835</v>
      </c>
      <c r="T11" s="25">
        <v>6821.3785372956445</v>
      </c>
      <c r="U11" s="25">
        <v>20809.58988389041</v>
      </c>
      <c r="V11" s="25">
        <v>10005.096769896878</v>
      </c>
      <c r="W11" s="25">
        <v>25952.284463024684</v>
      </c>
      <c r="X11" s="25">
        <v>0.1875216868213018</v>
      </c>
      <c r="Y11" s="25">
        <v>3502.188059815986</v>
      </c>
      <c r="Z11" s="25">
        <v>995.34723603777763</v>
      </c>
      <c r="AA11" s="25">
        <v>3447.8613181297142</v>
      </c>
      <c r="AB11" s="25">
        <v>806459.93670018669</v>
      </c>
      <c r="AC11" s="25">
        <v>0</v>
      </c>
      <c r="AD11" s="25">
        <v>4.1412324543091614</v>
      </c>
      <c r="AE11" s="25">
        <v>0</v>
      </c>
      <c r="AF11" s="25">
        <v>6.1615794144514631</v>
      </c>
      <c r="AG11" s="25">
        <v>8.6916600135984262E-2</v>
      </c>
      <c r="AH11" s="25">
        <v>0</v>
      </c>
      <c r="AI11" s="25">
        <v>0</v>
      </c>
      <c r="AJ11" s="25">
        <v>0</v>
      </c>
      <c r="AK11" s="25">
        <v>0</v>
      </c>
      <c r="AL11" s="25">
        <v>0</v>
      </c>
      <c r="AM11" s="25">
        <v>0</v>
      </c>
      <c r="AN11" s="25">
        <v>2.3528536751032534</v>
      </c>
      <c r="AO11" s="25">
        <v>0</v>
      </c>
      <c r="AP11" s="25">
        <v>302.53523730042247</v>
      </c>
      <c r="AQ11" s="25">
        <v>0</v>
      </c>
      <c r="AR11" s="25">
        <v>87.637352084538449</v>
      </c>
      <c r="AS11" s="25">
        <v>0</v>
      </c>
      <c r="AT11" s="26">
        <v>6999658.120245941</v>
      </c>
      <c r="AU11" s="25">
        <v>0</v>
      </c>
      <c r="AV11" s="25">
        <v>0</v>
      </c>
      <c r="AW11" s="26">
        <v>0</v>
      </c>
      <c r="AX11" s="25">
        <v>0</v>
      </c>
      <c r="AY11" s="26">
        <v>0</v>
      </c>
      <c r="AZ11" s="25">
        <v>0</v>
      </c>
      <c r="BA11" s="25">
        <v>26903.918833472904</v>
      </c>
      <c r="BB11" s="26">
        <v>26903.918833472904</v>
      </c>
      <c r="BC11" s="25">
        <v>0</v>
      </c>
      <c r="BD11" s="25">
        <v>46434.925467475397</v>
      </c>
      <c r="BE11" s="26">
        <v>73338.844300948302</v>
      </c>
      <c r="BF11" s="25">
        <v>809981.32019999996</v>
      </c>
      <c r="BG11" s="25">
        <v>6210118.7478603907</v>
      </c>
      <c r="BH11" s="25">
        <v>0</v>
      </c>
      <c r="BI11" s="26">
        <v>52896.896486495622</v>
      </c>
    </row>
    <row r="12" spans="1:61" x14ac:dyDescent="0.25">
      <c r="A12" s="70"/>
      <c r="B12" s="23" t="s">
        <v>265</v>
      </c>
      <c r="C12" s="19" t="s">
        <v>226</v>
      </c>
      <c r="D12" s="24">
        <v>0</v>
      </c>
      <c r="E12" s="25">
        <v>0</v>
      </c>
      <c r="F12" s="25">
        <v>0</v>
      </c>
      <c r="G12" s="25">
        <v>0</v>
      </c>
      <c r="H12" s="25">
        <v>0</v>
      </c>
      <c r="I12" s="25">
        <v>4869.1215448318426</v>
      </c>
      <c r="J12" s="25">
        <v>0</v>
      </c>
      <c r="K12" s="25">
        <v>24.806927961252033</v>
      </c>
      <c r="L12" s="25">
        <v>0</v>
      </c>
      <c r="M12" s="25">
        <v>1299.2496559246549</v>
      </c>
      <c r="N12" s="25">
        <v>0</v>
      </c>
      <c r="O12" s="25">
        <v>203013.82596313796</v>
      </c>
      <c r="P12" s="25">
        <v>0</v>
      </c>
      <c r="Q12" s="25">
        <v>1839873.3855405566</v>
      </c>
      <c r="R12" s="25">
        <v>13858.757683293816</v>
      </c>
      <c r="S12" s="25">
        <v>30075.928021761374</v>
      </c>
      <c r="T12" s="25">
        <v>140198.71456382729</v>
      </c>
      <c r="U12" s="25">
        <v>641.76828127064675</v>
      </c>
      <c r="V12" s="25">
        <v>6330.3569364788109</v>
      </c>
      <c r="W12" s="25">
        <v>143.671402241235</v>
      </c>
      <c r="X12" s="25">
        <v>16141.311200164577</v>
      </c>
      <c r="Y12" s="25">
        <v>1.0902117204622666</v>
      </c>
      <c r="Z12" s="25">
        <v>0</v>
      </c>
      <c r="AA12" s="25">
        <v>0</v>
      </c>
      <c r="AB12" s="25">
        <v>0</v>
      </c>
      <c r="AC12" s="25">
        <v>0</v>
      </c>
      <c r="AD12" s="25">
        <v>0</v>
      </c>
      <c r="AE12" s="25">
        <v>0</v>
      </c>
      <c r="AF12" s="25">
        <v>9.3118602625563804E-2</v>
      </c>
      <c r="AG12" s="25">
        <v>40.914483696137729</v>
      </c>
      <c r="AH12" s="25">
        <v>0</v>
      </c>
      <c r="AI12" s="25">
        <v>0</v>
      </c>
      <c r="AJ12" s="25">
        <v>0</v>
      </c>
      <c r="AK12" s="25">
        <v>0</v>
      </c>
      <c r="AL12" s="25">
        <v>0</v>
      </c>
      <c r="AM12" s="25">
        <v>0</v>
      </c>
      <c r="AN12" s="25">
        <v>0</v>
      </c>
      <c r="AO12" s="25">
        <v>141.93057991056446</v>
      </c>
      <c r="AP12" s="25">
        <v>0</v>
      </c>
      <c r="AQ12" s="25">
        <v>0</v>
      </c>
      <c r="AR12" s="25">
        <v>0</v>
      </c>
      <c r="AS12" s="25">
        <v>0</v>
      </c>
      <c r="AT12" s="26">
        <v>2256654.9261153801</v>
      </c>
      <c r="AU12" s="25">
        <v>0</v>
      </c>
      <c r="AV12" s="25">
        <v>0</v>
      </c>
      <c r="AW12" s="26">
        <v>0</v>
      </c>
      <c r="AX12" s="25">
        <v>0</v>
      </c>
      <c r="AY12" s="26">
        <v>0</v>
      </c>
      <c r="AZ12" s="25">
        <v>0</v>
      </c>
      <c r="BA12" s="25">
        <v>10590.241817461369</v>
      </c>
      <c r="BB12" s="26">
        <v>10590.241817461369</v>
      </c>
      <c r="BC12" s="25">
        <v>12035.554800000002</v>
      </c>
      <c r="BD12" s="25">
        <v>5454794.0524271186</v>
      </c>
      <c r="BE12" s="26">
        <v>5477419.84904458</v>
      </c>
      <c r="BF12" s="25">
        <v>7620198.0591000002</v>
      </c>
      <c r="BG12" s="25">
        <v>113876.71605996041</v>
      </c>
      <c r="BH12" s="25">
        <v>0</v>
      </c>
      <c r="BI12" s="26">
        <v>0</v>
      </c>
    </row>
    <row r="13" spans="1:61" x14ac:dyDescent="0.25">
      <c r="A13" s="70"/>
      <c r="B13" s="23" t="s">
        <v>266</v>
      </c>
      <c r="C13" s="19" t="s">
        <v>227</v>
      </c>
      <c r="D13" s="24">
        <v>9.4168428440329066</v>
      </c>
      <c r="E13" s="25">
        <v>0</v>
      </c>
      <c r="F13" s="25">
        <v>2.085281174114367E-4</v>
      </c>
      <c r="G13" s="25">
        <v>0</v>
      </c>
      <c r="H13" s="25">
        <v>0</v>
      </c>
      <c r="I13" s="25">
        <v>978.68914166359139</v>
      </c>
      <c r="J13" s="25">
        <v>2036.2945816071735</v>
      </c>
      <c r="K13" s="25">
        <v>2980.1253986993775</v>
      </c>
      <c r="L13" s="25">
        <v>2318.6384069921805</v>
      </c>
      <c r="M13" s="25">
        <v>1650.3895249390121</v>
      </c>
      <c r="N13" s="25">
        <v>11.365963954948771</v>
      </c>
      <c r="O13" s="25">
        <v>45833.153797893552</v>
      </c>
      <c r="P13" s="25">
        <v>539130.43091750133</v>
      </c>
      <c r="Q13" s="25">
        <v>90653.857632782732</v>
      </c>
      <c r="R13" s="25">
        <v>56973.267243991453</v>
      </c>
      <c r="S13" s="25">
        <v>6118.1692490684272</v>
      </c>
      <c r="T13" s="25">
        <v>38741.163904667344</v>
      </c>
      <c r="U13" s="25">
        <v>1251.3948642316982</v>
      </c>
      <c r="V13" s="25">
        <v>2078.4217206367707</v>
      </c>
      <c r="W13" s="25">
        <v>53.687085476931202</v>
      </c>
      <c r="X13" s="25">
        <v>1393.6647052456515</v>
      </c>
      <c r="Y13" s="25">
        <v>0</v>
      </c>
      <c r="Z13" s="25">
        <v>3091.7119857171638</v>
      </c>
      <c r="AA13" s="25">
        <v>418.72763637530585</v>
      </c>
      <c r="AB13" s="25">
        <v>0.45031272955969825</v>
      </c>
      <c r="AC13" s="25">
        <v>111.94641965721418</v>
      </c>
      <c r="AD13" s="25">
        <v>409908.76059211657</v>
      </c>
      <c r="AE13" s="25">
        <v>0.3899160498101909</v>
      </c>
      <c r="AF13" s="25">
        <v>979.36334757434599</v>
      </c>
      <c r="AG13" s="25">
        <v>139.24146275772895</v>
      </c>
      <c r="AH13" s="25">
        <v>2.2197934100257375</v>
      </c>
      <c r="AI13" s="25">
        <v>104.46947920693155</v>
      </c>
      <c r="AJ13" s="25">
        <v>112.21682905583027</v>
      </c>
      <c r="AK13" s="25">
        <v>249.82797540783685</v>
      </c>
      <c r="AL13" s="25">
        <v>0</v>
      </c>
      <c r="AM13" s="25">
        <v>67.838007574021745</v>
      </c>
      <c r="AN13" s="25">
        <v>85.918416050066668</v>
      </c>
      <c r="AO13" s="25">
        <v>221.70677128017417</v>
      </c>
      <c r="AP13" s="25">
        <v>60.195404795829589</v>
      </c>
      <c r="AQ13" s="25">
        <v>1.187642961520859</v>
      </c>
      <c r="AR13" s="25">
        <v>3.8542689123538305</v>
      </c>
      <c r="AS13" s="25">
        <v>0.40228452814017784</v>
      </c>
      <c r="AT13" s="26">
        <v>1207772.5597368847</v>
      </c>
      <c r="AU13" s="25">
        <v>0</v>
      </c>
      <c r="AV13" s="25">
        <v>0</v>
      </c>
      <c r="AW13" s="26">
        <v>0</v>
      </c>
      <c r="AX13" s="25">
        <v>0</v>
      </c>
      <c r="AY13" s="26">
        <v>0</v>
      </c>
      <c r="AZ13" s="25">
        <v>0</v>
      </c>
      <c r="BA13" s="25">
        <v>6499.5114631359465</v>
      </c>
      <c r="BB13" s="26">
        <v>6499.5114631359465</v>
      </c>
      <c r="BC13" s="25">
        <v>339533.69790000003</v>
      </c>
      <c r="BD13" s="25">
        <v>1708090.7272020217</v>
      </c>
      <c r="BE13" s="26">
        <v>2054123.9365651577</v>
      </c>
      <c r="BF13" s="25">
        <v>2158694.0216000001</v>
      </c>
      <c r="BG13" s="25">
        <v>1103202.4747020425</v>
      </c>
      <c r="BH13" s="25">
        <v>0</v>
      </c>
      <c r="BI13" s="26">
        <v>0</v>
      </c>
    </row>
    <row r="14" spans="1:61" x14ac:dyDescent="0.25">
      <c r="A14" s="70"/>
      <c r="B14" s="23" t="s">
        <v>61</v>
      </c>
      <c r="C14" s="19" t="s">
        <v>228</v>
      </c>
      <c r="D14" s="24">
        <v>398827.50105945591</v>
      </c>
      <c r="E14" s="25">
        <v>0</v>
      </c>
      <c r="F14" s="25">
        <v>0.86981979119580854</v>
      </c>
      <c r="G14" s="25">
        <v>0</v>
      </c>
      <c r="H14" s="25">
        <v>0</v>
      </c>
      <c r="I14" s="25">
        <v>3459042.9474563412</v>
      </c>
      <c r="J14" s="25">
        <v>4387.6912740324042</v>
      </c>
      <c r="K14" s="25">
        <v>69969.238336815339</v>
      </c>
      <c r="L14" s="25">
        <v>42320.09932980992</v>
      </c>
      <c r="M14" s="25">
        <v>34164.024419620437</v>
      </c>
      <c r="N14" s="25">
        <v>3283.4524355317994</v>
      </c>
      <c r="O14" s="25">
        <v>179210.64745256616</v>
      </c>
      <c r="P14" s="25">
        <v>21813.458717673231</v>
      </c>
      <c r="Q14" s="25">
        <v>14097.882444963514</v>
      </c>
      <c r="R14" s="25">
        <v>32706.398714748324</v>
      </c>
      <c r="S14" s="25">
        <v>32877.734905810139</v>
      </c>
      <c r="T14" s="25">
        <v>28745.928729615829</v>
      </c>
      <c r="U14" s="25">
        <v>72513.98527167381</v>
      </c>
      <c r="V14" s="25">
        <v>18988.513925479059</v>
      </c>
      <c r="W14" s="25">
        <v>34696.953440422149</v>
      </c>
      <c r="X14" s="25">
        <v>2405.8964014818002</v>
      </c>
      <c r="Y14" s="25">
        <v>299.37785568748689</v>
      </c>
      <c r="Z14" s="25">
        <v>314.10062649483132</v>
      </c>
      <c r="AA14" s="25">
        <v>267.89484730333669</v>
      </c>
      <c r="AB14" s="25">
        <v>28.266745104253207</v>
      </c>
      <c r="AC14" s="25">
        <v>265.58964862828708</v>
      </c>
      <c r="AD14" s="25">
        <v>376.78531836841069</v>
      </c>
      <c r="AE14" s="25">
        <v>6693.1503489698371</v>
      </c>
      <c r="AF14" s="25">
        <v>234117.70760565097</v>
      </c>
      <c r="AG14" s="25">
        <v>2872399.5593255409</v>
      </c>
      <c r="AH14" s="25">
        <v>9477.5989576739448</v>
      </c>
      <c r="AI14" s="25">
        <v>48563.367788054449</v>
      </c>
      <c r="AJ14" s="25">
        <v>9649.8197204189273</v>
      </c>
      <c r="AK14" s="25">
        <v>25755.073148437728</v>
      </c>
      <c r="AL14" s="25">
        <v>11232.19581093011</v>
      </c>
      <c r="AM14" s="25">
        <v>33896.108358099787</v>
      </c>
      <c r="AN14" s="25">
        <v>539.47714921675663</v>
      </c>
      <c r="AO14" s="25">
        <v>13188.578123751475</v>
      </c>
      <c r="AP14" s="25">
        <v>21226.838060363116</v>
      </c>
      <c r="AQ14" s="25">
        <v>5857.9845865307307</v>
      </c>
      <c r="AR14" s="25">
        <v>11871.920703950664</v>
      </c>
      <c r="AS14" s="25">
        <v>6626.9605373201839</v>
      </c>
      <c r="AT14" s="26">
        <v>7762701.5794023285</v>
      </c>
      <c r="AU14" s="25">
        <v>1177880.4334640491</v>
      </c>
      <c r="AV14" s="25">
        <v>12382146.014836969</v>
      </c>
      <c r="AW14" s="26">
        <v>13560026.448301015</v>
      </c>
      <c r="AX14" s="25">
        <v>0</v>
      </c>
      <c r="AY14" s="26">
        <v>13560026.448301015</v>
      </c>
      <c r="AZ14" s="25">
        <v>0</v>
      </c>
      <c r="BA14" s="25">
        <v>129321.69604146547</v>
      </c>
      <c r="BB14" s="26">
        <v>129321.69604146547</v>
      </c>
      <c r="BC14" s="25">
        <v>1011252.6691533376</v>
      </c>
      <c r="BD14" s="25">
        <v>21434242.413413003</v>
      </c>
      <c r="BE14" s="26">
        <v>36134843.226908818</v>
      </c>
      <c r="BF14" s="25">
        <v>7716257.5847299993</v>
      </c>
      <c r="BG14" s="25">
        <v>16352062.765775336</v>
      </c>
      <c r="BH14" s="25">
        <v>0</v>
      </c>
      <c r="BI14" s="26">
        <v>19829224.455805816</v>
      </c>
    </row>
    <row r="15" spans="1:61" x14ac:dyDescent="0.25">
      <c r="A15" s="70"/>
      <c r="B15" s="23" t="s">
        <v>212</v>
      </c>
      <c r="C15" s="19" t="s">
        <v>229</v>
      </c>
      <c r="D15" s="24">
        <v>31.111346110570828</v>
      </c>
      <c r="E15" s="25">
        <v>0</v>
      </c>
      <c r="F15" s="25">
        <v>0</v>
      </c>
      <c r="G15" s="25">
        <v>0</v>
      </c>
      <c r="H15" s="25">
        <v>0</v>
      </c>
      <c r="I15" s="25">
        <v>38520.097858571717</v>
      </c>
      <c r="J15" s="25">
        <v>1226571.7664427152</v>
      </c>
      <c r="K15" s="25">
        <v>779098.80387279892</v>
      </c>
      <c r="L15" s="25">
        <v>59264.616409391827</v>
      </c>
      <c r="M15" s="25">
        <v>228898.70433513529</v>
      </c>
      <c r="N15" s="25">
        <v>3983.7078754775093</v>
      </c>
      <c r="O15" s="25">
        <v>264039.91675953777</v>
      </c>
      <c r="P15" s="25">
        <v>14319.480955428713</v>
      </c>
      <c r="Q15" s="25">
        <v>7333.9145915090694</v>
      </c>
      <c r="R15" s="25">
        <v>26859.252798344343</v>
      </c>
      <c r="S15" s="25">
        <v>34882.372556808143</v>
      </c>
      <c r="T15" s="25">
        <v>23795.876874665333</v>
      </c>
      <c r="U15" s="25">
        <v>206705.29264320908</v>
      </c>
      <c r="V15" s="25">
        <v>15457.504393350964</v>
      </c>
      <c r="W15" s="25">
        <v>19386.047714172426</v>
      </c>
      <c r="X15" s="25">
        <v>2304.2251647378712</v>
      </c>
      <c r="Y15" s="25">
        <v>10697.351031493759</v>
      </c>
      <c r="Z15" s="25">
        <v>128.29140437044035</v>
      </c>
      <c r="AA15" s="25">
        <v>26.415567240160637</v>
      </c>
      <c r="AB15" s="25">
        <v>1.4801538094073765</v>
      </c>
      <c r="AC15" s="25">
        <v>56.679869261855231</v>
      </c>
      <c r="AD15" s="25">
        <v>22.008556995789206</v>
      </c>
      <c r="AE15" s="25">
        <v>18801.999937841803</v>
      </c>
      <c r="AF15" s="25">
        <v>190566.52028547821</v>
      </c>
      <c r="AG15" s="25">
        <v>24804.496901344082</v>
      </c>
      <c r="AH15" s="25">
        <v>365.64206737633157</v>
      </c>
      <c r="AI15" s="25">
        <v>389.60752758320768</v>
      </c>
      <c r="AJ15" s="25">
        <v>14033.798571935422</v>
      </c>
      <c r="AK15" s="25">
        <v>6450.1086435695997</v>
      </c>
      <c r="AL15" s="25">
        <v>603.51919866734863</v>
      </c>
      <c r="AM15" s="25">
        <v>485.17662764034014</v>
      </c>
      <c r="AN15" s="25">
        <v>2203.7682970722767</v>
      </c>
      <c r="AO15" s="25">
        <v>728.80685913125285</v>
      </c>
      <c r="AP15" s="25">
        <v>158.82557581238834</v>
      </c>
      <c r="AQ15" s="25">
        <v>301.15417378368124</v>
      </c>
      <c r="AR15" s="25">
        <v>1035.3917676110741</v>
      </c>
      <c r="AS15" s="25">
        <v>0</v>
      </c>
      <c r="AT15" s="26">
        <v>3223313.7356099831</v>
      </c>
      <c r="AU15" s="25">
        <v>46792.444968890544</v>
      </c>
      <c r="AV15" s="25">
        <v>845948.54434648994</v>
      </c>
      <c r="AW15" s="26">
        <v>892740.98931538034</v>
      </c>
      <c r="AX15" s="25">
        <v>0</v>
      </c>
      <c r="AY15" s="26">
        <v>892740.98931538034</v>
      </c>
      <c r="AZ15" s="25">
        <v>0</v>
      </c>
      <c r="BA15" s="25">
        <v>44484.728329649995</v>
      </c>
      <c r="BB15" s="26">
        <v>44484.728329649995</v>
      </c>
      <c r="BC15" s="25">
        <v>4494885.5197603125</v>
      </c>
      <c r="BD15" s="25">
        <v>1761012.3166590643</v>
      </c>
      <c r="BE15" s="26">
        <v>7193123.5540644061</v>
      </c>
      <c r="BF15" s="25">
        <v>1637900.5379499989</v>
      </c>
      <c r="BG15" s="25">
        <v>5999087.3454158343</v>
      </c>
      <c r="BH15" s="25">
        <v>0</v>
      </c>
      <c r="BI15" s="26">
        <v>2779449.4063085564</v>
      </c>
    </row>
    <row r="16" spans="1:61" x14ac:dyDescent="0.25">
      <c r="A16" s="70"/>
      <c r="B16" s="23" t="s">
        <v>267</v>
      </c>
      <c r="C16" s="19" t="s">
        <v>230</v>
      </c>
      <c r="D16" s="24">
        <v>6159.6643398926844</v>
      </c>
      <c r="E16" s="25">
        <v>0</v>
      </c>
      <c r="F16" s="25">
        <v>110.80805140218243</v>
      </c>
      <c r="G16" s="25">
        <v>0</v>
      </c>
      <c r="H16" s="25">
        <v>0</v>
      </c>
      <c r="I16" s="25">
        <v>10379.455382042654</v>
      </c>
      <c r="J16" s="25">
        <v>4256.4679959061832</v>
      </c>
      <c r="K16" s="25">
        <v>3314829.0866697063</v>
      </c>
      <c r="L16" s="25">
        <v>403694.45718740724</v>
      </c>
      <c r="M16" s="25">
        <v>31458.237269320871</v>
      </c>
      <c r="N16" s="25">
        <v>2660.1667544506431</v>
      </c>
      <c r="O16" s="25">
        <v>52246.390464164164</v>
      </c>
      <c r="P16" s="25">
        <v>12129.202162493264</v>
      </c>
      <c r="Q16" s="25">
        <v>2791.2350727714702</v>
      </c>
      <c r="R16" s="25">
        <v>14673.763995100087</v>
      </c>
      <c r="S16" s="25">
        <v>20373.554326793765</v>
      </c>
      <c r="T16" s="25">
        <v>12563.805141587854</v>
      </c>
      <c r="U16" s="25">
        <v>70753.071856164956</v>
      </c>
      <c r="V16" s="25">
        <v>26464.493705761754</v>
      </c>
      <c r="W16" s="25">
        <v>16719.17782829229</v>
      </c>
      <c r="X16" s="25">
        <v>1897.3519804103214</v>
      </c>
      <c r="Y16" s="25">
        <v>7243.2302306823531</v>
      </c>
      <c r="Z16" s="25">
        <v>5373.3994145993156</v>
      </c>
      <c r="AA16" s="25">
        <v>8198.3404534047386</v>
      </c>
      <c r="AB16" s="25">
        <v>703.01021256656782</v>
      </c>
      <c r="AC16" s="25">
        <v>1355.3072083624556</v>
      </c>
      <c r="AD16" s="25">
        <v>2343014.3297924679</v>
      </c>
      <c r="AE16" s="25">
        <v>7844.7830147187633</v>
      </c>
      <c r="AF16" s="25">
        <v>103394.9176708039</v>
      </c>
      <c r="AG16" s="25">
        <v>9121.3609108112505</v>
      </c>
      <c r="AH16" s="25">
        <v>15348.279891968459</v>
      </c>
      <c r="AI16" s="25">
        <v>76235.006356655387</v>
      </c>
      <c r="AJ16" s="25">
        <v>1694.6787327333589</v>
      </c>
      <c r="AK16" s="25">
        <v>37206.207973720528</v>
      </c>
      <c r="AL16" s="25">
        <v>6045.3770304600621</v>
      </c>
      <c r="AM16" s="25">
        <v>19350.462414252866</v>
      </c>
      <c r="AN16" s="25">
        <v>3520.7403807259252</v>
      </c>
      <c r="AO16" s="25">
        <v>95887.937364823272</v>
      </c>
      <c r="AP16" s="25">
        <v>2970.9948015534314</v>
      </c>
      <c r="AQ16" s="25">
        <v>6262.7604814960741</v>
      </c>
      <c r="AR16" s="25">
        <v>17684.76943603819</v>
      </c>
      <c r="AS16" s="25">
        <v>1153.9376228793326</v>
      </c>
      <c r="AT16" s="26">
        <v>6773770.2215793915</v>
      </c>
      <c r="AU16" s="25">
        <v>338474.23424168548</v>
      </c>
      <c r="AV16" s="25">
        <v>4781679.5603497103</v>
      </c>
      <c r="AW16" s="26">
        <v>5120153.7945913952</v>
      </c>
      <c r="AX16" s="25">
        <v>0</v>
      </c>
      <c r="AY16" s="26">
        <v>5120153.7945913952</v>
      </c>
      <c r="AZ16" s="25">
        <v>0</v>
      </c>
      <c r="BA16" s="25">
        <v>95988.474011983708</v>
      </c>
      <c r="BB16" s="26">
        <v>95988.474011983708</v>
      </c>
      <c r="BC16" s="25">
        <v>8074799.6382979741</v>
      </c>
      <c r="BD16" s="25">
        <v>4870122.3033897793</v>
      </c>
      <c r="BE16" s="26">
        <v>18161064.210291132</v>
      </c>
      <c r="BF16" s="25">
        <v>5154321.4124500006</v>
      </c>
      <c r="BG16" s="25">
        <v>12842094.139661903</v>
      </c>
      <c r="BH16" s="25">
        <v>0</v>
      </c>
      <c r="BI16" s="26">
        <v>6938418.8797586188</v>
      </c>
    </row>
    <row r="17" spans="1:61" x14ac:dyDescent="0.25">
      <c r="A17" s="70"/>
      <c r="B17" s="23" t="s">
        <v>175</v>
      </c>
      <c r="C17" s="19" t="s">
        <v>231</v>
      </c>
      <c r="D17" s="24">
        <v>2222.4681359816291</v>
      </c>
      <c r="E17" s="25">
        <v>0</v>
      </c>
      <c r="F17" s="25">
        <v>1.7389833037576984E-4</v>
      </c>
      <c r="G17" s="25">
        <v>0</v>
      </c>
      <c r="H17" s="25">
        <v>0</v>
      </c>
      <c r="I17" s="25">
        <v>56001.445220880974</v>
      </c>
      <c r="J17" s="25">
        <v>9625.2187331743717</v>
      </c>
      <c r="K17" s="25">
        <v>4911.4660962520375</v>
      </c>
      <c r="L17" s="25">
        <v>713839.69366183307</v>
      </c>
      <c r="M17" s="25">
        <v>118876.99855698625</v>
      </c>
      <c r="N17" s="25">
        <v>1022.7051382873869</v>
      </c>
      <c r="O17" s="25">
        <v>95074.01133161172</v>
      </c>
      <c r="P17" s="25">
        <v>6696.0588346984441</v>
      </c>
      <c r="Q17" s="25">
        <v>12649.315192022939</v>
      </c>
      <c r="R17" s="25">
        <v>154848.19225990309</v>
      </c>
      <c r="S17" s="25">
        <v>123948.60589331674</v>
      </c>
      <c r="T17" s="25">
        <v>20626.598748436685</v>
      </c>
      <c r="U17" s="25">
        <v>119463.58121697624</v>
      </c>
      <c r="V17" s="25">
        <v>74653.108000111126</v>
      </c>
      <c r="W17" s="25">
        <v>26034.399191789154</v>
      </c>
      <c r="X17" s="25">
        <v>2271.8971585423242</v>
      </c>
      <c r="Y17" s="25">
        <v>3792.6306487864185</v>
      </c>
      <c r="Z17" s="25">
        <v>100.24360321891888</v>
      </c>
      <c r="AA17" s="25">
        <v>30.609792304020374</v>
      </c>
      <c r="AB17" s="25">
        <v>1.6224607802262194</v>
      </c>
      <c r="AC17" s="25">
        <v>45.786326520080912</v>
      </c>
      <c r="AD17" s="25">
        <v>1733916.9131004305</v>
      </c>
      <c r="AE17" s="25">
        <v>9720.4134239131108</v>
      </c>
      <c r="AF17" s="25">
        <v>5625.6298437951591</v>
      </c>
      <c r="AG17" s="25">
        <v>6463.135455240842</v>
      </c>
      <c r="AH17" s="25">
        <v>6921.8097660584554</v>
      </c>
      <c r="AI17" s="25">
        <v>12509.741389934303</v>
      </c>
      <c r="AJ17" s="25">
        <v>1558.9478316484206</v>
      </c>
      <c r="AK17" s="25">
        <v>23122.68820679823</v>
      </c>
      <c r="AL17" s="25">
        <v>10233.082602344562</v>
      </c>
      <c r="AM17" s="25">
        <v>9907.6290498061808</v>
      </c>
      <c r="AN17" s="25">
        <v>1594.9788867700315</v>
      </c>
      <c r="AO17" s="25">
        <v>3343.2680472353063</v>
      </c>
      <c r="AP17" s="25">
        <v>4631.7778634094029</v>
      </c>
      <c r="AQ17" s="25">
        <v>9287.5583673071633</v>
      </c>
      <c r="AR17" s="25">
        <v>563.45486088056873</v>
      </c>
      <c r="AS17" s="25">
        <v>1858.9982808126797</v>
      </c>
      <c r="AT17" s="26">
        <v>3387996.6833526986</v>
      </c>
      <c r="AU17" s="25">
        <v>43906.009544106324</v>
      </c>
      <c r="AV17" s="25">
        <v>943104.63846669428</v>
      </c>
      <c r="AW17" s="26">
        <v>987010.64801080059</v>
      </c>
      <c r="AX17" s="25">
        <v>0</v>
      </c>
      <c r="AY17" s="26">
        <v>987010.64801080059</v>
      </c>
      <c r="AZ17" s="25">
        <v>17408.974782410267</v>
      </c>
      <c r="BA17" s="25">
        <v>35320.984285141065</v>
      </c>
      <c r="BB17" s="26">
        <v>52729.959067551332</v>
      </c>
      <c r="BC17" s="25">
        <v>1508750.4722653953</v>
      </c>
      <c r="BD17" s="25">
        <v>4653653.1941733724</v>
      </c>
      <c r="BE17" s="26">
        <v>7202144.2735171197</v>
      </c>
      <c r="BF17" s="25">
        <v>1646326.4626</v>
      </c>
      <c r="BG17" s="25">
        <v>4242992.7094947202</v>
      </c>
      <c r="BH17" s="25">
        <v>0</v>
      </c>
      <c r="BI17" s="26">
        <v>4700821.7847750969</v>
      </c>
    </row>
    <row r="18" spans="1:61" x14ac:dyDescent="0.25">
      <c r="A18" s="70"/>
      <c r="B18" s="23" t="s">
        <v>176</v>
      </c>
      <c r="C18" s="19" t="s">
        <v>232</v>
      </c>
      <c r="D18" s="24">
        <v>10012.649536432766</v>
      </c>
      <c r="E18" s="25">
        <v>0</v>
      </c>
      <c r="F18" s="25">
        <v>20.299034637876595</v>
      </c>
      <c r="G18" s="25">
        <v>0</v>
      </c>
      <c r="H18" s="25">
        <v>0</v>
      </c>
      <c r="I18" s="25">
        <v>633616.12332915375</v>
      </c>
      <c r="J18" s="25">
        <v>65618.413993231763</v>
      </c>
      <c r="K18" s="25">
        <v>41953.175714011864</v>
      </c>
      <c r="L18" s="25">
        <v>82464.209347626165</v>
      </c>
      <c r="M18" s="25">
        <v>2939803.1554777278</v>
      </c>
      <c r="N18" s="25">
        <v>9293.4439185779556</v>
      </c>
      <c r="O18" s="25">
        <v>689505.58724727482</v>
      </c>
      <c r="P18" s="25">
        <v>43029.274585611056</v>
      </c>
      <c r="Q18" s="25">
        <v>75920.492298358222</v>
      </c>
      <c r="R18" s="25">
        <v>131639.61174357333</v>
      </c>
      <c r="S18" s="25">
        <v>212308.85569158322</v>
      </c>
      <c r="T18" s="25">
        <v>70416.578257592933</v>
      </c>
      <c r="U18" s="25">
        <v>484504.73036890186</v>
      </c>
      <c r="V18" s="25">
        <v>153301.18595038541</v>
      </c>
      <c r="W18" s="25">
        <v>188486.65884679966</v>
      </c>
      <c r="X18" s="25">
        <v>32578.996208933888</v>
      </c>
      <c r="Y18" s="25">
        <v>15187.95901265234</v>
      </c>
      <c r="Z18" s="25">
        <v>1087.2510085659026</v>
      </c>
      <c r="AA18" s="25">
        <v>9033.7625965106781</v>
      </c>
      <c r="AB18" s="25">
        <v>1166.9991724563829</v>
      </c>
      <c r="AC18" s="25">
        <v>1452.2531166574618</v>
      </c>
      <c r="AD18" s="25">
        <v>108525.17988292548</v>
      </c>
      <c r="AE18" s="25">
        <v>97703.720396316494</v>
      </c>
      <c r="AF18" s="25">
        <v>348294.81734983716</v>
      </c>
      <c r="AG18" s="25">
        <v>205379.29538813303</v>
      </c>
      <c r="AH18" s="25">
        <v>546441.5382329945</v>
      </c>
      <c r="AI18" s="25">
        <v>2886772.049180015</v>
      </c>
      <c r="AJ18" s="25">
        <v>440573.46468718385</v>
      </c>
      <c r="AK18" s="25">
        <v>1152990.1478107548</v>
      </c>
      <c r="AL18" s="25">
        <v>87631.163739608513</v>
      </c>
      <c r="AM18" s="25">
        <v>490558.51437444461</v>
      </c>
      <c r="AN18" s="25">
        <v>16903.132425207696</v>
      </c>
      <c r="AO18" s="25">
        <v>147334.2047574544</v>
      </c>
      <c r="AP18" s="25">
        <v>111467.58528295181</v>
      </c>
      <c r="AQ18" s="25">
        <v>21143.095131434588</v>
      </c>
      <c r="AR18" s="25">
        <v>488567.23509383231</v>
      </c>
      <c r="AS18" s="25">
        <v>76187.996066372274</v>
      </c>
      <c r="AT18" s="26">
        <v>13118874.806256723</v>
      </c>
      <c r="AU18" s="25">
        <v>66874.606862608664</v>
      </c>
      <c r="AV18" s="25">
        <v>1820461.3814804247</v>
      </c>
      <c r="AW18" s="26">
        <v>1887335.9883430335</v>
      </c>
      <c r="AX18" s="25">
        <v>0</v>
      </c>
      <c r="AY18" s="26">
        <v>1887335.9883430335</v>
      </c>
      <c r="AZ18" s="25">
        <v>8576.5613047232619</v>
      </c>
      <c r="BA18" s="25">
        <v>108586.89182054126</v>
      </c>
      <c r="BB18" s="26">
        <v>117163.45312526454</v>
      </c>
      <c r="BC18" s="25">
        <v>1919911.0115193678</v>
      </c>
      <c r="BD18" s="25">
        <v>6614602.6624698266</v>
      </c>
      <c r="BE18" s="26">
        <v>10539013.115457494</v>
      </c>
      <c r="BF18" s="25">
        <v>2265389.9622499999</v>
      </c>
      <c r="BG18" s="25">
        <v>11030090.84880623</v>
      </c>
      <c r="BH18" s="25">
        <v>0</v>
      </c>
      <c r="BI18" s="26">
        <v>10362407.110657986</v>
      </c>
    </row>
    <row r="19" spans="1:61" x14ac:dyDescent="0.25">
      <c r="A19" s="70"/>
      <c r="B19" s="23" t="s">
        <v>177</v>
      </c>
      <c r="C19" s="19" t="s">
        <v>233</v>
      </c>
      <c r="D19" s="24">
        <v>16651.236690017253</v>
      </c>
      <c r="E19" s="25">
        <v>0</v>
      </c>
      <c r="F19" s="25">
        <v>42.072766774322332</v>
      </c>
      <c r="G19" s="25">
        <v>0</v>
      </c>
      <c r="H19" s="25">
        <v>0</v>
      </c>
      <c r="I19" s="25">
        <v>38067.596394837667</v>
      </c>
      <c r="J19" s="25">
        <v>7827.2423127550001</v>
      </c>
      <c r="K19" s="25">
        <v>9558.9656793490176</v>
      </c>
      <c r="L19" s="25">
        <v>10701.399137895394</v>
      </c>
      <c r="M19" s="25">
        <v>19851.22258283008</v>
      </c>
      <c r="N19" s="25">
        <v>365830.0976664988</v>
      </c>
      <c r="O19" s="25">
        <v>2926782.3339051632</v>
      </c>
      <c r="P19" s="25">
        <v>61155.682654538483</v>
      </c>
      <c r="Q19" s="25">
        <v>25042.878756919028</v>
      </c>
      <c r="R19" s="25">
        <v>187328.66969695277</v>
      </c>
      <c r="S19" s="25">
        <v>229929.69965571573</v>
      </c>
      <c r="T19" s="25">
        <v>33960.059720124038</v>
      </c>
      <c r="U19" s="25">
        <v>265463.75448760675</v>
      </c>
      <c r="V19" s="25">
        <v>37930.735751015694</v>
      </c>
      <c r="W19" s="25">
        <v>20716.473202315286</v>
      </c>
      <c r="X19" s="25">
        <v>8422.6521213043143</v>
      </c>
      <c r="Y19" s="25">
        <v>3037.6888597599077</v>
      </c>
      <c r="Z19" s="25">
        <v>100345.22747170831</v>
      </c>
      <c r="AA19" s="25">
        <v>556.42018037056312</v>
      </c>
      <c r="AB19" s="25">
        <v>17317.342544048654</v>
      </c>
      <c r="AC19" s="25">
        <v>2190.5806031337324</v>
      </c>
      <c r="AD19" s="25">
        <v>227369.93717098489</v>
      </c>
      <c r="AE19" s="25">
        <v>698981.24521383131</v>
      </c>
      <c r="AF19" s="25">
        <v>6259092.8040216537</v>
      </c>
      <c r="AG19" s="25">
        <v>13679.487548649071</v>
      </c>
      <c r="AH19" s="25">
        <v>29904.09494521689</v>
      </c>
      <c r="AI19" s="25">
        <v>215120.9784253953</v>
      </c>
      <c r="AJ19" s="25">
        <v>60213.695499286587</v>
      </c>
      <c r="AK19" s="25">
        <v>16150645.795987731</v>
      </c>
      <c r="AL19" s="25">
        <v>9342.0442094263781</v>
      </c>
      <c r="AM19" s="25">
        <v>748289.72200308368</v>
      </c>
      <c r="AN19" s="25">
        <v>22258.676459628696</v>
      </c>
      <c r="AO19" s="25">
        <v>56271.687840573184</v>
      </c>
      <c r="AP19" s="25">
        <v>23481.050629082281</v>
      </c>
      <c r="AQ19" s="25">
        <v>31401.26616960331</v>
      </c>
      <c r="AR19" s="25">
        <v>19653.513083313548</v>
      </c>
      <c r="AS19" s="25">
        <v>35289.854954387374</v>
      </c>
      <c r="AT19" s="26">
        <v>28989705.887003474</v>
      </c>
      <c r="AU19" s="25">
        <v>176432.0273012924</v>
      </c>
      <c r="AV19" s="25">
        <v>2126691.9074275079</v>
      </c>
      <c r="AW19" s="26">
        <v>2303123.9347288003</v>
      </c>
      <c r="AX19" s="25">
        <v>0</v>
      </c>
      <c r="AY19" s="26">
        <v>2303123.9347288003</v>
      </c>
      <c r="AZ19" s="25">
        <v>0</v>
      </c>
      <c r="BA19" s="25">
        <v>1936188.0660644635</v>
      </c>
      <c r="BB19" s="26">
        <v>1936188.0660644635</v>
      </c>
      <c r="BC19" s="25">
        <v>1044880.5562201935</v>
      </c>
      <c r="BD19" s="25">
        <v>1582428.99116061</v>
      </c>
      <c r="BE19" s="26">
        <v>6866621.5481740665</v>
      </c>
      <c r="BF19" s="25">
        <v>2276497.6861</v>
      </c>
      <c r="BG19" s="25">
        <v>23787618.264159922</v>
      </c>
      <c r="BH19" s="25">
        <v>0</v>
      </c>
      <c r="BI19" s="26">
        <v>9792211.4849176221</v>
      </c>
    </row>
    <row r="20" spans="1:61" x14ac:dyDescent="0.25">
      <c r="A20" s="70"/>
      <c r="B20" s="23" t="s">
        <v>214</v>
      </c>
      <c r="C20" s="19" t="s">
        <v>234</v>
      </c>
      <c r="D20" s="24">
        <v>282738.66324174585</v>
      </c>
      <c r="E20" s="25">
        <v>0</v>
      </c>
      <c r="F20" s="25">
        <v>4.0147802825385139E-2</v>
      </c>
      <c r="G20" s="25">
        <v>0</v>
      </c>
      <c r="H20" s="25">
        <v>0</v>
      </c>
      <c r="I20" s="25">
        <v>538748.88272548281</v>
      </c>
      <c r="J20" s="25">
        <v>472200.02997933549</v>
      </c>
      <c r="K20" s="25">
        <v>195216.61467533919</v>
      </c>
      <c r="L20" s="25">
        <v>321531.82302805426</v>
      </c>
      <c r="M20" s="25">
        <v>1142726.4066813095</v>
      </c>
      <c r="N20" s="25">
        <v>149346.97108033038</v>
      </c>
      <c r="O20" s="25">
        <v>22303247.678833887</v>
      </c>
      <c r="P20" s="25">
        <v>475170.08709285909</v>
      </c>
      <c r="Q20" s="25">
        <v>213290.50970509628</v>
      </c>
      <c r="R20" s="25">
        <v>441189.58601836488</v>
      </c>
      <c r="S20" s="25">
        <v>387036.71961769415</v>
      </c>
      <c r="T20" s="25">
        <v>324391.81610292126</v>
      </c>
      <c r="U20" s="25">
        <v>1985539.9141807866</v>
      </c>
      <c r="V20" s="25">
        <v>2165813.4142150162</v>
      </c>
      <c r="W20" s="25">
        <v>919008.98156888946</v>
      </c>
      <c r="X20" s="25">
        <v>118576.93356001044</v>
      </c>
      <c r="Y20" s="25">
        <v>138486.61636049114</v>
      </c>
      <c r="Z20" s="25">
        <v>9876.0574954221065</v>
      </c>
      <c r="AA20" s="25">
        <v>346.07188690650554</v>
      </c>
      <c r="AB20" s="25">
        <v>82.215198339212094</v>
      </c>
      <c r="AC20" s="25">
        <v>21636.623148868024</v>
      </c>
      <c r="AD20" s="25">
        <v>3145986.5799957789</v>
      </c>
      <c r="AE20" s="25">
        <v>59647.721096161622</v>
      </c>
      <c r="AF20" s="25">
        <v>1380693.1541590069</v>
      </c>
      <c r="AG20" s="25">
        <v>130161.706765681</v>
      </c>
      <c r="AH20" s="25">
        <v>1141.8596948451809</v>
      </c>
      <c r="AI20" s="25">
        <v>3766.8689222864668</v>
      </c>
      <c r="AJ20" s="25">
        <v>2850.7795221653259</v>
      </c>
      <c r="AK20" s="25">
        <v>519635.58415265847</v>
      </c>
      <c r="AL20" s="25">
        <v>129332.1013427664</v>
      </c>
      <c r="AM20" s="25">
        <v>636366.60283875535</v>
      </c>
      <c r="AN20" s="25">
        <v>93493.661440280019</v>
      </c>
      <c r="AO20" s="25">
        <v>401207.84757660923</v>
      </c>
      <c r="AP20" s="25">
        <v>231535.71158777777</v>
      </c>
      <c r="AQ20" s="25">
        <v>5108037.307134185</v>
      </c>
      <c r="AR20" s="25">
        <v>2618.1925391415548</v>
      </c>
      <c r="AS20" s="25">
        <v>5676.4930491178638</v>
      </c>
      <c r="AT20" s="26">
        <v>44458354.828362174</v>
      </c>
      <c r="AU20" s="25">
        <v>110051.40967563464</v>
      </c>
      <c r="AV20" s="25">
        <v>2086039.5888318496</v>
      </c>
      <c r="AW20" s="26">
        <v>2196090.9985074843</v>
      </c>
      <c r="AX20" s="25">
        <v>0</v>
      </c>
      <c r="AY20" s="26">
        <v>2196090.9985074843</v>
      </c>
      <c r="AZ20" s="25">
        <v>0</v>
      </c>
      <c r="BA20" s="25">
        <v>609546.66592601896</v>
      </c>
      <c r="BB20" s="26">
        <v>609546.66592601896</v>
      </c>
      <c r="BC20" s="25">
        <v>10899088.709117329</v>
      </c>
      <c r="BD20" s="25">
        <v>43514172.643415712</v>
      </c>
      <c r="BE20" s="26">
        <v>57218899.016966537</v>
      </c>
      <c r="BF20" s="25">
        <v>32024767.91367</v>
      </c>
      <c r="BG20" s="25">
        <v>15745211.761362921</v>
      </c>
      <c r="BH20" s="25">
        <v>0</v>
      </c>
      <c r="BI20" s="26">
        <v>53907274.170295805</v>
      </c>
    </row>
    <row r="21" spans="1:61" x14ac:dyDescent="0.25">
      <c r="A21" s="70"/>
      <c r="B21" s="23" t="s">
        <v>178</v>
      </c>
      <c r="C21" s="19" t="s">
        <v>235</v>
      </c>
      <c r="D21" s="24">
        <v>4018.4179510711701</v>
      </c>
      <c r="E21" s="25">
        <v>0</v>
      </c>
      <c r="F21" s="25">
        <v>1.2960572954418615E-3</v>
      </c>
      <c r="G21" s="25">
        <v>0</v>
      </c>
      <c r="H21" s="25">
        <v>0</v>
      </c>
      <c r="I21" s="25">
        <v>34785.298264928235</v>
      </c>
      <c r="J21" s="25">
        <v>3123.9439198189989</v>
      </c>
      <c r="K21" s="25">
        <v>2813.5581267398416</v>
      </c>
      <c r="L21" s="25">
        <v>10684.206196200343</v>
      </c>
      <c r="M21" s="25">
        <v>27356.228528661202</v>
      </c>
      <c r="N21" s="25">
        <v>1528.4192163631606</v>
      </c>
      <c r="O21" s="25">
        <v>310397.07687264949</v>
      </c>
      <c r="P21" s="25">
        <v>1882677.1471684803</v>
      </c>
      <c r="Q21" s="25">
        <v>73060.41395772752</v>
      </c>
      <c r="R21" s="25">
        <v>80486.205066218055</v>
      </c>
      <c r="S21" s="25">
        <v>99904.543266995199</v>
      </c>
      <c r="T21" s="25">
        <v>34070.830495194605</v>
      </c>
      <c r="U21" s="25">
        <v>1607270.02070299</v>
      </c>
      <c r="V21" s="25">
        <v>139300.86661111366</v>
      </c>
      <c r="W21" s="25">
        <v>791806.32898208871</v>
      </c>
      <c r="X21" s="25">
        <v>15524.609547038061</v>
      </c>
      <c r="Y21" s="25">
        <v>1258.5156080004626</v>
      </c>
      <c r="Z21" s="25">
        <v>1237.9080422899381</v>
      </c>
      <c r="AA21" s="25">
        <v>971.88541962699105</v>
      </c>
      <c r="AB21" s="25">
        <v>4.8732150068552222</v>
      </c>
      <c r="AC21" s="25">
        <v>408.08341456900706</v>
      </c>
      <c r="AD21" s="25">
        <v>20233183.819303945</v>
      </c>
      <c r="AE21" s="25">
        <v>2078.9801998049461</v>
      </c>
      <c r="AF21" s="25">
        <v>9905.4945071178154</v>
      </c>
      <c r="AG21" s="25">
        <v>1769.8156782095589</v>
      </c>
      <c r="AH21" s="25">
        <v>4668.3070404318041</v>
      </c>
      <c r="AI21" s="25">
        <v>358.16129286379527</v>
      </c>
      <c r="AJ21" s="25">
        <v>3135.241428848492</v>
      </c>
      <c r="AK21" s="25">
        <v>2236.2884442084655</v>
      </c>
      <c r="AL21" s="25">
        <v>0</v>
      </c>
      <c r="AM21" s="25">
        <v>204.31843681469462</v>
      </c>
      <c r="AN21" s="25">
        <v>475.56738732846577</v>
      </c>
      <c r="AO21" s="25">
        <v>97.285718170826783</v>
      </c>
      <c r="AP21" s="25">
        <v>122151.65902507008</v>
      </c>
      <c r="AQ21" s="25">
        <v>805.15697060778552</v>
      </c>
      <c r="AR21" s="25">
        <v>3.4514049227341506</v>
      </c>
      <c r="AS21" s="25">
        <v>13.008369688433199</v>
      </c>
      <c r="AT21" s="26">
        <v>25503775.937077869</v>
      </c>
      <c r="AU21" s="25">
        <v>7397.2425408624331</v>
      </c>
      <c r="AV21" s="25">
        <v>147820.76227124929</v>
      </c>
      <c r="AW21" s="26">
        <v>155218.00481211173</v>
      </c>
      <c r="AX21" s="25">
        <v>0</v>
      </c>
      <c r="AY21" s="26">
        <v>155218.00481211173</v>
      </c>
      <c r="AZ21" s="25">
        <v>0</v>
      </c>
      <c r="BA21" s="25">
        <v>152599.03929369021</v>
      </c>
      <c r="BB21" s="26">
        <v>152599.03929369021</v>
      </c>
      <c r="BC21" s="25">
        <v>1116035.2713512005</v>
      </c>
      <c r="BD21" s="25">
        <v>7411446.7287792694</v>
      </c>
      <c r="BE21" s="26">
        <v>8835299.0442362726</v>
      </c>
      <c r="BF21" s="25">
        <v>1404559.2337928563</v>
      </c>
      <c r="BG21" s="25">
        <v>26298059.858581256</v>
      </c>
      <c r="BH21" s="25">
        <v>0</v>
      </c>
      <c r="BI21" s="26">
        <v>6636455.8889400223</v>
      </c>
    </row>
    <row r="22" spans="1:61" x14ac:dyDescent="0.25">
      <c r="A22" s="70"/>
      <c r="B22" s="23" t="s">
        <v>268</v>
      </c>
      <c r="C22" s="19" t="s">
        <v>236</v>
      </c>
      <c r="D22" s="24">
        <v>6531.9578160083802</v>
      </c>
      <c r="E22" s="25">
        <v>0</v>
      </c>
      <c r="F22" s="25">
        <v>0.47569028865660362</v>
      </c>
      <c r="G22" s="25">
        <v>0</v>
      </c>
      <c r="H22" s="25">
        <v>0</v>
      </c>
      <c r="I22" s="25">
        <v>17293.607835589912</v>
      </c>
      <c r="J22" s="25">
        <v>7146.0935560988028</v>
      </c>
      <c r="K22" s="25">
        <v>12847.031561111857</v>
      </c>
      <c r="L22" s="25">
        <v>173497.01540648108</v>
      </c>
      <c r="M22" s="25">
        <v>933286.05779789935</v>
      </c>
      <c r="N22" s="25">
        <v>4869.5774054532485</v>
      </c>
      <c r="O22" s="25">
        <v>763141.16715580341</v>
      </c>
      <c r="P22" s="25">
        <v>436450.43529575469</v>
      </c>
      <c r="Q22" s="25">
        <v>6890061.8015342336</v>
      </c>
      <c r="R22" s="25">
        <v>2847920.8160468694</v>
      </c>
      <c r="S22" s="25">
        <v>3290286.2314780913</v>
      </c>
      <c r="T22" s="25">
        <v>1188216.3971935599</v>
      </c>
      <c r="U22" s="25">
        <v>4437625.1092768228</v>
      </c>
      <c r="V22" s="25">
        <v>1942334.6172006477</v>
      </c>
      <c r="W22" s="25">
        <v>654009.93414531439</v>
      </c>
      <c r="X22" s="25">
        <v>48489.026478643209</v>
      </c>
      <c r="Y22" s="25">
        <v>185864.41357655302</v>
      </c>
      <c r="Z22" s="25">
        <v>19259.290585123621</v>
      </c>
      <c r="AA22" s="25">
        <v>309.87804534376079</v>
      </c>
      <c r="AB22" s="25">
        <v>335.43253891055912</v>
      </c>
      <c r="AC22" s="25">
        <v>2168.8218952685288</v>
      </c>
      <c r="AD22" s="25">
        <v>530102.46999525209</v>
      </c>
      <c r="AE22" s="25">
        <v>1269.6613032409207</v>
      </c>
      <c r="AF22" s="25">
        <v>3876.9254671962194</v>
      </c>
      <c r="AG22" s="25">
        <v>457.5643077654471</v>
      </c>
      <c r="AH22" s="25">
        <v>4.1108475524901209</v>
      </c>
      <c r="AI22" s="25">
        <v>2.3561831845955354</v>
      </c>
      <c r="AJ22" s="25">
        <v>340.49205751952269</v>
      </c>
      <c r="AK22" s="25">
        <v>448.64749705887272</v>
      </c>
      <c r="AL22" s="25">
        <v>1.5404185790427656</v>
      </c>
      <c r="AM22" s="25">
        <v>14.151651042735072</v>
      </c>
      <c r="AN22" s="25">
        <v>444.31542328359399</v>
      </c>
      <c r="AO22" s="25">
        <v>1195.7306254111722</v>
      </c>
      <c r="AP22" s="25">
        <v>38.563943900890742</v>
      </c>
      <c r="AQ22" s="25">
        <v>23.117869697341533</v>
      </c>
      <c r="AR22" s="25">
        <v>12.261523951713166</v>
      </c>
      <c r="AS22" s="25">
        <v>13.73120638336119</v>
      </c>
      <c r="AT22" s="26">
        <v>24400190.82983689</v>
      </c>
      <c r="AU22" s="25">
        <v>0</v>
      </c>
      <c r="AV22" s="25">
        <v>0</v>
      </c>
      <c r="AW22" s="26">
        <v>0</v>
      </c>
      <c r="AX22" s="25">
        <v>0</v>
      </c>
      <c r="AY22" s="26">
        <v>0</v>
      </c>
      <c r="AZ22" s="25">
        <v>0</v>
      </c>
      <c r="BA22" s="25">
        <v>33729.981806138734</v>
      </c>
      <c r="BB22" s="26">
        <v>33729.981806138734</v>
      </c>
      <c r="BC22" s="25">
        <v>3304034.5248512076</v>
      </c>
      <c r="BD22" s="25">
        <v>23075319.27376584</v>
      </c>
      <c r="BE22" s="26">
        <v>26413083.780423187</v>
      </c>
      <c r="BF22" s="25">
        <v>25341905.26715</v>
      </c>
      <c r="BG22" s="25">
        <v>8017737.850713307</v>
      </c>
      <c r="BH22" s="25">
        <v>0</v>
      </c>
      <c r="BI22" s="26">
        <v>17453631.492396772</v>
      </c>
    </row>
    <row r="23" spans="1:61" x14ac:dyDescent="0.25">
      <c r="A23" s="70"/>
      <c r="B23" s="23" t="s">
        <v>73</v>
      </c>
      <c r="C23" s="19" t="s">
        <v>237</v>
      </c>
      <c r="D23" s="24">
        <v>35888.084632908358</v>
      </c>
      <c r="E23" s="25">
        <v>0</v>
      </c>
      <c r="F23" s="25">
        <v>6.9410785964775528</v>
      </c>
      <c r="G23" s="25">
        <v>0</v>
      </c>
      <c r="H23" s="25">
        <v>0</v>
      </c>
      <c r="I23" s="25">
        <v>70579.795582064442</v>
      </c>
      <c r="J23" s="25">
        <v>4486.1276589689187</v>
      </c>
      <c r="K23" s="25">
        <v>7812.5718731250281</v>
      </c>
      <c r="L23" s="25">
        <v>40365.674558937797</v>
      </c>
      <c r="M23" s="25">
        <v>292033.1786639957</v>
      </c>
      <c r="N23" s="25">
        <v>11874.2084243965</v>
      </c>
      <c r="O23" s="25">
        <v>197498.659371249</v>
      </c>
      <c r="P23" s="25">
        <v>92754.57169132799</v>
      </c>
      <c r="Q23" s="25">
        <v>27198.145728631112</v>
      </c>
      <c r="R23" s="25">
        <v>1783538.1370701934</v>
      </c>
      <c r="S23" s="25">
        <v>1066394.5277724364</v>
      </c>
      <c r="T23" s="25">
        <v>444819.89432962885</v>
      </c>
      <c r="U23" s="25">
        <v>911594.36658734805</v>
      </c>
      <c r="V23" s="25">
        <v>1023234.5241240751</v>
      </c>
      <c r="W23" s="25">
        <v>356508.93379815319</v>
      </c>
      <c r="X23" s="25">
        <v>105737.74258249244</v>
      </c>
      <c r="Y23" s="25">
        <v>16807.497442881391</v>
      </c>
      <c r="Z23" s="25">
        <v>6236.2664057630409</v>
      </c>
      <c r="AA23" s="25">
        <v>5642.4179805253316</v>
      </c>
      <c r="AB23" s="25">
        <v>93.267054833847965</v>
      </c>
      <c r="AC23" s="25">
        <v>3436.5363157635056</v>
      </c>
      <c r="AD23" s="25">
        <v>2557707.4128838885</v>
      </c>
      <c r="AE23" s="25">
        <v>3211.2903790595319</v>
      </c>
      <c r="AF23" s="25">
        <v>15901.326274821227</v>
      </c>
      <c r="AG23" s="25">
        <v>4159.2941165239044</v>
      </c>
      <c r="AH23" s="25">
        <v>117099.95458592509</v>
      </c>
      <c r="AI23" s="25">
        <v>643.63357277822547</v>
      </c>
      <c r="AJ23" s="25">
        <v>26644.8334305069</v>
      </c>
      <c r="AK23" s="25">
        <v>360711.7382725894</v>
      </c>
      <c r="AL23" s="25">
        <v>1086827.115640817</v>
      </c>
      <c r="AM23" s="25">
        <v>1361352.7286586091</v>
      </c>
      <c r="AN23" s="25">
        <v>42810.511242937981</v>
      </c>
      <c r="AO23" s="25">
        <v>237316.56957336076</v>
      </c>
      <c r="AP23" s="25">
        <v>5759.7962198645364</v>
      </c>
      <c r="AQ23" s="25">
        <v>629.59222346552929</v>
      </c>
      <c r="AR23" s="25">
        <v>5231.471203772523</v>
      </c>
      <c r="AS23" s="25">
        <v>11657.487435035855</v>
      </c>
      <c r="AT23" s="26">
        <v>12342206.826442255</v>
      </c>
      <c r="AU23" s="25">
        <v>8279.9501505220651</v>
      </c>
      <c r="AV23" s="25">
        <v>123249.42235311901</v>
      </c>
      <c r="AW23" s="26">
        <v>131529.37250364106</v>
      </c>
      <c r="AX23" s="25">
        <v>0</v>
      </c>
      <c r="AY23" s="26">
        <v>131529.37250364106</v>
      </c>
      <c r="AZ23" s="25">
        <v>38517.513761900969</v>
      </c>
      <c r="BA23" s="25">
        <v>169874.51157613902</v>
      </c>
      <c r="BB23" s="26">
        <v>208392.02533804</v>
      </c>
      <c r="BC23" s="25">
        <v>3160731.3259797399</v>
      </c>
      <c r="BD23" s="25">
        <v>8259982.4907971611</v>
      </c>
      <c r="BE23" s="26">
        <v>11760635.214618582</v>
      </c>
      <c r="BF23" s="25">
        <v>2153815.8768000002</v>
      </c>
      <c r="BG23" s="25">
        <v>10185131.300819701</v>
      </c>
      <c r="BH23" s="25">
        <v>0</v>
      </c>
      <c r="BI23" s="26">
        <v>11763894.863441138</v>
      </c>
    </row>
    <row r="24" spans="1:61" x14ac:dyDescent="0.25">
      <c r="A24" s="70"/>
      <c r="B24" s="23" t="s">
        <v>76</v>
      </c>
      <c r="C24" s="19" t="s">
        <v>238</v>
      </c>
      <c r="D24" s="24">
        <v>5536.2161586914881</v>
      </c>
      <c r="E24" s="25">
        <v>0</v>
      </c>
      <c r="F24" s="25">
        <v>2.0902738422038563</v>
      </c>
      <c r="G24" s="25">
        <v>0</v>
      </c>
      <c r="H24" s="25">
        <v>0</v>
      </c>
      <c r="I24" s="25">
        <v>19437.831091213051</v>
      </c>
      <c r="J24" s="25">
        <v>12730.183878150779</v>
      </c>
      <c r="K24" s="25">
        <v>10757.591131361793</v>
      </c>
      <c r="L24" s="25">
        <v>22321.074537341974</v>
      </c>
      <c r="M24" s="25">
        <v>45701.989119228805</v>
      </c>
      <c r="N24" s="25">
        <v>26110.621144863078</v>
      </c>
      <c r="O24" s="25">
        <v>111677.58566931781</v>
      </c>
      <c r="P24" s="25">
        <v>77046.267235615218</v>
      </c>
      <c r="Q24" s="25">
        <v>46294.252181923424</v>
      </c>
      <c r="R24" s="25">
        <v>185369.51406816737</v>
      </c>
      <c r="S24" s="25">
        <v>9209710.3149038814</v>
      </c>
      <c r="T24" s="25">
        <v>1870151.0572840129</v>
      </c>
      <c r="U24" s="25">
        <v>2767080.8056749278</v>
      </c>
      <c r="V24" s="25">
        <v>868133.20619996765</v>
      </c>
      <c r="W24" s="25">
        <v>450410.8777505352</v>
      </c>
      <c r="X24" s="25">
        <v>67790.717589100008</v>
      </c>
      <c r="Y24" s="25">
        <v>76138.791245059052</v>
      </c>
      <c r="Z24" s="25">
        <v>7094.3961232687243</v>
      </c>
      <c r="AA24" s="25">
        <v>1213.5047541155755</v>
      </c>
      <c r="AB24" s="25">
        <v>90.890549353192071</v>
      </c>
      <c r="AC24" s="25">
        <v>1200.6678860817437</v>
      </c>
      <c r="AD24" s="25">
        <v>638530.22401842161</v>
      </c>
      <c r="AE24" s="25">
        <v>3168.6257243192185</v>
      </c>
      <c r="AF24" s="25">
        <v>586286.69585174613</v>
      </c>
      <c r="AG24" s="25">
        <v>20789.954235843095</v>
      </c>
      <c r="AH24" s="25">
        <v>8331.0236164221151</v>
      </c>
      <c r="AI24" s="25">
        <v>16630.130980918588</v>
      </c>
      <c r="AJ24" s="25">
        <v>24683.445620632163</v>
      </c>
      <c r="AK24" s="25">
        <v>234002.42084020472</v>
      </c>
      <c r="AL24" s="25">
        <v>9488.6427813055325</v>
      </c>
      <c r="AM24" s="25">
        <v>31998.55989156662</v>
      </c>
      <c r="AN24" s="25">
        <v>1244.6845445295826</v>
      </c>
      <c r="AO24" s="25">
        <v>4972.9915505210001</v>
      </c>
      <c r="AP24" s="25">
        <v>47229.178691515677</v>
      </c>
      <c r="AQ24" s="25">
        <v>1880.6639271089746</v>
      </c>
      <c r="AR24" s="25">
        <v>494.85474291723665</v>
      </c>
      <c r="AS24" s="25">
        <v>592.81092386966827</v>
      </c>
      <c r="AT24" s="26">
        <v>17512325.354391865</v>
      </c>
      <c r="AU24" s="25">
        <v>1782.1315940714267</v>
      </c>
      <c r="AV24" s="25">
        <v>88587.099719652382</v>
      </c>
      <c r="AW24" s="26">
        <v>90369.231313723809</v>
      </c>
      <c r="AX24" s="25">
        <v>0</v>
      </c>
      <c r="AY24" s="26">
        <v>90369.231313723809</v>
      </c>
      <c r="AZ24" s="25">
        <v>818048.55065479828</v>
      </c>
      <c r="BA24" s="25">
        <v>509847.04777217912</v>
      </c>
      <c r="BB24" s="26">
        <v>1327895.5984269776</v>
      </c>
      <c r="BC24" s="25">
        <v>9288385.4438732192</v>
      </c>
      <c r="BD24" s="25">
        <v>22699155.472668264</v>
      </c>
      <c r="BE24" s="26">
        <v>33405805.746282186</v>
      </c>
      <c r="BF24" s="25">
        <v>11462688.464749999</v>
      </c>
      <c r="BG24" s="25">
        <v>10634006.619468175</v>
      </c>
      <c r="BH24" s="25">
        <v>0</v>
      </c>
      <c r="BI24" s="26">
        <v>28821436.016455874</v>
      </c>
    </row>
    <row r="25" spans="1:61" x14ac:dyDescent="0.25">
      <c r="A25" s="70"/>
      <c r="B25" s="23" t="s">
        <v>69</v>
      </c>
      <c r="C25" s="19" t="s">
        <v>239</v>
      </c>
      <c r="D25" s="24">
        <v>40746.627294816746</v>
      </c>
      <c r="E25" s="25">
        <v>0</v>
      </c>
      <c r="F25" s="25">
        <v>5.0622747156532135</v>
      </c>
      <c r="G25" s="25">
        <v>0</v>
      </c>
      <c r="H25" s="25">
        <v>0</v>
      </c>
      <c r="I25" s="25">
        <v>29354.10127640099</v>
      </c>
      <c r="J25" s="25">
        <v>1671.6587974042263</v>
      </c>
      <c r="K25" s="25">
        <v>2507.7219972972289</v>
      </c>
      <c r="L25" s="25">
        <v>45270.031905529264</v>
      </c>
      <c r="M25" s="25">
        <v>24945.737822019873</v>
      </c>
      <c r="N25" s="25">
        <v>10863.277242453973</v>
      </c>
      <c r="O25" s="25">
        <v>84536.389441587045</v>
      </c>
      <c r="P25" s="25">
        <v>58568.579430608734</v>
      </c>
      <c r="Q25" s="25">
        <v>51102.712636151555</v>
      </c>
      <c r="R25" s="25">
        <v>20759.58431893005</v>
      </c>
      <c r="S25" s="25">
        <v>207204.40593008191</v>
      </c>
      <c r="T25" s="25">
        <v>3041319.5377939404</v>
      </c>
      <c r="U25" s="25">
        <v>812601.66272808518</v>
      </c>
      <c r="V25" s="25">
        <v>1182931.0062239934</v>
      </c>
      <c r="W25" s="25">
        <v>1072648.3776730795</v>
      </c>
      <c r="X25" s="25">
        <v>131780.1547966341</v>
      </c>
      <c r="Y25" s="25">
        <v>9086.0796782556972</v>
      </c>
      <c r="Z25" s="25">
        <v>2182.8461315263276</v>
      </c>
      <c r="AA25" s="25">
        <v>2869.2278337870598</v>
      </c>
      <c r="AB25" s="25">
        <v>308.24837834486783</v>
      </c>
      <c r="AC25" s="25">
        <v>4804.4075408146655</v>
      </c>
      <c r="AD25" s="25">
        <v>246121.24264585273</v>
      </c>
      <c r="AE25" s="25">
        <v>7.7201672172472628</v>
      </c>
      <c r="AF25" s="25">
        <v>86405.054020734315</v>
      </c>
      <c r="AG25" s="25">
        <v>1864.6730907527374</v>
      </c>
      <c r="AH25" s="25">
        <v>1392.0875429894184</v>
      </c>
      <c r="AI25" s="25">
        <v>145759.74954916904</v>
      </c>
      <c r="AJ25" s="25">
        <v>15619.398474212943</v>
      </c>
      <c r="AK25" s="25">
        <v>4183.8237453327674</v>
      </c>
      <c r="AL25" s="25">
        <v>227.88135515254615</v>
      </c>
      <c r="AM25" s="25">
        <v>293.82486383588207</v>
      </c>
      <c r="AN25" s="25">
        <v>43.10806247702007</v>
      </c>
      <c r="AO25" s="25">
        <v>159.61768027875277</v>
      </c>
      <c r="AP25" s="25">
        <v>214.65594001066412</v>
      </c>
      <c r="AQ25" s="25">
        <v>1342923.887835966</v>
      </c>
      <c r="AR25" s="25">
        <v>48.053002981309362</v>
      </c>
      <c r="AS25" s="25">
        <v>1.8518260429884015</v>
      </c>
      <c r="AT25" s="26">
        <v>8683334.068949461</v>
      </c>
      <c r="AU25" s="25">
        <v>1265.0814894970972</v>
      </c>
      <c r="AV25" s="25">
        <v>85594.447766653844</v>
      </c>
      <c r="AW25" s="26">
        <v>86859.529256150941</v>
      </c>
      <c r="AX25" s="25">
        <v>0</v>
      </c>
      <c r="AY25" s="26">
        <v>86859.529256150941</v>
      </c>
      <c r="AZ25" s="25">
        <v>1773223.0483377592</v>
      </c>
      <c r="BA25" s="25">
        <v>89360.129195828835</v>
      </c>
      <c r="BB25" s="26">
        <v>1862583.1775335879</v>
      </c>
      <c r="BC25" s="25">
        <v>4917569.4036555393</v>
      </c>
      <c r="BD25" s="25">
        <v>15384325.876440953</v>
      </c>
      <c r="BE25" s="26">
        <v>22251337.986886233</v>
      </c>
      <c r="BF25" s="25">
        <v>9853734.6170499995</v>
      </c>
      <c r="BG25" s="25">
        <v>6012564.8038634472</v>
      </c>
      <c r="BH25" s="25">
        <v>0</v>
      </c>
      <c r="BI25" s="26">
        <v>15068372.634922251</v>
      </c>
    </row>
    <row r="26" spans="1:61" x14ac:dyDescent="0.25">
      <c r="A26" s="70"/>
      <c r="B26" s="23" t="s">
        <v>269</v>
      </c>
      <c r="C26" s="19" t="s">
        <v>240</v>
      </c>
      <c r="D26" s="24">
        <v>20635.421167987821</v>
      </c>
      <c r="E26" s="25">
        <v>0</v>
      </c>
      <c r="F26" s="25">
        <v>4.3573633763423807</v>
      </c>
      <c r="G26" s="25">
        <v>0</v>
      </c>
      <c r="H26" s="25">
        <v>0</v>
      </c>
      <c r="I26" s="25">
        <v>603.39642364941972</v>
      </c>
      <c r="J26" s="25">
        <v>180.81441550959386</v>
      </c>
      <c r="K26" s="25">
        <v>329.83204563031063</v>
      </c>
      <c r="L26" s="25">
        <v>652747.01841749123</v>
      </c>
      <c r="M26" s="25">
        <v>700.88464707574587</v>
      </c>
      <c r="N26" s="25">
        <v>163.74633609313594</v>
      </c>
      <c r="O26" s="25">
        <v>33969.376922171512</v>
      </c>
      <c r="P26" s="25">
        <v>13380.756687603502</v>
      </c>
      <c r="Q26" s="25">
        <v>2849.9656276605124</v>
      </c>
      <c r="R26" s="25">
        <v>444179.40514766122</v>
      </c>
      <c r="S26" s="25">
        <v>162786.70932808699</v>
      </c>
      <c r="T26" s="25">
        <v>177618.5638252011</v>
      </c>
      <c r="U26" s="25">
        <v>26152399.638335645</v>
      </c>
      <c r="V26" s="25">
        <v>423748.72320032562</v>
      </c>
      <c r="W26" s="25">
        <v>37022.768513750896</v>
      </c>
      <c r="X26" s="25">
        <v>48266.566391481698</v>
      </c>
      <c r="Y26" s="25">
        <v>76.426937577246832</v>
      </c>
      <c r="Z26" s="25">
        <v>39713.589894247038</v>
      </c>
      <c r="AA26" s="25">
        <v>9.0440786342483275</v>
      </c>
      <c r="AB26" s="25">
        <v>106.54341566532896</v>
      </c>
      <c r="AC26" s="25">
        <v>62.072564058606346</v>
      </c>
      <c r="AD26" s="25">
        <v>621.39495155845816</v>
      </c>
      <c r="AE26" s="25">
        <v>241.65250256023205</v>
      </c>
      <c r="AF26" s="25">
        <v>274507.64650571864</v>
      </c>
      <c r="AG26" s="25">
        <v>13568.447890679823</v>
      </c>
      <c r="AH26" s="25">
        <v>3638.0679431322842</v>
      </c>
      <c r="AI26" s="25">
        <v>27873.93728004906</v>
      </c>
      <c r="AJ26" s="25">
        <v>3568.5882106279864</v>
      </c>
      <c r="AK26" s="25">
        <v>2221296.6753381444</v>
      </c>
      <c r="AL26" s="25">
        <v>604.68945251212529</v>
      </c>
      <c r="AM26" s="25">
        <v>22426.248275537495</v>
      </c>
      <c r="AN26" s="25">
        <v>685.27065633167774</v>
      </c>
      <c r="AO26" s="25">
        <v>2349.7081272189976</v>
      </c>
      <c r="AP26" s="25">
        <v>453.0802259825964</v>
      </c>
      <c r="AQ26" s="25">
        <v>282.09638755183784</v>
      </c>
      <c r="AR26" s="25">
        <v>1285.1723509786982</v>
      </c>
      <c r="AS26" s="25">
        <v>3608.1083427361323</v>
      </c>
      <c r="AT26" s="26">
        <v>30788566.406127911</v>
      </c>
      <c r="AU26" s="25">
        <v>197199.52328782124</v>
      </c>
      <c r="AV26" s="25">
        <v>2095591.1914118873</v>
      </c>
      <c r="AW26" s="26">
        <v>2292790.7146997084</v>
      </c>
      <c r="AX26" s="25">
        <v>0</v>
      </c>
      <c r="AY26" s="26">
        <v>2292790.7146997084</v>
      </c>
      <c r="AZ26" s="25">
        <v>4701288.4229751071</v>
      </c>
      <c r="BA26" s="25">
        <v>313752.42219402042</v>
      </c>
      <c r="BB26" s="26">
        <v>5015040.845169127</v>
      </c>
      <c r="BC26" s="25">
        <v>6612357.6840065653</v>
      </c>
      <c r="BD26" s="25">
        <v>75630820.200904965</v>
      </c>
      <c r="BE26" s="26">
        <v>89551009.44478035</v>
      </c>
      <c r="BF26" s="25">
        <v>14266890.433499992</v>
      </c>
      <c r="BG26" s="25">
        <v>26188950.233271118</v>
      </c>
      <c r="BH26" s="25">
        <v>0</v>
      </c>
      <c r="BI26" s="26">
        <v>79883735.184137166</v>
      </c>
    </row>
    <row r="27" spans="1:61" x14ac:dyDescent="0.25">
      <c r="A27" s="70"/>
      <c r="B27" s="23" t="s">
        <v>179</v>
      </c>
      <c r="C27" s="19" t="s">
        <v>241</v>
      </c>
      <c r="D27" s="24">
        <v>931.29654711758303</v>
      </c>
      <c r="E27" s="25">
        <v>0</v>
      </c>
      <c r="F27" s="25">
        <v>0.5519038218024237</v>
      </c>
      <c r="G27" s="25">
        <v>0</v>
      </c>
      <c r="H27" s="25">
        <v>0</v>
      </c>
      <c r="I27" s="25">
        <v>12546.005391789924</v>
      </c>
      <c r="J27" s="25">
        <v>486.7074607727302</v>
      </c>
      <c r="K27" s="25">
        <v>2446.9632633062242</v>
      </c>
      <c r="L27" s="25">
        <v>6350.6248918629963</v>
      </c>
      <c r="M27" s="25">
        <v>58418.172431762454</v>
      </c>
      <c r="N27" s="25">
        <v>2821.3999891451276</v>
      </c>
      <c r="O27" s="25">
        <v>69059.195855368831</v>
      </c>
      <c r="P27" s="25">
        <v>18008.540807567158</v>
      </c>
      <c r="Q27" s="25">
        <v>13142.401191873483</v>
      </c>
      <c r="R27" s="25">
        <v>53273.119068813889</v>
      </c>
      <c r="S27" s="25">
        <v>2052670.6152196918</v>
      </c>
      <c r="T27" s="25">
        <v>380918.41065207077</v>
      </c>
      <c r="U27" s="25">
        <v>2109740.4468727685</v>
      </c>
      <c r="V27" s="25">
        <v>4547891.2039681282</v>
      </c>
      <c r="W27" s="25">
        <v>1136213.6158023197</v>
      </c>
      <c r="X27" s="25">
        <v>243632.87320636885</v>
      </c>
      <c r="Y27" s="25">
        <v>8621.7142348690759</v>
      </c>
      <c r="Z27" s="25">
        <v>10526.126303963305</v>
      </c>
      <c r="AA27" s="25">
        <v>75611.616230831016</v>
      </c>
      <c r="AB27" s="25">
        <v>96.149756699194313</v>
      </c>
      <c r="AC27" s="25">
        <v>445.13327121083285</v>
      </c>
      <c r="AD27" s="25">
        <v>5737283.4336397015</v>
      </c>
      <c r="AE27" s="25">
        <v>186603.60228234905</v>
      </c>
      <c r="AF27" s="25">
        <v>76303.278489187622</v>
      </c>
      <c r="AG27" s="25">
        <v>4595.2997983779214</v>
      </c>
      <c r="AH27" s="25">
        <v>230144.31459351128</v>
      </c>
      <c r="AI27" s="25">
        <v>7362.3745677130055</v>
      </c>
      <c r="AJ27" s="25">
        <v>49861.990632764348</v>
      </c>
      <c r="AK27" s="25">
        <v>850067.37281013478</v>
      </c>
      <c r="AL27" s="25">
        <v>105021.49039679802</v>
      </c>
      <c r="AM27" s="25">
        <v>212082.01032330064</v>
      </c>
      <c r="AN27" s="25">
        <v>25204.122045140866</v>
      </c>
      <c r="AO27" s="25">
        <v>2479.2426565600017</v>
      </c>
      <c r="AP27" s="25">
        <v>693.54421513233967</v>
      </c>
      <c r="AQ27" s="25">
        <v>581.21620176378678</v>
      </c>
      <c r="AR27" s="25">
        <v>100.48043026484687</v>
      </c>
      <c r="AS27" s="25">
        <v>16.982300443158209</v>
      </c>
      <c r="AT27" s="26">
        <v>18292253.639705267</v>
      </c>
      <c r="AU27" s="25">
        <v>142561.9466725422</v>
      </c>
      <c r="AV27" s="25">
        <v>1890614.5066780818</v>
      </c>
      <c r="AW27" s="26">
        <v>2033176.4533506238</v>
      </c>
      <c r="AX27" s="25">
        <v>0</v>
      </c>
      <c r="AY27" s="26">
        <v>2033176.4533506238</v>
      </c>
      <c r="AZ27" s="25">
        <v>504381.34251046379</v>
      </c>
      <c r="BA27" s="25">
        <v>614503.65056163375</v>
      </c>
      <c r="BB27" s="26">
        <v>1118884.9930720977</v>
      </c>
      <c r="BC27" s="25">
        <v>9231646.6466627419</v>
      </c>
      <c r="BD27" s="25">
        <v>16044166.881992448</v>
      </c>
      <c r="BE27" s="26">
        <v>28427874.975077912</v>
      </c>
      <c r="BF27" s="25">
        <v>8855701.8692999966</v>
      </c>
      <c r="BG27" s="25">
        <v>14958514.190821234</v>
      </c>
      <c r="BH27" s="25">
        <v>0</v>
      </c>
      <c r="BI27" s="26">
        <v>22905912.554661948</v>
      </c>
    </row>
    <row r="28" spans="1:61" x14ac:dyDescent="0.25">
      <c r="A28" s="70"/>
      <c r="B28" s="23" t="s">
        <v>270</v>
      </c>
      <c r="C28" s="19" t="s">
        <v>242</v>
      </c>
      <c r="D28" s="24">
        <v>1336.2421330403802</v>
      </c>
      <c r="E28" s="25">
        <v>0</v>
      </c>
      <c r="F28" s="25">
        <v>3.0204451306486551</v>
      </c>
      <c r="G28" s="25">
        <v>0</v>
      </c>
      <c r="H28" s="25">
        <v>0</v>
      </c>
      <c r="I28" s="25">
        <v>1865.563257476482</v>
      </c>
      <c r="J28" s="25">
        <v>7118.1284646519798</v>
      </c>
      <c r="K28" s="25">
        <v>1835.4841311849541</v>
      </c>
      <c r="L28" s="25">
        <v>388.58602586151625</v>
      </c>
      <c r="M28" s="25">
        <v>61834.203943306798</v>
      </c>
      <c r="N28" s="25">
        <v>362.64359098922154</v>
      </c>
      <c r="O28" s="25">
        <v>54578.846313751637</v>
      </c>
      <c r="P28" s="25">
        <v>12803.748690746954</v>
      </c>
      <c r="Q28" s="25">
        <v>2505.1352397093415</v>
      </c>
      <c r="R28" s="25">
        <v>187879.96562546163</v>
      </c>
      <c r="S28" s="25">
        <v>478665.93582509382</v>
      </c>
      <c r="T28" s="25">
        <v>1212530.8215745345</v>
      </c>
      <c r="U28" s="25">
        <v>2104299.0382516035</v>
      </c>
      <c r="V28" s="25">
        <v>1848766.696748767</v>
      </c>
      <c r="W28" s="25">
        <v>36469386.320050582</v>
      </c>
      <c r="X28" s="25">
        <v>672692.0977515562</v>
      </c>
      <c r="Y28" s="25">
        <v>2789.3525409470594</v>
      </c>
      <c r="Z28" s="25">
        <v>1818.6020310138331</v>
      </c>
      <c r="AA28" s="25">
        <v>3480.5736516619786</v>
      </c>
      <c r="AB28" s="25">
        <v>58.121475307437962</v>
      </c>
      <c r="AC28" s="25">
        <v>243.71708909900576</v>
      </c>
      <c r="AD28" s="25">
        <v>120684.94886965759</v>
      </c>
      <c r="AE28" s="25">
        <v>349924.98705597251</v>
      </c>
      <c r="AF28" s="25">
        <v>161460.42042851722</v>
      </c>
      <c r="AG28" s="25">
        <v>8857.7467297765379</v>
      </c>
      <c r="AH28" s="25">
        <v>2569348.579684387</v>
      </c>
      <c r="AI28" s="25">
        <v>67619.387656659484</v>
      </c>
      <c r="AJ28" s="25">
        <v>16315.45202921216</v>
      </c>
      <c r="AK28" s="25">
        <v>661381.73911288055</v>
      </c>
      <c r="AL28" s="25">
        <v>62029.788442744357</v>
      </c>
      <c r="AM28" s="25">
        <v>338129.33744296088</v>
      </c>
      <c r="AN28" s="25">
        <v>3428.5434292947234</v>
      </c>
      <c r="AO28" s="25">
        <v>95901.48483510183</v>
      </c>
      <c r="AP28" s="25">
        <v>6868.2938524664332</v>
      </c>
      <c r="AQ28" s="25">
        <v>1618.1390458556175</v>
      </c>
      <c r="AR28" s="25">
        <v>1767.303765641444</v>
      </c>
      <c r="AS28" s="25">
        <v>15093.708256285217</v>
      </c>
      <c r="AT28" s="26">
        <v>47607672.705488898</v>
      </c>
      <c r="AU28" s="25">
        <v>106500.80735832614</v>
      </c>
      <c r="AV28" s="25">
        <v>1614304.956537199</v>
      </c>
      <c r="AW28" s="26">
        <v>1720805.7638955251</v>
      </c>
      <c r="AX28" s="25">
        <v>0</v>
      </c>
      <c r="AY28" s="26">
        <v>1720805.7638955251</v>
      </c>
      <c r="AZ28" s="25">
        <v>252823.86185405561</v>
      </c>
      <c r="BA28" s="25">
        <v>1164536.546525788</v>
      </c>
      <c r="BB28" s="26">
        <v>1417360.4083798437</v>
      </c>
      <c r="BC28" s="25">
        <v>45202988.008107454</v>
      </c>
      <c r="BD28" s="25">
        <v>34425004.883970894</v>
      </c>
      <c r="BE28" s="26">
        <v>82766159.064353719</v>
      </c>
      <c r="BF28" s="25">
        <v>36035306.119599991</v>
      </c>
      <c r="BG28" s="25">
        <v>36594946.203438513</v>
      </c>
      <c r="BH28" s="25">
        <v>0</v>
      </c>
      <c r="BI28" s="26">
        <v>57743579.446804114</v>
      </c>
    </row>
    <row r="29" spans="1:61" x14ac:dyDescent="0.25">
      <c r="A29" s="70"/>
      <c r="B29" s="23" t="s">
        <v>218</v>
      </c>
      <c r="C29" s="19" t="s">
        <v>243</v>
      </c>
      <c r="D29" s="24">
        <v>266.03062334299148</v>
      </c>
      <c r="E29" s="25">
        <v>0</v>
      </c>
      <c r="F29" s="25">
        <v>0.87021253680914157</v>
      </c>
      <c r="G29" s="25">
        <v>0</v>
      </c>
      <c r="H29" s="25">
        <v>0</v>
      </c>
      <c r="I29" s="25">
        <v>728.21329326190926</v>
      </c>
      <c r="J29" s="25">
        <v>41.703505648248338</v>
      </c>
      <c r="K29" s="25">
        <v>9.3978378466705674</v>
      </c>
      <c r="L29" s="25">
        <v>3.9629437094606148</v>
      </c>
      <c r="M29" s="25">
        <v>2432.8386291116626</v>
      </c>
      <c r="N29" s="25">
        <v>8411.9943722548669</v>
      </c>
      <c r="O29" s="25">
        <v>10540.595679375261</v>
      </c>
      <c r="P29" s="25">
        <v>3344.9249220297656</v>
      </c>
      <c r="Q29" s="25">
        <v>3459.2303984710884</v>
      </c>
      <c r="R29" s="25">
        <v>21385.982338408594</v>
      </c>
      <c r="S29" s="25">
        <v>644262.44163685013</v>
      </c>
      <c r="T29" s="25">
        <v>283888.14947129361</v>
      </c>
      <c r="U29" s="25">
        <v>560347.16020900512</v>
      </c>
      <c r="V29" s="25">
        <v>55187.020645961769</v>
      </c>
      <c r="W29" s="25">
        <v>782667.4319241927</v>
      </c>
      <c r="X29" s="25">
        <v>830627.22550666053</v>
      </c>
      <c r="Y29" s="25">
        <v>660.48137565789887</v>
      </c>
      <c r="Z29" s="25">
        <v>409.16617684908965</v>
      </c>
      <c r="AA29" s="25">
        <v>7367.7340991285037</v>
      </c>
      <c r="AB29" s="25">
        <v>13900.687066802233</v>
      </c>
      <c r="AC29" s="25">
        <v>1229.8310268747148</v>
      </c>
      <c r="AD29" s="25">
        <v>136319.44562253013</v>
      </c>
      <c r="AE29" s="25">
        <v>244.38664435042875</v>
      </c>
      <c r="AF29" s="25">
        <v>1711.736662352728</v>
      </c>
      <c r="AG29" s="25">
        <v>198.05271949623264</v>
      </c>
      <c r="AH29" s="25">
        <v>9143.3678752027008</v>
      </c>
      <c r="AI29" s="25">
        <v>8.4110764115390146E-2</v>
      </c>
      <c r="AJ29" s="25">
        <v>296.4421952504029</v>
      </c>
      <c r="AK29" s="25">
        <v>1038039.0462529529</v>
      </c>
      <c r="AL29" s="25">
        <v>37345.685569079113</v>
      </c>
      <c r="AM29" s="25">
        <v>348564.27954882185</v>
      </c>
      <c r="AN29" s="25">
        <v>26793.063316919659</v>
      </c>
      <c r="AO29" s="25">
        <v>87.591648609877979</v>
      </c>
      <c r="AP29" s="25">
        <v>198234.49060757141</v>
      </c>
      <c r="AQ29" s="25">
        <v>171.32758912247681</v>
      </c>
      <c r="AR29" s="25">
        <v>1577.5663027161722</v>
      </c>
      <c r="AS29" s="25">
        <v>15862.421497681107</v>
      </c>
      <c r="AT29" s="26">
        <v>5045762.0620586928</v>
      </c>
      <c r="AU29" s="25">
        <v>41673.631347391762</v>
      </c>
      <c r="AV29" s="25">
        <v>1162668.8179570897</v>
      </c>
      <c r="AW29" s="26">
        <v>1204342.4493044815</v>
      </c>
      <c r="AX29" s="25">
        <v>0</v>
      </c>
      <c r="AY29" s="26">
        <v>1204342.4493044815</v>
      </c>
      <c r="AZ29" s="25">
        <v>224493.20745213047</v>
      </c>
      <c r="BA29" s="25">
        <v>48608.181294423492</v>
      </c>
      <c r="BB29" s="26">
        <v>273101.38874655397</v>
      </c>
      <c r="BC29" s="25">
        <v>2543110.5298058642</v>
      </c>
      <c r="BD29" s="25">
        <v>8359382.0512960097</v>
      </c>
      <c r="BE29" s="26">
        <v>12379936.41915291</v>
      </c>
      <c r="BF29" s="25">
        <v>7867259.9989999998</v>
      </c>
      <c r="BG29" s="25">
        <v>5298604.0750454627</v>
      </c>
      <c r="BH29" s="25">
        <v>0</v>
      </c>
      <c r="BI29" s="26">
        <v>4259834.4071661439</v>
      </c>
    </row>
    <row r="30" spans="1:61" x14ac:dyDescent="0.25">
      <c r="A30" s="70"/>
      <c r="B30" s="23" t="s">
        <v>271</v>
      </c>
      <c r="C30" s="19" t="s">
        <v>244</v>
      </c>
      <c r="D30" s="24">
        <v>108.70512156696304</v>
      </c>
      <c r="E30" s="25">
        <v>0</v>
      </c>
      <c r="F30" s="25">
        <v>0</v>
      </c>
      <c r="G30" s="25">
        <v>0</v>
      </c>
      <c r="H30" s="25">
        <v>0</v>
      </c>
      <c r="I30" s="25">
        <v>923.0933022562192</v>
      </c>
      <c r="J30" s="25">
        <v>3580.1682307659221</v>
      </c>
      <c r="K30" s="25">
        <v>14544.518861420791</v>
      </c>
      <c r="L30" s="25">
        <v>2.1022054863301309</v>
      </c>
      <c r="M30" s="25">
        <v>2369.0971379390144</v>
      </c>
      <c r="N30" s="25">
        <v>48.303928812973766</v>
      </c>
      <c r="O30" s="25">
        <v>20673.452436325071</v>
      </c>
      <c r="P30" s="25">
        <v>39901.096823200824</v>
      </c>
      <c r="Q30" s="25">
        <v>321841.4069507299</v>
      </c>
      <c r="R30" s="25">
        <v>87350.616670644056</v>
      </c>
      <c r="S30" s="25">
        <v>129738.30730620526</v>
      </c>
      <c r="T30" s="25">
        <v>44240.024667455364</v>
      </c>
      <c r="U30" s="25">
        <v>49148.855434098943</v>
      </c>
      <c r="V30" s="25">
        <v>28505.440635756131</v>
      </c>
      <c r="W30" s="25">
        <v>115171.04457141689</v>
      </c>
      <c r="X30" s="25">
        <v>2285.047591768684</v>
      </c>
      <c r="Y30" s="25">
        <v>264012.70113323914</v>
      </c>
      <c r="Z30" s="25">
        <v>1477.8146301696449</v>
      </c>
      <c r="AA30" s="25">
        <v>2.0737629362379462</v>
      </c>
      <c r="AB30" s="25">
        <v>0.24612972830013471</v>
      </c>
      <c r="AC30" s="25">
        <v>5.9563987487255723</v>
      </c>
      <c r="AD30" s="25">
        <v>237.99918290855376</v>
      </c>
      <c r="AE30" s="25">
        <v>111.22545409351153</v>
      </c>
      <c r="AF30" s="25">
        <v>578672.68969427561</v>
      </c>
      <c r="AG30" s="25">
        <v>23922.803504638181</v>
      </c>
      <c r="AH30" s="25">
        <v>36170.630953191387</v>
      </c>
      <c r="AI30" s="25">
        <v>16.801123848160426</v>
      </c>
      <c r="AJ30" s="25">
        <v>234230.32746680465</v>
      </c>
      <c r="AK30" s="25">
        <v>1743166.229670628</v>
      </c>
      <c r="AL30" s="25">
        <v>73994.635933000434</v>
      </c>
      <c r="AM30" s="25">
        <v>856365.67376273859</v>
      </c>
      <c r="AN30" s="25">
        <v>326869.58855793462</v>
      </c>
      <c r="AO30" s="25">
        <v>912064.59803799365</v>
      </c>
      <c r="AP30" s="25">
        <v>1017.8803181215903</v>
      </c>
      <c r="AQ30" s="25">
        <v>897.67701431904129</v>
      </c>
      <c r="AR30" s="25">
        <v>2624.9501413605904</v>
      </c>
      <c r="AS30" s="25">
        <v>325.10190240549946</v>
      </c>
      <c r="AT30" s="26">
        <v>5916618.8866489315</v>
      </c>
      <c r="AU30" s="25">
        <v>28799.177223309442</v>
      </c>
      <c r="AV30" s="25">
        <v>460911.19100148132</v>
      </c>
      <c r="AW30" s="26">
        <v>489710.36822479079</v>
      </c>
      <c r="AX30" s="25">
        <v>0</v>
      </c>
      <c r="AY30" s="26">
        <v>489710.36822479079</v>
      </c>
      <c r="AZ30" s="25">
        <v>0</v>
      </c>
      <c r="BA30" s="25">
        <v>104579.07312069682</v>
      </c>
      <c r="BB30" s="26">
        <v>104579.07312069682</v>
      </c>
      <c r="BC30" s="25">
        <v>368512.51639666123</v>
      </c>
      <c r="BD30" s="25">
        <v>2048014.5494537163</v>
      </c>
      <c r="BE30" s="26">
        <v>3010816.5071958648</v>
      </c>
      <c r="BF30" s="25">
        <v>361701.38556999998</v>
      </c>
      <c r="BG30" s="25">
        <v>7203419.8353575747</v>
      </c>
      <c r="BH30" s="25">
        <v>0</v>
      </c>
      <c r="BI30" s="26">
        <v>1362314.1729172235</v>
      </c>
    </row>
    <row r="31" spans="1:61" x14ac:dyDescent="0.25">
      <c r="A31" s="70"/>
      <c r="B31" s="23" t="s">
        <v>272</v>
      </c>
      <c r="C31" s="19" t="s">
        <v>245</v>
      </c>
      <c r="D31" s="24">
        <v>4873.9716203628277</v>
      </c>
      <c r="E31" s="25">
        <v>0</v>
      </c>
      <c r="F31" s="25">
        <v>28522.552418079809</v>
      </c>
      <c r="G31" s="25">
        <v>0</v>
      </c>
      <c r="H31" s="25">
        <v>0</v>
      </c>
      <c r="I31" s="25">
        <v>154964.52322126017</v>
      </c>
      <c r="J31" s="25">
        <v>107639.80331587575</v>
      </c>
      <c r="K31" s="25">
        <v>353112.93716678489</v>
      </c>
      <c r="L31" s="25">
        <v>23401.347079872929</v>
      </c>
      <c r="M31" s="25">
        <v>192181.61058846745</v>
      </c>
      <c r="N31" s="25">
        <v>83954.172208607793</v>
      </c>
      <c r="O31" s="25">
        <v>1067814.537052572</v>
      </c>
      <c r="P31" s="25">
        <v>273606.64398211136</v>
      </c>
      <c r="Q31" s="25">
        <v>229795.5968798399</v>
      </c>
      <c r="R31" s="25">
        <v>346628.8348494728</v>
      </c>
      <c r="S31" s="25">
        <v>731296.08894432127</v>
      </c>
      <c r="T31" s="25">
        <v>362511.53171272611</v>
      </c>
      <c r="U31" s="25">
        <v>1201458.1239959793</v>
      </c>
      <c r="V31" s="25">
        <v>426728.61015499855</v>
      </c>
      <c r="W31" s="25">
        <v>1816402.3762023568</v>
      </c>
      <c r="X31" s="25">
        <v>47989.201199658986</v>
      </c>
      <c r="Y31" s="25">
        <v>2203.1467140992304</v>
      </c>
      <c r="Z31" s="25">
        <v>858515.10117347131</v>
      </c>
      <c r="AA31" s="25">
        <v>3552831.8502959497</v>
      </c>
      <c r="AB31" s="25">
        <v>53310.811678192746</v>
      </c>
      <c r="AC31" s="25">
        <v>24053.52434210814</v>
      </c>
      <c r="AD31" s="25">
        <v>12826.228585249144</v>
      </c>
      <c r="AE31" s="25">
        <v>77919.844480061933</v>
      </c>
      <c r="AF31" s="25">
        <v>1108495.3050994198</v>
      </c>
      <c r="AG31" s="25">
        <v>44292.625702920108</v>
      </c>
      <c r="AH31" s="25">
        <v>46306.566399863426</v>
      </c>
      <c r="AI31" s="25">
        <v>23951.165952018633</v>
      </c>
      <c r="AJ31" s="25">
        <v>237538.93313180108</v>
      </c>
      <c r="AK31" s="25">
        <v>262474.33405593695</v>
      </c>
      <c r="AL31" s="25">
        <v>5386.7684070416044</v>
      </c>
      <c r="AM31" s="25">
        <v>117689.25171517191</v>
      </c>
      <c r="AN31" s="25">
        <v>18196.5241829406</v>
      </c>
      <c r="AO31" s="25">
        <v>27408.932738489559</v>
      </c>
      <c r="AP31" s="25">
        <v>94228.83211751777</v>
      </c>
      <c r="AQ31" s="25">
        <v>32468.203737062871</v>
      </c>
      <c r="AR31" s="25">
        <v>23262.197861556033</v>
      </c>
      <c r="AS31" s="25">
        <v>44139.208921479061</v>
      </c>
      <c r="AT31" s="26">
        <v>14120381.819885699</v>
      </c>
      <c r="AU31" s="25">
        <v>0</v>
      </c>
      <c r="AV31" s="25">
        <v>0</v>
      </c>
      <c r="AW31" s="26">
        <v>0</v>
      </c>
      <c r="AX31" s="25">
        <v>0</v>
      </c>
      <c r="AY31" s="26">
        <v>0</v>
      </c>
      <c r="AZ31" s="25">
        <v>0</v>
      </c>
      <c r="BA31" s="25">
        <v>0</v>
      </c>
      <c r="BB31" s="26">
        <v>0</v>
      </c>
      <c r="BC31" s="25">
        <v>0</v>
      </c>
      <c r="BD31" s="25">
        <v>701989.16713363177</v>
      </c>
      <c r="BE31" s="26">
        <v>701989.16713363177</v>
      </c>
      <c r="BF31" s="25">
        <v>0</v>
      </c>
      <c r="BG31" s="25">
        <v>12825374.038040329</v>
      </c>
      <c r="BH31" s="25">
        <v>0</v>
      </c>
      <c r="BI31" s="26">
        <v>1996996.9489790015</v>
      </c>
    </row>
    <row r="32" spans="1:61" x14ac:dyDescent="0.25">
      <c r="A32" s="70"/>
      <c r="B32" s="23" t="s">
        <v>180</v>
      </c>
      <c r="C32" s="19" t="s">
        <v>246</v>
      </c>
      <c r="D32" s="24">
        <v>62370.659560483291</v>
      </c>
      <c r="E32" s="25">
        <v>0</v>
      </c>
      <c r="F32" s="25">
        <v>140.24995350027081</v>
      </c>
      <c r="G32" s="25">
        <v>0</v>
      </c>
      <c r="H32" s="25">
        <v>0</v>
      </c>
      <c r="I32" s="25">
        <v>166334.22544495363</v>
      </c>
      <c r="J32" s="25">
        <v>57556.857731587268</v>
      </c>
      <c r="K32" s="25">
        <v>43286.070224273884</v>
      </c>
      <c r="L32" s="25">
        <v>40431.138096978611</v>
      </c>
      <c r="M32" s="25">
        <v>155910.534377979</v>
      </c>
      <c r="N32" s="25">
        <v>89155.650965745008</v>
      </c>
      <c r="O32" s="25">
        <v>1382941.0568233926</v>
      </c>
      <c r="P32" s="25">
        <v>162202.42903848717</v>
      </c>
      <c r="Q32" s="25">
        <v>331027.87215521449</v>
      </c>
      <c r="R32" s="25">
        <v>267860.82957498851</v>
      </c>
      <c r="S32" s="25">
        <v>245489.69253179943</v>
      </c>
      <c r="T32" s="25">
        <v>129108.58940115583</v>
      </c>
      <c r="U32" s="25">
        <v>581099.09032313863</v>
      </c>
      <c r="V32" s="25">
        <v>301566.31875254138</v>
      </c>
      <c r="W32" s="25">
        <v>633338.43478394218</v>
      </c>
      <c r="X32" s="25">
        <v>54192.567583586191</v>
      </c>
      <c r="Y32" s="25">
        <v>34259.69424721675</v>
      </c>
      <c r="Z32" s="25">
        <v>19777.921462444487</v>
      </c>
      <c r="AA32" s="25">
        <v>2125597.8929294026</v>
      </c>
      <c r="AB32" s="25">
        <v>867.20612691828819</v>
      </c>
      <c r="AC32" s="25">
        <v>55860.2515685951</v>
      </c>
      <c r="AD32" s="25">
        <v>487353.50271296408</v>
      </c>
      <c r="AE32" s="25">
        <v>326463.67810110818</v>
      </c>
      <c r="AF32" s="25">
        <v>2221069.2947641755</v>
      </c>
      <c r="AG32" s="25">
        <v>867050.77229404519</v>
      </c>
      <c r="AH32" s="25">
        <v>192742.08770376261</v>
      </c>
      <c r="AI32" s="25">
        <v>594961.83958598087</v>
      </c>
      <c r="AJ32" s="25">
        <v>581741.68241739867</v>
      </c>
      <c r="AK32" s="25">
        <v>1047107.8801187932</v>
      </c>
      <c r="AL32" s="25">
        <v>95349.480408111951</v>
      </c>
      <c r="AM32" s="25">
        <v>176317.0593839293</v>
      </c>
      <c r="AN32" s="25">
        <v>48034.643421392677</v>
      </c>
      <c r="AO32" s="25">
        <v>133062.22071118679</v>
      </c>
      <c r="AP32" s="25">
        <v>128870.32830596836</v>
      </c>
      <c r="AQ32" s="25">
        <v>123417.52208573527</v>
      </c>
      <c r="AR32" s="25">
        <v>84929.461073800907</v>
      </c>
      <c r="AS32" s="25">
        <v>113717.18775675168</v>
      </c>
      <c r="AT32" s="26">
        <v>14162563.874503432</v>
      </c>
      <c r="AU32" s="25">
        <v>180707.93068634384</v>
      </c>
      <c r="AV32" s="25">
        <v>1651389.5752453685</v>
      </c>
      <c r="AW32" s="26">
        <v>1832097.5059317125</v>
      </c>
      <c r="AX32" s="25">
        <v>0</v>
      </c>
      <c r="AY32" s="26">
        <v>1832097.5059317125</v>
      </c>
      <c r="AZ32" s="25">
        <v>0</v>
      </c>
      <c r="BA32" s="25">
        <v>0</v>
      </c>
      <c r="BB32" s="26">
        <v>0</v>
      </c>
      <c r="BC32" s="25">
        <v>0</v>
      </c>
      <c r="BD32" s="25">
        <v>0</v>
      </c>
      <c r="BE32" s="26">
        <v>1832097.5059317125</v>
      </c>
      <c r="BF32" s="25">
        <v>0</v>
      </c>
      <c r="BG32" s="25">
        <v>3679358.9833752611</v>
      </c>
      <c r="BH32" s="25">
        <v>0</v>
      </c>
      <c r="BI32" s="26">
        <v>12315302.397059884</v>
      </c>
    </row>
    <row r="33" spans="1:61" x14ac:dyDescent="0.25">
      <c r="A33" s="70"/>
      <c r="B33" s="23" t="s">
        <v>181</v>
      </c>
      <c r="C33" s="19" t="s">
        <v>247</v>
      </c>
      <c r="D33" s="24">
        <v>340.88040770867519</v>
      </c>
      <c r="E33" s="25">
        <v>0</v>
      </c>
      <c r="F33" s="25">
        <v>0</v>
      </c>
      <c r="G33" s="25">
        <v>0</v>
      </c>
      <c r="H33" s="25">
        <v>0</v>
      </c>
      <c r="I33" s="25">
        <v>1745.2580259408969</v>
      </c>
      <c r="J33" s="25">
        <v>0</v>
      </c>
      <c r="K33" s="25">
        <v>0</v>
      </c>
      <c r="L33" s="25">
        <v>0</v>
      </c>
      <c r="M33" s="25">
        <v>0</v>
      </c>
      <c r="N33" s="25">
        <v>0</v>
      </c>
      <c r="O33" s="25">
        <v>756006.47119554528</v>
      </c>
      <c r="P33" s="25">
        <v>316.28168600511242</v>
      </c>
      <c r="Q33" s="25">
        <v>144121.58685553769</v>
      </c>
      <c r="R33" s="25">
        <v>61873.044680131665</v>
      </c>
      <c r="S33" s="25">
        <v>2.5934464962298658</v>
      </c>
      <c r="T33" s="25">
        <v>8.7290679321540292</v>
      </c>
      <c r="U33" s="25">
        <v>107611.05498177247</v>
      </c>
      <c r="V33" s="25">
        <v>0</v>
      </c>
      <c r="W33" s="25">
        <v>1.9103975836607416E-3</v>
      </c>
      <c r="X33" s="25">
        <v>0</v>
      </c>
      <c r="Y33" s="25">
        <v>0</v>
      </c>
      <c r="Z33" s="25">
        <v>1.3426428596316697</v>
      </c>
      <c r="AA33" s="25">
        <v>15482.484255316138</v>
      </c>
      <c r="AB33" s="25">
        <v>1095611.1963005573</v>
      </c>
      <c r="AC33" s="25">
        <v>0.8934236317590557</v>
      </c>
      <c r="AD33" s="25">
        <v>0</v>
      </c>
      <c r="AE33" s="25">
        <v>574.82492124668215</v>
      </c>
      <c r="AF33" s="25">
        <v>10917.172196074374</v>
      </c>
      <c r="AG33" s="25">
        <v>691713.85746117414</v>
      </c>
      <c r="AH33" s="25">
        <v>0</v>
      </c>
      <c r="AI33" s="25">
        <v>0</v>
      </c>
      <c r="AJ33" s="25">
        <v>2578.512535096721</v>
      </c>
      <c r="AK33" s="25">
        <v>18101.238453412378</v>
      </c>
      <c r="AL33" s="25">
        <v>7870.8004104731472</v>
      </c>
      <c r="AM33" s="25">
        <v>38.205070002713839</v>
      </c>
      <c r="AN33" s="25">
        <v>16866.081247461843</v>
      </c>
      <c r="AO33" s="25">
        <v>27294.97035020735</v>
      </c>
      <c r="AP33" s="25">
        <v>742.92081121163585</v>
      </c>
      <c r="AQ33" s="25">
        <v>0</v>
      </c>
      <c r="AR33" s="25">
        <v>11584.163251418673</v>
      </c>
      <c r="AS33" s="25">
        <v>5884.3138827883413</v>
      </c>
      <c r="AT33" s="26">
        <v>2977288.8794704005</v>
      </c>
      <c r="AU33" s="25">
        <v>79010.280591603077</v>
      </c>
      <c r="AV33" s="25">
        <v>736003.61142571946</v>
      </c>
      <c r="AW33" s="26">
        <v>815013.89201732259</v>
      </c>
      <c r="AX33" s="25">
        <v>0</v>
      </c>
      <c r="AY33" s="26">
        <v>815013.89201732259</v>
      </c>
      <c r="AZ33" s="25">
        <v>0</v>
      </c>
      <c r="BA33" s="25">
        <v>12791.157088730608</v>
      </c>
      <c r="BB33" s="26">
        <v>12791.157088730608</v>
      </c>
      <c r="BC33" s="25">
        <v>0</v>
      </c>
      <c r="BD33" s="25">
        <v>0</v>
      </c>
      <c r="BE33" s="26">
        <v>827805.04910605319</v>
      </c>
      <c r="BF33" s="25">
        <v>0</v>
      </c>
      <c r="BG33" s="25">
        <v>43703.818751396087</v>
      </c>
      <c r="BH33" s="25">
        <v>0</v>
      </c>
      <c r="BI33" s="26">
        <v>3761390.1098250579</v>
      </c>
    </row>
    <row r="34" spans="1:61" x14ac:dyDescent="0.25">
      <c r="A34" s="70"/>
      <c r="B34" s="23" t="s">
        <v>182</v>
      </c>
      <c r="C34" s="19" t="s">
        <v>248</v>
      </c>
      <c r="D34" s="24">
        <v>0</v>
      </c>
      <c r="E34" s="25">
        <v>0</v>
      </c>
      <c r="F34" s="25">
        <v>9.7867204037924473</v>
      </c>
      <c r="G34" s="25">
        <v>0</v>
      </c>
      <c r="H34" s="25">
        <v>0</v>
      </c>
      <c r="I34" s="25">
        <v>13139.077834654963</v>
      </c>
      <c r="J34" s="25">
        <v>3838.3591204594286</v>
      </c>
      <c r="K34" s="25">
        <v>2845.3821851624198</v>
      </c>
      <c r="L34" s="25">
        <v>1668.3269501925627</v>
      </c>
      <c r="M34" s="25">
        <v>6178.2935566743799</v>
      </c>
      <c r="N34" s="25">
        <v>1127.1650772361425</v>
      </c>
      <c r="O34" s="25">
        <v>50942.996591141775</v>
      </c>
      <c r="P34" s="25">
        <v>4383.0697930741808</v>
      </c>
      <c r="Q34" s="25">
        <v>21240.228562210741</v>
      </c>
      <c r="R34" s="25">
        <v>22447.832943086531</v>
      </c>
      <c r="S34" s="25">
        <v>12465.237213246079</v>
      </c>
      <c r="T34" s="25">
        <v>6649.8117812851242</v>
      </c>
      <c r="U34" s="25">
        <v>19945.023084537712</v>
      </c>
      <c r="V34" s="25">
        <v>9993.949629350358</v>
      </c>
      <c r="W34" s="25">
        <v>20693.442553672419</v>
      </c>
      <c r="X34" s="25">
        <v>1059.7523936410485</v>
      </c>
      <c r="Y34" s="25">
        <v>1322.468756242542</v>
      </c>
      <c r="Z34" s="25">
        <v>1720.6961321827889</v>
      </c>
      <c r="AA34" s="25">
        <v>1159.4599970655941</v>
      </c>
      <c r="AB34" s="25">
        <v>163.61079006635714</v>
      </c>
      <c r="AC34" s="25">
        <v>263309.37934913364</v>
      </c>
      <c r="AD34" s="25">
        <v>161097.72822227606</v>
      </c>
      <c r="AE34" s="25">
        <v>21438.139646649211</v>
      </c>
      <c r="AF34" s="25">
        <v>42726.917457075753</v>
      </c>
      <c r="AG34" s="25">
        <v>480409.3052925815</v>
      </c>
      <c r="AH34" s="25">
        <v>4873.5123326128105</v>
      </c>
      <c r="AI34" s="25">
        <v>21825.440008384001</v>
      </c>
      <c r="AJ34" s="25">
        <v>74390.04415217739</v>
      </c>
      <c r="AK34" s="25">
        <v>66225.522359273498</v>
      </c>
      <c r="AL34" s="25">
        <v>5622.5535557523172</v>
      </c>
      <c r="AM34" s="25">
        <v>11430.562222980818</v>
      </c>
      <c r="AN34" s="25">
        <v>24606.905910284509</v>
      </c>
      <c r="AO34" s="25">
        <v>47362.320767298719</v>
      </c>
      <c r="AP34" s="25">
        <v>27094.344005144827</v>
      </c>
      <c r="AQ34" s="25">
        <v>23102.522451569639</v>
      </c>
      <c r="AR34" s="25">
        <v>13741.887513622341</v>
      </c>
      <c r="AS34" s="25">
        <v>11854.714665070405</v>
      </c>
      <c r="AT34" s="26">
        <v>1504105.7715774742</v>
      </c>
      <c r="AU34" s="25">
        <v>57156.585192603059</v>
      </c>
      <c r="AV34" s="25">
        <v>565484.67961787991</v>
      </c>
      <c r="AW34" s="26">
        <v>622641.26481048297</v>
      </c>
      <c r="AX34" s="25">
        <v>0</v>
      </c>
      <c r="AY34" s="26">
        <v>622641.26481048297</v>
      </c>
      <c r="AZ34" s="25">
        <v>0</v>
      </c>
      <c r="BA34" s="25">
        <v>41143.640120897064</v>
      </c>
      <c r="BB34" s="26">
        <v>41143.640120897064</v>
      </c>
      <c r="BC34" s="25">
        <v>0</v>
      </c>
      <c r="BD34" s="25">
        <v>0</v>
      </c>
      <c r="BE34" s="26">
        <v>663784.90493138006</v>
      </c>
      <c r="BF34" s="25">
        <v>0</v>
      </c>
      <c r="BG34" s="25">
        <v>1393650.983221197</v>
      </c>
      <c r="BH34" s="25">
        <v>0</v>
      </c>
      <c r="BI34" s="26">
        <v>774239.69328765664</v>
      </c>
    </row>
    <row r="35" spans="1:61" x14ac:dyDescent="0.25">
      <c r="A35" s="70"/>
      <c r="B35" s="23" t="s">
        <v>183</v>
      </c>
      <c r="C35" s="19" t="s">
        <v>249</v>
      </c>
      <c r="D35" s="24">
        <v>10796.968072519419</v>
      </c>
      <c r="E35" s="25">
        <v>0</v>
      </c>
      <c r="F35" s="25">
        <v>6.4169439230930498</v>
      </c>
      <c r="G35" s="25">
        <v>0</v>
      </c>
      <c r="H35" s="25">
        <v>0</v>
      </c>
      <c r="I35" s="25">
        <v>13389.63163387979</v>
      </c>
      <c r="J35" s="25">
        <v>1454.723034362642</v>
      </c>
      <c r="K35" s="25">
        <v>9757.7512133075761</v>
      </c>
      <c r="L35" s="25">
        <v>8251.382398563901</v>
      </c>
      <c r="M35" s="25">
        <v>11519.003842436226</v>
      </c>
      <c r="N35" s="25">
        <v>2491.2291477667723</v>
      </c>
      <c r="O35" s="25">
        <v>36390.51690938697</v>
      </c>
      <c r="P35" s="25">
        <v>3070.9779323902594</v>
      </c>
      <c r="Q35" s="25">
        <v>12225.357075248645</v>
      </c>
      <c r="R35" s="25">
        <v>12883.026765190532</v>
      </c>
      <c r="S35" s="25">
        <v>29258.298619024186</v>
      </c>
      <c r="T35" s="25">
        <v>9483.9860885486942</v>
      </c>
      <c r="U35" s="25">
        <v>60032.367829514827</v>
      </c>
      <c r="V35" s="25">
        <v>20134.783057347391</v>
      </c>
      <c r="W35" s="25">
        <v>29583.940281042189</v>
      </c>
      <c r="X35" s="25">
        <v>2305.7086023593074</v>
      </c>
      <c r="Y35" s="25">
        <v>2722.6268515350012</v>
      </c>
      <c r="Z35" s="25">
        <v>4124.4971879291897</v>
      </c>
      <c r="AA35" s="25">
        <v>16620.169451091162</v>
      </c>
      <c r="AB35" s="25">
        <v>322.9937538725784</v>
      </c>
      <c r="AC35" s="25">
        <v>2757.3259405537983</v>
      </c>
      <c r="AD35" s="25">
        <v>104272.58776649117</v>
      </c>
      <c r="AE35" s="25">
        <v>90167.451777713912</v>
      </c>
      <c r="AF35" s="25">
        <v>146305.8864817376</v>
      </c>
      <c r="AG35" s="25">
        <v>50805.398593426668</v>
      </c>
      <c r="AH35" s="25">
        <v>27392.768537105534</v>
      </c>
      <c r="AI35" s="25">
        <v>232527.7190949521</v>
      </c>
      <c r="AJ35" s="25">
        <v>115328.88514094136</v>
      </c>
      <c r="AK35" s="25">
        <v>190213.804807029</v>
      </c>
      <c r="AL35" s="25">
        <v>31468.194744625762</v>
      </c>
      <c r="AM35" s="25">
        <v>26798.151269128561</v>
      </c>
      <c r="AN35" s="25">
        <v>10296.706043593302</v>
      </c>
      <c r="AO35" s="25">
        <v>85565.426264921363</v>
      </c>
      <c r="AP35" s="25">
        <v>211095.97354439457</v>
      </c>
      <c r="AQ35" s="25">
        <v>98998.368410834169</v>
      </c>
      <c r="AR35" s="25">
        <v>23995.414015462738</v>
      </c>
      <c r="AS35" s="25">
        <v>236788.34919801218</v>
      </c>
      <c r="AT35" s="26">
        <v>1981604.7683221642</v>
      </c>
      <c r="AU35" s="25">
        <v>252282.3045790121</v>
      </c>
      <c r="AV35" s="25">
        <v>2247554.9019328821</v>
      </c>
      <c r="AW35" s="26">
        <v>2499837.2065118942</v>
      </c>
      <c r="AX35" s="25">
        <v>0</v>
      </c>
      <c r="AY35" s="26">
        <v>2499837.2065118942</v>
      </c>
      <c r="AZ35" s="25">
        <v>44488700</v>
      </c>
      <c r="BA35" s="25">
        <v>0</v>
      </c>
      <c r="BB35" s="26">
        <v>44488700</v>
      </c>
      <c r="BC35" s="25">
        <v>486129.60000000003</v>
      </c>
      <c r="BD35" s="25">
        <v>24367215.609439626</v>
      </c>
      <c r="BE35" s="26">
        <v>71841882.41595152</v>
      </c>
      <c r="BF35" s="25">
        <v>256568.40000000154</v>
      </c>
      <c r="BG35" s="25">
        <v>7839818.7842736933</v>
      </c>
      <c r="BH35" s="25">
        <v>0</v>
      </c>
      <c r="BI35" s="26">
        <v>65727099.999999985</v>
      </c>
    </row>
    <row r="36" spans="1:61" x14ac:dyDescent="0.25">
      <c r="A36" s="70"/>
      <c r="B36" s="23" t="s">
        <v>84</v>
      </c>
      <c r="C36" s="19" t="s">
        <v>250</v>
      </c>
      <c r="D36" s="24">
        <v>48567.580570457358</v>
      </c>
      <c r="E36" s="25">
        <v>0</v>
      </c>
      <c r="F36" s="25">
        <v>19.283170093703589</v>
      </c>
      <c r="G36" s="25">
        <v>0</v>
      </c>
      <c r="H36" s="25">
        <v>0</v>
      </c>
      <c r="I36" s="25">
        <v>837041.42597064306</v>
      </c>
      <c r="J36" s="25">
        <v>79157.540651254123</v>
      </c>
      <c r="K36" s="25">
        <v>354917.07753232447</v>
      </c>
      <c r="L36" s="25">
        <v>589910.07215118897</v>
      </c>
      <c r="M36" s="25">
        <v>724034.68528888538</v>
      </c>
      <c r="N36" s="25">
        <v>30934.650017860895</v>
      </c>
      <c r="O36" s="25">
        <v>1288105.9468586124</v>
      </c>
      <c r="P36" s="25">
        <v>463958.5096229834</v>
      </c>
      <c r="Q36" s="25">
        <v>89151.351046874435</v>
      </c>
      <c r="R36" s="25">
        <v>962364.35879809351</v>
      </c>
      <c r="S36" s="25">
        <v>1019223.0477825518</v>
      </c>
      <c r="T36" s="25">
        <v>535886.22041871259</v>
      </c>
      <c r="U36" s="25">
        <v>9244365.6290903464</v>
      </c>
      <c r="V36" s="25">
        <v>896430.40462091798</v>
      </c>
      <c r="W36" s="25">
        <v>2812408.3139685285</v>
      </c>
      <c r="X36" s="25">
        <v>98837.884053029033</v>
      </c>
      <c r="Y36" s="25">
        <v>22126.806795440403</v>
      </c>
      <c r="Z36" s="25">
        <v>9171.0042172567828</v>
      </c>
      <c r="AA36" s="25">
        <v>7361.9865600885496</v>
      </c>
      <c r="AB36" s="25">
        <v>1628.9608439603314</v>
      </c>
      <c r="AC36" s="25">
        <v>2491.0003873895421</v>
      </c>
      <c r="AD36" s="25">
        <v>3738788.5918231234</v>
      </c>
      <c r="AE36" s="25">
        <v>6425082.7017187038</v>
      </c>
      <c r="AF36" s="25">
        <v>522961.82771804585</v>
      </c>
      <c r="AG36" s="25">
        <v>448232.13243168936</v>
      </c>
      <c r="AH36" s="25">
        <v>474608.30423084728</v>
      </c>
      <c r="AI36" s="25">
        <v>893942.36312127067</v>
      </c>
      <c r="AJ36" s="25">
        <v>113087.87507057312</v>
      </c>
      <c r="AK36" s="25">
        <v>1660034.7351366451</v>
      </c>
      <c r="AL36" s="25">
        <v>453527.52814712434</v>
      </c>
      <c r="AM36" s="25">
        <v>728123.76400959375</v>
      </c>
      <c r="AN36" s="25">
        <v>46339.29715957935</v>
      </c>
      <c r="AO36" s="25">
        <v>176637.29053414668</v>
      </c>
      <c r="AP36" s="25">
        <v>85877.012878907408</v>
      </c>
      <c r="AQ36" s="25">
        <v>502484.14970699215</v>
      </c>
      <c r="AR36" s="25">
        <v>134270.17152884195</v>
      </c>
      <c r="AS36" s="25">
        <v>28155.834999587289</v>
      </c>
      <c r="AT36" s="26">
        <v>36550247.320633158</v>
      </c>
      <c r="AU36" s="25">
        <v>366239.43333729048</v>
      </c>
      <c r="AV36" s="25">
        <v>5081420.1308133984</v>
      </c>
      <c r="AW36" s="26">
        <v>5447659.5641506892</v>
      </c>
      <c r="AX36" s="25">
        <v>0</v>
      </c>
      <c r="AY36" s="26">
        <v>5447659.5641506892</v>
      </c>
      <c r="AZ36" s="25">
        <v>397233.37761924823</v>
      </c>
      <c r="BA36" s="25">
        <v>471415.61000174237</v>
      </c>
      <c r="BB36" s="26">
        <v>868648.98762099072</v>
      </c>
      <c r="BC36" s="25">
        <v>10600517.599450018</v>
      </c>
      <c r="BD36" s="25">
        <v>58045829.135161467</v>
      </c>
      <c r="BE36" s="26">
        <v>74962655.286383167</v>
      </c>
      <c r="BF36" s="25">
        <v>22764791.58621785</v>
      </c>
      <c r="BG36" s="25">
        <v>195411.02079846553</v>
      </c>
      <c r="BH36" s="25">
        <v>0</v>
      </c>
      <c r="BI36" s="26">
        <v>88552700.000000015</v>
      </c>
    </row>
    <row r="37" spans="1:61" x14ac:dyDescent="0.25">
      <c r="A37" s="70"/>
      <c r="B37" s="23" t="s">
        <v>184</v>
      </c>
      <c r="C37" s="19" t="s">
        <v>251</v>
      </c>
      <c r="D37" s="24">
        <v>88614.958510845448</v>
      </c>
      <c r="E37" s="25">
        <v>0</v>
      </c>
      <c r="F37" s="25">
        <v>145.79469077561237</v>
      </c>
      <c r="G37" s="25">
        <v>0</v>
      </c>
      <c r="H37" s="25">
        <v>0</v>
      </c>
      <c r="I37" s="25">
        <v>537632.38030405948</v>
      </c>
      <c r="J37" s="25">
        <v>83583.341085513297</v>
      </c>
      <c r="K37" s="25">
        <v>162749.44512281203</v>
      </c>
      <c r="L37" s="25">
        <v>132590.8545710778</v>
      </c>
      <c r="M37" s="25">
        <v>354672.67279833445</v>
      </c>
      <c r="N37" s="25">
        <v>43045.251006162907</v>
      </c>
      <c r="O37" s="25">
        <v>1526818.3510914142</v>
      </c>
      <c r="P37" s="25">
        <v>278473.6200917231</v>
      </c>
      <c r="Q37" s="25">
        <v>252023.19439136269</v>
      </c>
      <c r="R37" s="25">
        <v>348516.17548231658</v>
      </c>
      <c r="S37" s="25">
        <v>843152.19405935239</v>
      </c>
      <c r="T37" s="25">
        <v>429180.76654248987</v>
      </c>
      <c r="U37" s="25">
        <v>1912911.4076843709</v>
      </c>
      <c r="V37" s="25">
        <v>594780.27471726527</v>
      </c>
      <c r="W37" s="25">
        <v>600406.36290014663</v>
      </c>
      <c r="X37" s="25">
        <v>87796.96868115307</v>
      </c>
      <c r="Y37" s="25">
        <v>46882.9677016071</v>
      </c>
      <c r="Z37" s="25">
        <v>10017.336247847579</v>
      </c>
      <c r="AA37" s="25">
        <v>20652.608476520138</v>
      </c>
      <c r="AB37" s="25">
        <v>721501.83271504682</v>
      </c>
      <c r="AC37" s="25">
        <v>2598.3487365125602</v>
      </c>
      <c r="AD37" s="25">
        <v>5797702.6951586446</v>
      </c>
      <c r="AE37" s="25">
        <v>7172125.1663077427</v>
      </c>
      <c r="AF37" s="25">
        <v>31223766.841921631</v>
      </c>
      <c r="AG37" s="25">
        <v>163131.86938644253</v>
      </c>
      <c r="AH37" s="25">
        <v>237988.01958588394</v>
      </c>
      <c r="AI37" s="25">
        <v>1124872.4300071748</v>
      </c>
      <c r="AJ37" s="25">
        <v>94468.284408295178</v>
      </c>
      <c r="AK37" s="25">
        <v>4937675.3363443473</v>
      </c>
      <c r="AL37" s="25">
        <v>547417.79425731034</v>
      </c>
      <c r="AM37" s="25">
        <v>1178910.1952993937</v>
      </c>
      <c r="AN37" s="25">
        <v>93341.828565362332</v>
      </c>
      <c r="AO37" s="25">
        <v>109181.39109362695</v>
      </c>
      <c r="AP37" s="25">
        <v>257111.93603307317</v>
      </c>
      <c r="AQ37" s="25">
        <v>101074.97613565241</v>
      </c>
      <c r="AR37" s="25">
        <v>49562.913344732689</v>
      </c>
      <c r="AS37" s="25">
        <v>114572.9533029197</v>
      </c>
      <c r="AT37" s="26">
        <v>62281651.738760948</v>
      </c>
      <c r="AU37" s="25">
        <v>171642.02261464598</v>
      </c>
      <c r="AV37" s="25">
        <v>4377592.3120230967</v>
      </c>
      <c r="AW37" s="26">
        <v>4549234.3346377425</v>
      </c>
      <c r="AX37" s="25">
        <v>457364.17169364053</v>
      </c>
      <c r="AY37" s="26">
        <v>5006598.5063313833</v>
      </c>
      <c r="AZ37" s="25">
        <v>179304.8113167226</v>
      </c>
      <c r="BA37" s="25">
        <v>111711.37183579658</v>
      </c>
      <c r="BB37" s="26">
        <v>291016.18315251917</v>
      </c>
      <c r="BC37" s="25">
        <v>2279149.1249104068</v>
      </c>
      <c r="BD37" s="25">
        <v>48082425.89363201</v>
      </c>
      <c r="BE37" s="26">
        <v>55659189.70802632</v>
      </c>
      <c r="BF37" s="25">
        <v>9463729.9705214389</v>
      </c>
      <c r="BG37" s="25">
        <v>41037611.476265818</v>
      </c>
      <c r="BH37" s="25">
        <v>0</v>
      </c>
      <c r="BI37" s="26">
        <v>67439500.000000015</v>
      </c>
    </row>
    <row r="38" spans="1:61" x14ac:dyDescent="0.25">
      <c r="A38" s="70"/>
      <c r="B38" s="23" t="s">
        <v>86</v>
      </c>
      <c r="C38" s="19" t="s">
        <v>252</v>
      </c>
      <c r="D38" s="24">
        <v>15942.204723829629</v>
      </c>
      <c r="E38" s="25">
        <v>0</v>
      </c>
      <c r="F38" s="25">
        <v>17.405587751737869</v>
      </c>
      <c r="G38" s="25">
        <v>0</v>
      </c>
      <c r="H38" s="25">
        <v>0</v>
      </c>
      <c r="I38" s="25">
        <v>44051.601985916706</v>
      </c>
      <c r="J38" s="25">
        <v>6972.3404447685589</v>
      </c>
      <c r="K38" s="25">
        <v>15614.85710305988</v>
      </c>
      <c r="L38" s="25">
        <v>9511.5320384389343</v>
      </c>
      <c r="M38" s="25">
        <v>20720.520038537383</v>
      </c>
      <c r="N38" s="25">
        <v>2832.460779434402</v>
      </c>
      <c r="O38" s="25">
        <v>185351.53726863812</v>
      </c>
      <c r="P38" s="25">
        <v>21587.406040037527</v>
      </c>
      <c r="Q38" s="25">
        <v>10033.413312445111</v>
      </c>
      <c r="R38" s="25">
        <v>28713.411475493638</v>
      </c>
      <c r="S38" s="25">
        <v>128274.7194051847</v>
      </c>
      <c r="T38" s="25">
        <v>109298.80602013387</v>
      </c>
      <c r="U38" s="25">
        <v>78491.672821505563</v>
      </c>
      <c r="V38" s="25">
        <v>85467.947495773959</v>
      </c>
      <c r="W38" s="25">
        <v>51997.646864380498</v>
      </c>
      <c r="X38" s="25">
        <v>19570.677237862921</v>
      </c>
      <c r="Y38" s="25">
        <v>9324.3722315555278</v>
      </c>
      <c r="Z38" s="25">
        <v>2683.4306900527708</v>
      </c>
      <c r="AA38" s="25">
        <v>1279.330120646752</v>
      </c>
      <c r="AB38" s="25">
        <v>956.38305292405244</v>
      </c>
      <c r="AC38" s="25">
        <v>993.21708628611782</v>
      </c>
      <c r="AD38" s="25">
        <v>6411.370463172575</v>
      </c>
      <c r="AE38" s="25">
        <v>187091.68800861013</v>
      </c>
      <c r="AF38" s="25">
        <v>264191.87336760183</v>
      </c>
      <c r="AG38" s="25">
        <v>43393.04895531376</v>
      </c>
      <c r="AH38" s="25">
        <v>162428.67773373317</v>
      </c>
      <c r="AI38" s="25">
        <v>963723.6579047105</v>
      </c>
      <c r="AJ38" s="25">
        <v>134181.57265943327</v>
      </c>
      <c r="AK38" s="25">
        <v>405207.60922496824</v>
      </c>
      <c r="AL38" s="25">
        <v>608963.98350245552</v>
      </c>
      <c r="AM38" s="25">
        <v>1133720.7561228126</v>
      </c>
      <c r="AN38" s="25">
        <v>6178.6818444370647</v>
      </c>
      <c r="AO38" s="25">
        <v>203296.61706032109</v>
      </c>
      <c r="AP38" s="25">
        <v>121209.03735695666</v>
      </c>
      <c r="AQ38" s="25">
        <v>6795.2777142298874</v>
      </c>
      <c r="AR38" s="25">
        <v>26887.175264725131</v>
      </c>
      <c r="AS38" s="25">
        <v>21645.285885371217</v>
      </c>
      <c r="AT38" s="26">
        <v>5145013.2068935111</v>
      </c>
      <c r="AU38" s="25">
        <v>316824.80055005581</v>
      </c>
      <c r="AV38" s="25">
        <v>9597145.8120563943</v>
      </c>
      <c r="AW38" s="26">
        <v>9913970.6126064509</v>
      </c>
      <c r="AX38" s="25">
        <v>0</v>
      </c>
      <c r="AY38" s="26">
        <v>9913970.6126064509</v>
      </c>
      <c r="AZ38" s="25">
        <v>0</v>
      </c>
      <c r="BA38" s="25">
        <v>0</v>
      </c>
      <c r="BB38" s="26">
        <v>0</v>
      </c>
      <c r="BC38" s="25">
        <v>243347.2096322501</v>
      </c>
      <c r="BD38" s="25">
        <v>13860211.57384561</v>
      </c>
      <c r="BE38" s="26">
        <v>24017529.396084312</v>
      </c>
      <c r="BF38" s="25">
        <v>12587350.589607254</v>
      </c>
      <c r="BG38" s="25">
        <v>1439392.0133705703</v>
      </c>
      <c r="BH38" s="25">
        <v>0</v>
      </c>
      <c r="BI38" s="26">
        <v>15135800</v>
      </c>
    </row>
    <row r="39" spans="1:61" x14ac:dyDescent="0.25">
      <c r="A39" s="70"/>
      <c r="B39" s="23" t="s">
        <v>185</v>
      </c>
      <c r="C39" s="19" t="s">
        <v>253</v>
      </c>
      <c r="D39" s="24">
        <v>9066.4062486412204</v>
      </c>
      <c r="E39" s="25">
        <v>0</v>
      </c>
      <c r="F39" s="25">
        <v>5.9929555119271631</v>
      </c>
      <c r="G39" s="25">
        <v>0</v>
      </c>
      <c r="H39" s="25">
        <v>0</v>
      </c>
      <c r="I39" s="25">
        <v>9495.8489391861349</v>
      </c>
      <c r="J39" s="25">
        <v>2443.0015873466314</v>
      </c>
      <c r="K39" s="25">
        <v>7435.9825343011908</v>
      </c>
      <c r="L39" s="25">
        <v>2506.1144813056999</v>
      </c>
      <c r="M39" s="25">
        <v>6254.5629945177188</v>
      </c>
      <c r="N39" s="25">
        <v>1033.4829038637326</v>
      </c>
      <c r="O39" s="25">
        <v>39392.711208136127</v>
      </c>
      <c r="P39" s="25">
        <v>3336.5863699128395</v>
      </c>
      <c r="Q39" s="25">
        <v>1916.6853006555734</v>
      </c>
      <c r="R39" s="25">
        <v>5748.9388125759133</v>
      </c>
      <c r="S39" s="25">
        <v>25428.053149456791</v>
      </c>
      <c r="T39" s="25">
        <v>16495.24863869328</v>
      </c>
      <c r="U39" s="25">
        <v>20944.312938675073</v>
      </c>
      <c r="V39" s="25">
        <v>18132.319084670784</v>
      </c>
      <c r="W39" s="25">
        <v>15342.459589488151</v>
      </c>
      <c r="X39" s="25">
        <v>4187.0557597235093</v>
      </c>
      <c r="Y39" s="25">
        <v>1145.7007986675685</v>
      </c>
      <c r="Z39" s="25">
        <v>1027.348322248336</v>
      </c>
      <c r="AA39" s="25">
        <v>3836.2215992612414</v>
      </c>
      <c r="AB39" s="25">
        <v>754.82847631813559</v>
      </c>
      <c r="AC39" s="25">
        <v>2151.4534476275558</v>
      </c>
      <c r="AD39" s="25">
        <v>169091.25589261821</v>
      </c>
      <c r="AE39" s="25">
        <v>353523.03197640774</v>
      </c>
      <c r="AF39" s="25">
        <v>286269.77517601871</v>
      </c>
      <c r="AG39" s="25">
        <v>63098.190218344273</v>
      </c>
      <c r="AH39" s="25">
        <v>11235700.132557472</v>
      </c>
      <c r="AI39" s="25">
        <v>3535339.3084578547</v>
      </c>
      <c r="AJ39" s="25">
        <v>76568.26132936831</v>
      </c>
      <c r="AK39" s="25">
        <v>297820.67721812672</v>
      </c>
      <c r="AL39" s="25">
        <v>30875.547286850568</v>
      </c>
      <c r="AM39" s="25">
        <v>108337.65593184842</v>
      </c>
      <c r="AN39" s="25">
        <v>1644.739903364366</v>
      </c>
      <c r="AO39" s="25">
        <v>41522.726116748643</v>
      </c>
      <c r="AP39" s="25">
        <v>30752.612248522244</v>
      </c>
      <c r="AQ39" s="25">
        <v>10814.650913111725</v>
      </c>
      <c r="AR39" s="25">
        <v>14995.118413922464</v>
      </c>
      <c r="AS39" s="25">
        <v>35082.598578645506</v>
      </c>
      <c r="AT39" s="26">
        <v>16489517.598360009</v>
      </c>
      <c r="AU39" s="25">
        <v>275349.8012285509</v>
      </c>
      <c r="AV39" s="25">
        <v>3279319.4630557606</v>
      </c>
      <c r="AW39" s="26">
        <v>3554669.2642843113</v>
      </c>
      <c r="AX39" s="25">
        <v>0</v>
      </c>
      <c r="AY39" s="26">
        <v>3554669.2642843113</v>
      </c>
      <c r="AZ39" s="25">
        <v>16372500</v>
      </c>
      <c r="BA39" s="25">
        <v>0</v>
      </c>
      <c r="BB39" s="26">
        <v>16372500</v>
      </c>
      <c r="BC39" s="25">
        <v>274291.37958215806</v>
      </c>
      <c r="BD39" s="25">
        <v>24975988.202852342</v>
      </c>
      <c r="BE39" s="26">
        <v>45177448.84671881</v>
      </c>
      <c r="BF39" s="25">
        <v>1870773.7889703438</v>
      </c>
      <c r="BG39" s="25">
        <v>19125092.656108476</v>
      </c>
      <c r="BH39" s="25">
        <v>0</v>
      </c>
      <c r="BI39" s="26">
        <v>40671100</v>
      </c>
    </row>
    <row r="40" spans="1:61" x14ac:dyDescent="0.25">
      <c r="A40" s="70"/>
      <c r="B40" s="23" t="s">
        <v>188</v>
      </c>
      <c r="C40" s="19" t="s">
        <v>254</v>
      </c>
      <c r="D40" s="24">
        <v>33382.884245429283</v>
      </c>
      <c r="E40" s="25">
        <v>0</v>
      </c>
      <c r="F40" s="25">
        <v>2678.5626742421714</v>
      </c>
      <c r="G40" s="25">
        <v>0</v>
      </c>
      <c r="H40" s="25">
        <v>0</v>
      </c>
      <c r="I40" s="25">
        <v>173893.5138283791</v>
      </c>
      <c r="J40" s="25">
        <v>28007.160360563656</v>
      </c>
      <c r="K40" s="25">
        <v>86265.396749702442</v>
      </c>
      <c r="L40" s="25">
        <v>73413.711856168797</v>
      </c>
      <c r="M40" s="25">
        <v>87344.307216455563</v>
      </c>
      <c r="N40" s="25">
        <v>26551.801206430515</v>
      </c>
      <c r="O40" s="25">
        <v>673248.60575637873</v>
      </c>
      <c r="P40" s="25">
        <v>98503.842782909574</v>
      </c>
      <c r="Q40" s="25">
        <v>305691.91716078483</v>
      </c>
      <c r="R40" s="25">
        <v>141647.5767875351</v>
      </c>
      <c r="S40" s="25">
        <v>359313.7490985273</v>
      </c>
      <c r="T40" s="25">
        <v>225816.24840266211</v>
      </c>
      <c r="U40" s="25">
        <v>873141.3028025229</v>
      </c>
      <c r="V40" s="25">
        <v>258258.03432450589</v>
      </c>
      <c r="W40" s="25">
        <v>624636.96682534611</v>
      </c>
      <c r="X40" s="25">
        <v>574858.00119393447</v>
      </c>
      <c r="Y40" s="25">
        <v>17812.325005912549</v>
      </c>
      <c r="Z40" s="25">
        <v>72752.722317830456</v>
      </c>
      <c r="AA40" s="25">
        <v>106532.69540911152</v>
      </c>
      <c r="AB40" s="25">
        <v>64545.087453156979</v>
      </c>
      <c r="AC40" s="25">
        <v>56184.087197195535</v>
      </c>
      <c r="AD40" s="25">
        <v>5261360.9796798322</v>
      </c>
      <c r="AE40" s="25">
        <v>8645818.4554742947</v>
      </c>
      <c r="AF40" s="25">
        <v>1101876.0862413982</v>
      </c>
      <c r="AG40" s="25">
        <v>425386.26851057285</v>
      </c>
      <c r="AH40" s="25">
        <v>1461513.0171893064</v>
      </c>
      <c r="AI40" s="25">
        <v>7279743.6089245044</v>
      </c>
      <c r="AJ40" s="25">
        <v>3749587.2750349212</v>
      </c>
      <c r="AK40" s="25">
        <v>4917908.6322881551</v>
      </c>
      <c r="AL40" s="25">
        <v>507822.81735403638</v>
      </c>
      <c r="AM40" s="25">
        <v>564224.52501944627</v>
      </c>
      <c r="AN40" s="25">
        <v>230740.36933406265</v>
      </c>
      <c r="AO40" s="25">
        <v>132866.64338744362</v>
      </c>
      <c r="AP40" s="25">
        <v>14041.907096451963</v>
      </c>
      <c r="AQ40" s="25">
        <v>59140.128219294929</v>
      </c>
      <c r="AR40" s="25">
        <v>71623.066199013265</v>
      </c>
      <c r="AS40" s="25">
        <v>288091.25326650444</v>
      </c>
      <c r="AT40" s="26">
        <v>39676225.533874929</v>
      </c>
      <c r="AU40" s="25">
        <v>1168900</v>
      </c>
      <c r="AV40" s="25">
        <v>19222700.000000011</v>
      </c>
      <c r="AW40" s="26">
        <v>20391600.000000011</v>
      </c>
      <c r="AX40" s="25">
        <v>4046.1621773225147</v>
      </c>
      <c r="AY40" s="26">
        <v>20395646.162177332</v>
      </c>
      <c r="AZ40" s="25">
        <v>0</v>
      </c>
      <c r="BA40" s="25">
        <v>0</v>
      </c>
      <c r="BB40" s="26">
        <v>0</v>
      </c>
      <c r="BC40" s="25">
        <v>46019.36114159217</v>
      </c>
      <c r="BD40" s="25">
        <v>45731499.617625713</v>
      </c>
      <c r="BE40" s="26">
        <v>66173165.140944637</v>
      </c>
      <c r="BF40" s="25">
        <v>1057690.7240244884</v>
      </c>
      <c r="BG40" s="25">
        <v>16812099.950795073</v>
      </c>
      <c r="BH40" s="25">
        <v>0</v>
      </c>
      <c r="BI40" s="26">
        <v>87979600</v>
      </c>
    </row>
    <row r="41" spans="1:61" x14ac:dyDescent="0.25">
      <c r="A41" s="70"/>
      <c r="B41" s="23" t="s">
        <v>91</v>
      </c>
      <c r="C41" s="19" t="s">
        <v>255</v>
      </c>
      <c r="D41" s="24">
        <v>0</v>
      </c>
      <c r="E41" s="25">
        <v>0</v>
      </c>
      <c r="F41" s="25">
        <v>0</v>
      </c>
      <c r="G41" s="25">
        <v>0</v>
      </c>
      <c r="H41" s="25">
        <v>0</v>
      </c>
      <c r="I41" s="25">
        <v>3495.4576770792887</v>
      </c>
      <c r="J41" s="25">
        <v>8801.3998726575501</v>
      </c>
      <c r="K41" s="25">
        <v>2584.504347405496</v>
      </c>
      <c r="L41" s="25">
        <v>16221.888172650677</v>
      </c>
      <c r="M41" s="25">
        <v>6813.4107445323571</v>
      </c>
      <c r="N41" s="25">
        <v>168.77981798050075</v>
      </c>
      <c r="O41" s="25">
        <v>42338.943828484953</v>
      </c>
      <c r="P41" s="25">
        <v>5124.2960788737837</v>
      </c>
      <c r="Q41" s="25">
        <v>1364.9834396778269</v>
      </c>
      <c r="R41" s="25">
        <v>28924.956751684324</v>
      </c>
      <c r="S41" s="25">
        <v>24148.693415892027</v>
      </c>
      <c r="T41" s="25">
        <v>13300.991951058422</v>
      </c>
      <c r="U41" s="25">
        <v>28011.673253716657</v>
      </c>
      <c r="V41" s="25">
        <v>31453.805512314684</v>
      </c>
      <c r="W41" s="25">
        <v>20428.339197075031</v>
      </c>
      <c r="X41" s="25">
        <v>6310.3573512741959</v>
      </c>
      <c r="Y41" s="25">
        <v>2538.3362082074891</v>
      </c>
      <c r="Z41" s="25">
        <v>12968.986402526531</v>
      </c>
      <c r="AA41" s="25">
        <v>15.431291416265111</v>
      </c>
      <c r="AB41" s="25">
        <v>0</v>
      </c>
      <c r="AC41" s="25">
        <v>175.92859570045451</v>
      </c>
      <c r="AD41" s="25">
        <v>182.66284512008497</v>
      </c>
      <c r="AE41" s="25">
        <v>1953744.0947251145</v>
      </c>
      <c r="AF41" s="25">
        <v>707120.75852410181</v>
      </c>
      <c r="AG41" s="25">
        <v>1724619.0167347374</v>
      </c>
      <c r="AH41" s="25">
        <v>428144.36022595817</v>
      </c>
      <c r="AI41" s="25">
        <v>5266566.7052151123</v>
      </c>
      <c r="AJ41" s="25">
        <v>4525940.2431182889</v>
      </c>
      <c r="AK41" s="25">
        <v>2305957.7156729121</v>
      </c>
      <c r="AL41" s="25">
        <v>346424.22448353976</v>
      </c>
      <c r="AM41" s="25">
        <v>518716.26905954932</v>
      </c>
      <c r="AN41" s="25">
        <v>31625.638080057335</v>
      </c>
      <c r="AO41" s="25">
        <v>1028315.1369332413</v>
      </c>
      <c r="AP41" s="25">
        <v>411814.98277472187</v>
      </c>
      <c r="AQ41" s="25">
        <v>360152.48115847423</v>
      </c>
      <c r="AR41" s="25">
        <v>200287.03995643562</v>
      </c>
      <c r="AS41" s="25">
        <v>633675.4462366295</v>
      </c>
      <c r="AT41" s="26">
        <v>20698477.939654201</v>
      </c>
      <c r="AU41" s="25">
        <v>833608.13862784614</v>
      </c>
      <c r="AV41" s="25">
        <v>8560048.5041255057</v>
      </c>
      <c r="AW41" s="26">
        <v>9393656.6427533515</v>
      </c>
      <c r="AX41" s="25">
        <v>1267297.7119435014</v>
      </c>
      <c r="AY41" s="26">
        <v>10660954.354696853</v>
      </c>
      <c r="AZ41" s="25">
        <v>36864500</v>
      </c>
      <c r="BA41" s="25">
        <v>0</v>
      </c>
      <c r="BB41" s="26">
        <v>36864500</v>
      </c>
      <c r="BC41" s="25">
        <v>0</v>
      </c>
      <c r="BD41" s="25">
        <v>0</v>
      </c>
      <c r="BE41" s="26">
        <v>47525454.354696855</v>
      </c>
      <c r="BF41" s="25">
        <v>0</v>
      </c>
      <c r="BG41" s="25">
        <v>36413532.294351049</v>
      </c>
      <c r="BH41" s="25">
        <v>0</v>
      </c>
      <c r="BI41" s="26">
        <v>31810399.999999993</v>
      </c>
    </row>
    <row r="42" spans="1:61" x14ac:dyDescent="0.25">
      <c r="A42" s="70"/>
      <c r="B42" s="23" t="s">
        <v>186</v>
      </c>
      <c r="C42" s="19" t="s">
        <v>256</v>
      </c>
      <c r="D42" s="24">
        <v>23886.119617993038</v>
      </c>
      <c r="E42" s="25">
        <v>0</v>
      </c>
      <c r="F42" s="25">
        <v>1284.8198334483202</v>
      </c>
      <c r="G42" s="25">
        <v>0</v>
      </c>
      <c r="H42" s="25">
        <v>0</v>
      </c>
      <c r="I42" s="25">
        <v>1156152.5082184293</v>
      </c>
      <c r="J42" s="25">
        <v>53646.740659386996</v>
      </c>
      <c r="K42" s="25">
        <v>393617.3057110614</v>
      </c>
      <c r="L42" s="25">
        <v>108968.00328124478</v>
      </c>
      <c r="M42" s="25">
        <v>355270.88067014533</v>
      </c>
      <c r="N42" s="25">
        <v>41511.84720906811</v>
      </c>
      <c r="O42" s="25">
        <v>2532724.683014499</v>
      </c>
      <c r="P42" s="25">
        <v>138455.62487968415</v>
      </c>
      <c r="Q42" s="25">
        <v>117606.88997376098</v>
      </c>
      <c r="R42" s="25">
        <v>330251.40525669331</v>
      </c>
      <c r="S42" s="25">
        <v>649996.71980947547</v>
      </c>
      <c r="T42" s="25">
        <v>289044.68742832984</v>
      </c>
      <c r="U42" s="25">
        <v>2036265.2753169627</v>
      </c>
      <c r="V42" s="25">
        <v>536318.41638719873</v>
      </c>
      <c r="W42" s="25">
        <v>587458.87084417301</v>
      </c>
      <c r="X42" s="25">
        <v>34892.979645233529</v>
      </c>
      <c r="Y42" s="25">
        <v>30483.858372421939</v>
      </c>
      <c r="Z42" s="25">
        <v>24589.264738441503</v>
      </c>
      <c r="AA42" s="25">
        <v>43132.912625538549</v>
      </c>
      <c r="AB42" s="25">
        <v>83907.368502816826</v>
      </c>
      <c r="AC42" s="25">
        <v>51152.29596362912</v>
      </c>
      <c r="AD42" s="25">
        <v>222194.31142614997</v>
      </c>
      <c r="AE42" s="25">
        <v>16400574.378180038</v>
      </c>
      <c r="AF42" s="25">
        <v>5258793.721856432</v>
      </c>
      <c r="AG42" s="25">
        <v>1868163.5360872557</v>
      </c>
      <c r="AH42" s="25">
        <v>4073128.683261178</v>
      </c>
      <c r="AI42" s="25">
        <v>10423642.472717492</v>
      </c>
      <c r="AJ42" s="25">
        <v>2230196.5125019103</v>
      </c>
      <c r="AK42" s="25">
        <v>14230523.708544053</v>
      </c>
      <c r="AL42" s="25">
        <v>662647.84746766824</v>
      </c>
      <c r="AM42" s="25">
        <v>2989999.8574484456</v>
      </c>
      <c r="AN42" s="25">
        <v>746556.78770327312</v>
      </c>
      <c r="AO42" s="25">
        <v>1675490.3377910603</v>
      </c>
      <c r="AP42" s="25">
        <v>119274.84238007912</v>
      </c>
      <c r="AQ42" s="25">
        <v>175456.44145134403</v>
      </c>
      <c r="AR42" s="25">
        <v>863205.66596455092</v>
      </c>
      <c r="AS42" s="25">
        <v>175023.75993934728</v>
      </c>
      <c r="AT42" s="26">
        <v>71735492.342679933</v>
      </c>
      <c r="AU42" s="25">
        <v>86993.474637360981</v>
      </c>
      <c r="AV42" s="25">
        <v>7946470.1562714698</v>
      </c>
      <c r="AW42" s="26">
        <v>8033463.6309088301</v>
      </c>
      <c r="AX42" s="25">
        <v>190983.9013612796</v>
      </c>
      <c r="AY42" s="26">
        <v>8224447.5322701093</v>
      </c>
      <c r="AZ42" s="25">
        <v>0</v>
      </c>
      <c r="BA42" s="25">
        <v>0</v>
      </c>
      <c r="BB42" s="26">
        <v>0</v>
      </c>
      <c r="BC42" s="25">
        <v>469829.76833245129</v>
      </c>
      <c r="BD42" s="25">
        <v>9207927.9633736126</v>
      </c>
      <c r="BE42" s="26">
        <v>17902205.263976175</v>
      </c>
      <c r="BF42" s="25">
        <v>2094081.8770135322</v>
      </c>
      <c r="BG42" s="25">
        <v>10460315.729642576</v>
      </c>
      <c r="BH42" s="25">
        <v>0</v>
      </c>
      <c r="BI42" s="26">
        <v>77083300</v>
      </c>
    </row>
    <row r="43" spans="1:61" x14ac:dyDescent="0.25">
      <c r="A43" s="70"/>
      <c r="B43" s="23" t="s">
        <v>187</v>
      </c>
      <c r="C43" s="19" t="s">
        <v>257</v>
      </c>
      <c r="D43" s="24">
        <v>629.60498046648456</v>
      </c>
      <c r="E43" s="25">
        <v>0</v>
      </c>
      <c r="F43" s="25">
        <v>0</v>
      </c>
      <c r="G43" s="25">
        <v>0</v>
      </c>
      <c r="H43" s="25">
        <v>0</v>
      </c>
      <c r="I43" s="25">
        <v>0</v>
      </c>
      <c r="J43" s="25">
        <v>0</v>
      </c>
      <c r="K43" s="25">
        <v>0</v>
      </c>
      <c r="L43" s="25">
        <v>0</v>
      </c>
      <c r="M43" s="25">
        <v>0</v>
      </c>
      <c r="N43" s="25">
        <v>0</v>
      </c>
      <c r="O43" s="25">
        <v>0</v>
      </c>
      <c r="P43" s="25">
        <v>0</v>
      </c>
      <c r="Q43" s="25">
        <v>0</v>
      </c>
      <c r="R43" s="25">
        <v>0</v>
      </c>
      <c r="S43" s="25">
        <v>0</v>
      </c>
      <c r="T43" s="25">
        <v>0</v>
      </c>
      <c r="U43" s="25">
        <v>0</v>
      </c>
      <c r="V43" s="25">
        <v>0</v>
      </c>
      <c r="W43" s="25">
        <v>0</v>
      </c>
      <c r="X43" s="25">
        <v>0</v>
      </c>
      <c r="Y43" s="25">
        <v>0</v>
      </c>
      <c r="Z43" s="25">
        <v>0</v>
      </c>
      <c r="AA43" s="25">
        <v>0</v>
      </c>
      <c r="AB43" s="25">
        <v>0</v>
      </c>
      <c r="AC43" s="25">
        <v>0</v>
      </c>
      <c r="AD43" s="25">
        <v>0</v>
      </c>
      <c r="AE43" s="25">
        <v>0</v>
      </c>
      <c r="AF43" s="25">
        <v>0</v>
      </c>
      <c r="AG43" s="25">
        <v>0</v>
      </c>
      <c r="AH43" s="25">
        <v>0</v>
      </c>
      <c r="AI43" s="25">
        <v>0</v>
      </c>
      <c r="AJ43" s="25">
        <v>0</v>
      </c>
      <c r="AK43" s="25">
        <v>0</v>
      </c>
      <c r="AL43" s="25">
        <v>46299.432490123741</v>
      </c>
      <c r="AM43" s="25">
        <v>0</v>
      </c>
      <c r="AN43" s="25">
        <v>0</v>
      </c>
      <c r="AO43" s="25">
        <v>0</v>
      </c>
      <c r="AP43" s="25">
        <v>0</v>
      </c>
      <c r="AQ43" s="25">
        <v>0</v>
      </c>
      <c r="AR43" s="25">
        <v>0</v>
      </c>
      <c r="AS43" s="25">
        <v>0</v>
      </c>
      <c r="AT43" s="26">
        <v>46929.037470590229</v>
      </c>
      <c r="AU43" s="25">
        <v>0</v>
      </c>
      <c r="AV43" s="25">
        <v>0</v>
      </c>
      <c r="AW43" s="26">
        <v>0</v>
      </c>
      <c r="AX43" s="25">
        <v>1067982.9813966181</v>
      </c>
      <c r="AY43" s="26">
        <v>1067982.9813966181</v>
      </c>
      <c r="AZ43" s="25">
        <v>8311500</v>
      </c>
      <c r="BA43" s="25">
        <v>0</v>
      </c>
      <c r="BB43" s="26">
        <v>8311500</v>
      </c>
      <c r="BC43" s="25">
        <v>67518</v>
      </c>
      <c r="BD43" s="25">
        <v>4471678.1584041324</v>
      </c>
      <c r="BE43" s="26">
        <v>13918679.13980075</v>
      </c>
      <c r="BF43" s="25">
        <v>4712756.4000000004</v>
      </c>
      <c r="BG43" s="25">
        <v>1156751.7772713385</v>
      </c>
      <c r="BH43" s="25">
        <v>0</v>
      </c>
      <c r="BI43" s="26">
        <v>8096100.0000000019</v>
      </c>
    </row>
    <row r="44" spans="1:61" x14ac:dyDescent="0.25">
      <c r="A44" s="70"/>
      <c r="B44" s="23" t="s">
        <v>189</v>
      </c>
      <c r="C44" s="19" t="s">
        <v>258</v>
      </c>
      <c r="D44" s="24">
        <v>60682.455435068259</v>
      </c>
      <c r="E44" s="25">
        <v>0</v>
      </c>
      <c r="F44" s="25">
        <v>2.720339813662642E-3</v>
      </c>
      <c r="G44" s="25">
        <v>0</v>
      </c>
      <c r="H44" s="25">
        <v>0</v>
      </c>
      <c r="I44" s="25">
        <v>36646.602984708719</v>
      </c>
      <c r="J44" s="25">
        <v>485.39123866793278</v>
      </c>
      <c r="K44" s="25">
        <v>36836.816676137576</v>
      </c>
      <c r="L44" s="25">
        <v>2577.3971860586757</v>
      </c>
      <c r="M44" s="25">
        <v>45965.683572058231</v>
      </c>
      <c r="N44" s="25">
        <v>818.90383352514732</v>
      </c>
      <c r="O44" s="25">
        <v>231864.64739466351</v>
      </c>
      <c r="P44" s="25">
        <v>15102.940047868376</v>
      </c>
      <c r="Q44" s="25">
        <v>128.37605302697338</v>
      </c>
      <c r="R44" s="25">
        <v>4016.2950069182416</v>
      </c>
      <c r="S44" s="25">
        <v>52780.306914802743</v>
      </c>
      <c r="T44" s="25">
        <v>51495.777771626308</v>
      </c>
      <c r="U44" s="25">
        <v>702036.7872284638</v>
      </c>
      <c r="V44" s="25">
        <v>60568.056978481203</v>
      </c>
      <c r="W44" s="25">
        <v>49835.567175839467</v>
      </c>
      <c r="X44" s="25">
        <v>16296.240271132106</v>
      </c>
      <c r="Y44" s="25">
        <v>498.59736518871739</v>
      </c>
      <c r="Z44" s="25">
        <v>2068.869347743931</v>
      </c>
      <c r="AA44" s="25">
        <v>18.484423860608945</v>
      </c>
      <c r="AB44" s="25">
        <v>0.28340945380301713</v>
      </c>
      <c r="AC44" s="25">
        <v>1.9795786518701812</v>
      </c>
      <c r="AD44" s="25">
        <v>1454136.053580475</v>
      </c>
      <c r="AE44" s="25">
        <v>1298935.9206568347</v>
      </c>
      <c r="AF44" s="25">
        <v>99165.655199767134</v>
      </c>
      <c r="AG44" s="25">
        <v>17893.878743861736</v>
      </c>
      <c r="AH44" s="25">
        <v>14883.211011550469</v>
      </c>
      <c r="AI44" s="25">
        <v>463.3965006650688</v>
      </c>
      <c r="AJ44" s="25">
        <v>163.63963760444136</v>
      </c>
      <c r="AK44" s="25">
        <v>9569.7025539850147</v>
      </c>
      <c r="AL44" s="25">
        <v>192.99407800322064</v>
      </c>
      <c r="AM44" s="25">
        <v>481.36111745559532</v>
      </c>
      <c r="AN44" s="25">
        <v>145.41668291645186</v>
      </c>
      <c r="AO44" s="25">
        <v>81.238704069071403</v>
      </c>
      <c r="AP44" s="25">
        <v>16403.917130750615</v>
      </c>
      <c r="AQ44" s="25">
        <v>471.5287176563499</v>
      </c>
      <c r="AR44" s="25">
        <v>20.47999235663513</v>
      </c>
      <c r="AS44" s="25">
        <v>251.53481903107567</v>
      </c>
      <c r="AT44" s="26">
        <v>4283986.3917412683</v>
      </c>
      <c r="AU44" s="25">
        <v>0</v>
      </c>
      <c r="AV44" s="25">
        <v>0</v>
      </c>
      <c r="AW44" s="26">
        <v>0</v>
      </c>
      <c r="AX44" s="25">
        <v>428482.88796708372</v>
      </c>
      <c r="AY44" s="26">
        <v>428482.88796708372</v>
      </c>
      <c r="AZ44" s="25">
        <v>119400</v>
      </c>
      <c r="BA44" s="25">
        <v>0</v>
      </c>
      <c r="BB44" s="26">
        <v>119400</v>
      </c>
      <c r="BC44" s="25">
        <v>1091491.4182556286</v>
      </c>
      <c r="BD44" s="25">
        <v>17516970.133319315</v>
      </c>
      <c r="BE44" s="26">
        <v>19156344.439542025</v>
      </c>
      <c r="BF44" s="25">
        <v>777641.70684264437</v>
      </c>
      <c r="BG44" s="25">
        <v>1486689.1244406493</v>
      </c>
      <c r="BH44" s="25">
        <v>0</v>
      </c>
      <c r="BI44" s="26">
        <v>21176000</v>
      </c>
    </row>
    <row r="45" spans="1:61" x14ac:dyDescent="0.25">
      <c r="A45" s="70"/>
      <c r="B45" s="23" t="s">
        <v>273</v>
      </c>
      <c r="C45" s="19" t="s">
        <v>259</v>
      </c>
      <c r="D45" s="24">
        <v>14194.757577089613</v>
      </c>
      <c r="E45" s="25">
        <v>0</v>
      </c>
      <c r="F45" s="25">
        <v>0.28482895897342542</v>
      </c>
      <c r="G45" s="25">
        <v>0</v>
      </c>
      <c r="H45" s="25">
        <v>0</v>
      </c>
      <c r="I45" s="25">
        <v>217.6898880003408</v>
      </c>
      <c r="J45" s="25">
        <v>107.12201364273795</v>
      </c>
      <c r="K45" s="25">
        <v>207.96404966530042</v>
      </c>
      <c r="L45" s="25">
        <v>102.14604286883865</v>
      </c>
      <c r="M45" s="25">
        <v>271.9418929533702</v>
      </c>
      <c r="N45" s="25">
        <v>37.354174715632354</v>
      </c>
      <c r="O45" s="25">
        <v>1858.0669700743438</v>
      </c>
      <c r="P45" s="25">
        <v>318.84816166111608</v>
      </c>
      <c r="Q45" s="25">
        <v>153.17130992041405</v>
      </c>
      <c r="R45" s="25">
        <v>419.98242537246756</v>
      </c>
      <c r="S45" s="25">
        <v>1209.9771455899963</v>
      </c>
      <c r="T45" s="25">
        <v>1367.4969055356694</v>
      </c>
      <c r="U45" s="25">
        <v>783.26608319129991</v>
      </c>
      <c r="V45" s="25">
        <v>841.13171802477052</v>
      </c>
      <c r="W45" s="25">
        <v>430.84540528112205</v>
      </c>
      <c r="X45" s="25">
        <v>146.99035285627272</v>
      </c>
      <c r="Y45" s="25">
        <v>61.430737231172749</v>
      </c>
      <c r="Z45" s="25">
        <v>40.83365498851402</v>
      </c>
      <c r="AA45" s="25">
        <v>15.672926735249277</v>
      </c>
      <c r="AB45" s="25">
        <v>6.7463325340820512</v>
      </c>
      <c r="AC45" s="25">
        <v>12.009846605239179</v>
      </c>
      <c r="AD45" s="25">
        <v>150.7343062959979</v>
      </c>
      <c r="AE45" s="25">
        <v>13577.064317210019</v>
      </c>
      <c r="AF45" s="25">
        <v>17434.546001929812</v>
      </c>
      <c r="AG45" s="25">
        <v>1587.3864071702337</v>
      </c>
      <c r="AH45" s="25">
        <v>2261.2198058746289</v>
      </c>
      <c r="AI45" s="25">
        <v>54695.640531035497</v>
      </c>
      <c r="AJ45" s="25">
        <v>4568.0347772706191</v>
      </c>
      <c r="AK45" s="25">
        <v>7760.7092358871241</v>
      </c>
      <c r="AL45" s="25">
        <v>2193.8835826987774</v>
      </c>
      <c r="AM45" s="25">
        <v>11083.446795049163</v>
      </c>
      <c r="AN45" s="25">
        <v>179.47540114918863</v>
      </c>
      <c r="AO45" s="25">
        <v>8337.563520369682</v>
      </c>
      <c r="AP45" s="25">
        <v>228.82083019692112</v>
      </c>
      <c r="AQ45" s="25">
        <v>146.70689535649981</v>
      </c>
      <c r="AR45" s="25">
        <v>463.54936891782273</v>
      </c>
      <c r="AS45" s="25">
        <v>158.52123544964036</v>
      </c>
      <c r="AT45" s="26">
        <v>147633.03345535812</v>
      </c>
      <c r="AU45" s="25">
        <v>2300.908158026803</v>
      </c>
      <c r="AV45" s="25">
        <v>85830.634081975557</v>
      </c>
      <c r="AW45" s="26">
        <v>88131.542240002367</v>
      </c>
      <c r="AX45" s="25">
        <v>7270970.7397914995</v>
      </c>
      <c r="AY45" s="26">
        <v>7359102.2820315016</v>
      </c>
      <c r="AZ45" s="25">
        <v>0</v>
      </c>
      <c r="BA45" s="25">
        <v>0</v>
      </c>
      <c r="BB45" s="26">
        <v>0</v>
      </c>
      <c r="BC45" s="25">
        <v>144214.88516184382</v>
      </c>
      <c r="BD45" s="25">
        <v>3339492.8440172276</v>
      </c>
      <c r="BE45" s="26">
        <v>10842810.011210574</v>
      </c>
      <c r="BF45" s="25">
        <v>7459643.0446659327</v>
      </c>
      <c r="BG45" s="25">
        <v>0</v>
      </c>
      <c r="BH45" s="25">
        <v>0</v>
      </c>
      <c r="BI45" s="26">
        <v>3530800.0000000009</v>
      </c>
    </row>
    <row r="46" spans="1:61" x14ac:dyDescent="0.25">
      <c r="A46" s="70"/>
      <c r="B46" s="23" t="s">
        <v>193</v>
      </c>
      <c r="C46" s="19" t="s">
        <v>260</v>
      </c>
      <c r="D46" s="24">
        <v>13677.131117010003</v>
      </c>
      <c r="E46" s="25">
        <v>0</v>
      </c>
      <c r="F46" s="25">
        <v>19.529722883073173</v>
      </c>
      <c r="G46" s="25">
        <v>0</v>
      </c>
      <c r="H46" s="25">
        <v>0</v>
      </c>
      <c r="I46" s="25">
        <v>160020.58680003832</v>
      </c>
      <c r="J46" s="25">
        <v>10803.149265738859</v>
      </c>
      <c r="K46" s="25">
        <v>38423.530873374351</v>
      </c>
      <c r="L46" s="25">
        <v>7841.0363170178407</v>
      </c>
      <c r="M46" s="25">
        <v>587430.46054293867</v>
      </c>
      <c r="N46" s="25">
        <v>15161.430440420512</v>
      </c>
      <c r="O46" s="25">
        <v>405729.24412760203</v>
      </c>
      <c r="P46" s="25">
        <v>27244.705486211369</v>
      </c>
      <c r="Q46" s="25">
        <v>32035.845776626935</v>
      </c>
      <c r="R46" s="25">
        <v>30107.786779388323</v>
      </c>
      <c r="S46" s="25">
        <v>133115.3637936296</v>
      </c>
      <c r="T46" s="25">
        <v>113335.7000384049</v>
      </c>
      <c r="U46" s="25">
        <v>655423.55888027616</v>
      </c>
      <c r="V46" s="25">
        <v>130504.60964607887</v>
      </c>
      <c r="W46" s="25">
        <v>78212.943362990947</v>
      </c>
      <c r="X46" s="25">
        <v>10190.499454762094</v>
      </c>
      <c r="Y46" s="25">
        <v>4878.9368381686836</v>
      </c>
      <c r="Z46" s="25">
        <v>7279.76468381632</v>
      </c>
      <c r="AA46" s="25">
        <v>9103.4472393400101</v>
      </c>
      <c r="AB46" s="25">
        <v>6793.4487810421206</v>
      </c>
      <c r="AC46" s="25">
        <v>12944.616716610573</v>
      </c>
      <c r="AD46" s="25">
        <v>49022.325234036107</v>
      </c>
      <c r="AE46" s="25">
        <v>130918.94817114322</v>
      </c>
      <c r="AF46" s="25">
        <v>526549.86318516254</v>
      </c>
      <c r="AG46" s="25">
        <v>78421.123121337921</v>
      </c>
      <c r="AH46" s="25">
        <v>34371.045473836071</v>
      </c>
      <c r="AI46" s="25">
        <v>214327.17611579213</v>
      </c>
      <c r="AJ46" s="25">
        <v>79273.26643335374</v>
      </c>
      <c r="AK46" s="25">
        <v>2032048.0897106067</v>
      </c>
      <c r="AL46" s="25">
        <v>85832.443964253864</v>
      </c>
      <c r="AM46" s="25">
        <v>74930.855748571412</v>
      </c>
      <c r="AN46" s="25">
        <v>41425.96835454461</v>
      </c>
      <c r="AO46" s="25">
        <v>123201.137984323</v>
      </c>
      <c r="AP46" s="25">
        <v>923488.76269160479</v>
      </c>
      <c r="AQ46" s="25">
        <v>718580.09412478993</v>
      </c>
      <c r="AR46" s="25">
        <v>81773.134573097617</v>
      </c>
      <c r="AS46" s="25">
        <v>5104907.4501245245</v>
      </c>
      <c r="AT46" s="26">
        <v>12789349.011695348</v>
      </c>
      <c r="AU46" s="25">
        <v>87703.862127140863</v>
      </c>
      <c r="AV46" s="25">
        <v>2762837.612575171</v>
      </c>
      <c r="AW46" s="26">
        <v>2850541.4747023121</v>
      </c>
      <c r="AX46" s="25">
        <v>797240.54432215041</v>
      </c>
      <c r="AY46" s="26">
        <v>3647782.0190244624</v>
      </c>
      <c r="AZ46" s="25">
        <v>0</v>
      </c>
      <c r="BA46" s="25">
        <v>0</v>
      </c>
      <c r="BB46" s="26">
        <v>0</v>
      </c>
      <c r="BC46" s="25">
        <v>0</v>
      </c>
      <c r="BD46" s="25">
        <v>551710.49614543689</v>
      </c>
      <c r="BE46" s="26">
        <v>4199492.515169899</v>
      </c>
      <c r="BF46" s="25">
        <v>0</v>
      </c>
      <c r="BG46" s="25">
        <v>7547441.5268652476</v>
      </c>
      <c r="BH46" s="25">
        <v>0</v>
      </c>
      <c r="BI46" s="26">
        <v>9441400</v>
      </c>
    </row>
    <row r="47" spans="1:61" x14ac:dyDescent="0.25">
      <c r="A47" s="70"/>
      <c r="B47" s="23" t="s">
        <v>190</v>
      </c>
      <c r="C47" s="19" t="s">
        <v>261</v>
      </c>
      <c r="D47" s="24">
        <v>14673.415018653492</v>
      </c>
      <c r="E47" s="25">
        <v>0</v>
      </c>
      <c r="F47" s="25">
        <v>60.419056817536791</v>
      </c>
      <c r="G47" s="25">
        <v>0</v>
      </c>
      <c r="H47" s="25">
        <v>0</v>
      </c>
      <c r="I47" s="25">
        <v>3374.5328350140171</v>
      </c>
      <c r="J47" s="25">
        <v>843.66813975200853</v>
      </c>
      <c r="K47" s="25">
        <v>1404.1667682271559</v>
      </c>
      <c r="L47" s="25">
        <v>1634.4196154742203</v>
      </c>
      <c r="M47" s="25">
        <v>5207.4585603586265</v>
      </c>
      <c r="N47" s="25">
        <v>1085.9269400558098</v>
      </c>
      <c r="O47" s="25">
        <v>16203.315583535248</v>
      </c>
      <c r="P47" s="25">
        <v>1894.0958601896177</v>
      </c>
      <c r="Q47" s="25">
        <v>694.79248170709207</v>
      </c>
      <c r="R47" s="25">
        <v>3316.3825120996507</v>
      </c>
      <c r="S47" s="25">
        <v>9752.1694201627251</v>
      </c>
      <c r="T47" s="25">
        <v>4450.2583963329898</v>
      </c>
      <c r="U47" s="25">
        <v>18316.886887532735</v>
      </c>
      <c r="V47" s="25">
        <v>9900.428875816644</v>
      </c>
      <c r="W47" s="25">
        <v>2285.2744904325605</v>
      </c>
      <c r="X47" s="25">
        <v>1324.8859989396417</v>
      </c>
      <c r="Y47" s="25">
        <v>300.3205791191466</v>
      </c>
      <c r="Z47" s="25">
        <v>3135.5267611183253</v>
      </c>
      <c r="AA47" s="25">
        <v>154.72376060624848</v>
      </c>
      <c r="AB47" s="25">
        <v>189.92629356752713</v>
      </c>
      <c r="AC47" s="25">
        <v>529.9041525815926</v>
      </c>
      <c r="AD47" s="25">
        <v>173965.26747886674</v>
      </c>
      <c r="AE47" s="25">
        <v>48032.44857633124</v>
      </c>
      <c r="AF47" s="25">
        <v>31711.317281241492</v>
      </c>
      <c r="AG47" s="25">
        <v>16551.656671998284</v>
      </c>
      <c r="AH47" s="25">
        <v>22322.880875567273</v>
      </c>
      <c r="AI47" s="25">
        <v>380262.65396916168</v>
      </c>
      <c r="AJ47" s="25">
        <v>34698.246911859838</v>
      </c>
      <c r="AK47" s="25">
        <v>153082.83372153543</v>
      </c>
      <c r="AL47" s="25">
        <v>8388.7654913806873</v>
      </c>
      <c r="AM47" s="25">
        <v>32250.636562845393</v>
      </c>
      <c r="AN47" s="25">
        <v>3178.7537091209956</v>
      </c>
      <c r="AO47" s="25">
        <v>13382.193960086421</v>
      </c>
      <c r="AP47" s="25">
        <v>756758.32457621128</v>
      </c>
      <c r="AQ47" s="25">
        <v>10122.728138513545</v>
      </c>
      <c r="AR47" s="25">
        <v>5690.1918088846378</v>
      </c>
      <c r="AS47" s="25">
        <v>48608.364438635734</v>
      </c>
      <c r="AT47" s="26">
        <v>1839740.1631603353</v>
      </c>
      <c r="AU47" s="25">
        <v>261963.70932453033</v>
      </c>
      <c r="AV47" s="25">
        <v>5510318.9842662979</v>
      </c>
      <c r="AW47" s="26">
        <v>5772282.6935908282</v>
      </c>
      <c r="AX47" s="25">
        <v>6920625.603077352</v>
      </c>
      <c r="AY47" s="26">
        <v>12692908.296668179</v>
      </c>
      <c r="AZ47" s="25">
        <v>0</v>
      </c>
      <c r="BA47" s="25">
        <v>0</v>
      </c>
      <c r="BB47" s="26">
        <v>0</v>
      </c>
      <c r="BC47" s="25">
        <v>1679306.4716978327</v>
      </c>
      <c r="BD47" s="25">
        <v>1688465.5352055409</v>
      </c>
      <c r="BE47" s="26">
        <v>16060680.303571554</v>
      </c>
      <c r="BF47" s="25">
        <v>2346500.6451191967</v>
      </c>
      <c r="BG47" s="25">
        <v>1926619.8216126924</v>
      </c>
      <c r="BH47" s="25">
        <v>0</v>
      </c>
      <c r="BI47" s="26">
        <v>13627300</v>
      </c>
    </row>
    <row r="48" spans="1:61" x14ac:dyDescent="0.25">
      <c r="A48" s="70"/>
      <c r="B48" s="23" t="s">
        <v>191</v>
      </c>
      <c r="C48" s="19" t="s">
        <v>262</v>
      </c>
      <c r="D48" s="24">
        <v>0</v>
      </c>
      <c r="E48" s="25">
        <v>0</v>
      </c>
      <c r="F48" s="25">
        <v>0</v>
      </c>
      <c r="G48" s="25">
        <v>0</v>
      </c>
      <c r="H48" s="25">
        <v>0</v>
      </c>
      <c r="I48" s="25">
        <v>0</v>
      </c>
      <c r="J48" s="25">
        <v>0</v>
      </c>
      <c r="K48" s="25">
        <v>0</v>
      </c>
      <c r="L48" s="25">
        <v>0</v>
      </c>
      <c r="M48" s="25">
        <v>0</v>
      </c>
      <c r="N48" s="25">
        <v>0</v>
      </c>
      <c r="O48" s="25">
        <v>0</v>
      </c>
      <c r="P48" s="25">
        <v>0</v>
      </c>
      <c r="Q48" s="25">
        <v>0</v>
      </c>
      <c r="R48" s="25">
        <v>0</v>
      </c>
      <c r="S48" s="25">
        <v>0</v>
      </c>
      <c r="T48" s="25">
        <v>0</v>
      </c>
      <c r="U48" s="25">
        <v>0</v>
      </c>
      <c r="V48" s="25">
        <v>0</v>
      </c>
      <c r="W48" s="25">
        <v>0</v>
      </c>
      <c r="X48" s="25">
        <v>0</v>
      </c>
      <c r="Y48" s="25">
        <v>0</v>
      </c>
      <c r="Z48" s="25">
        <v>0</v>
      </c>
      <c r="AA48" s="25">
        <v>0</v>
      </c>
      <c r="AB48" s="25">
        <v>0</v>
      </c>
      <c r="AC48" s="25">
        <v>0</v>
      </c>
      <c r="AD48" s="25">
        <v>0</v>
      </c>
      <c r="AE48" s="25">
        <v>2500.8597388070348</v>
      </c>
      <c r="AF48" s="25">
        <v>585.39828075814989</v>
      </c>
      <c r="AG48" s="25">
        <v>399.10502387574792</v>
      </c>
      <c r="AH48" s="25">
        <v>0</v>
      </c>
      <c r="AI48" s="25">
        <v>0</v>
      </c>
      <c r="AJ48" s="25">
        <v>0</v>
      </c>
      <c r="AK48" s="25">
        <v>0</v>
      </c>
      <c r="AL48" s="25">
        <v>0</v>
      </c>
      <c r="AM48" s="25">
        <v>0</v>
      </c>
      <c r="AN48" s="25">
        <v>0</v>
      </c>
      <c r="AO48" s="25">
        <v>0</v>
      </c>
      <c r="AP48" s="25">
        <v>0</v>
      </c>
      <c r="AQ48" s="25">
        <v>76968.587520539004</v>
      </c>
      <c r="AR48" s="25">
        <v>0</v>
      </c>
      <c r="AS48" s="25">
        <v>0</v>
      </c>
      <c r="AT48" s="26">
        <v>80453.950563979932</v>
      </c>
      <c r="AU48" s="25">
        <v>306631.94503244909</v>
      </c>
      <c r="AV48" s="25">
        <v>9305155.6706908084</v>
      </c>
      <c r="AW48" s="26">
        <v>9611787.6157232579</v>
      </c>
      <c r="AX48" s="25">
        <v>13148423.966519414</v>
      </c>
      <c r="AY48" s="26">
        <v>22760211.582242671</v>
      </c>
      <c r="AZ48" s="25">
        <v>0</v>
      </c>
      <c r="BA48" s="25">
        <v>0</v>
      </c>
      <c r="BB48" s="26">
        <v>0</v>
      </c>
      <c r="BC48" s="25">
        <v>1870031.1659693858</v>
      </c>
      <c r="BD48" s="25">
        <v>970957.88877535902</v>
      </c>
      <c r="BE48" s="26">
        <v>25601200.636987418</v>
      </c>
      <c r="BF48" s="25">
        <v>2613000.9091811148</v>
      </c>
      <c r="BG48" s="25">
        <v>7414753.6783702821</v>
      </c>
      <c r="BH48" s="25">
        <v>0</v>
      </c>
      <c r="BI48" s="26">
        <v>15653900.000000004</v>
      </c>
    </row>
    <row r="49" spans="1:61" x14ac:dyDescent="0.25">
      <c r="A49" s="70"/>
      <c r="B49" s="23" t="s">
        <v>192</v>
      </c>
      <c r="C49" s="19" t="s">
        <v>263</v>
      </c>
      <c r="D49" s="24">
        <v>0</v>
      </c>
      <c r="E49" s="25">
        <v>0</v>
      </c>
      <c r="F49" s="25">
        <v>3.6425702956539707</v>
      </c>
      <c r="G49" s="25">
        <v>0</v>
      </c>
      <c r="H49" s="25">
        <v>0</v>
      </c>
      <c r="I49" s="25">
        <v>1603.8605182019235</v>
      </c>
      <c r="J49" s="25">
        <v>636.67126834013993</v>
      </c>
      <c r="K49" s="25">
        <v>1331.2212176274422</v>
      </c>
      <c r="L49" s="25">
        <v>655.6527225563907</v>
      </c>
      <c r="M49" s="25">
        <v>1646.8612615671414</v>
      </c>
      <c r="N49" s="25">
        <v>218.15397723325322</v>
      </c>
      <c r="O49" s="25">
        <v>14577.136462319295</v>
      </c>
      <c r="P49" s="25">
        <v>2072.1587696859719</v>
      </c>
      <c r="Q49" s="25">
        <v>874.94036059549114</v>
      </c>
      <c r="R49" s="25">
        <v>2717.984968932004</v>
      </c>
      <c r="S49" s="25">
        <v>8008.0120630812962</v>
      </c>
      <c r="T49" s="25">
        <v>7451.2782974606944</v>
      </c>
      <c r="U49" s="25">
        <v>5049.7237115473417</v>
      </c>
      <c r="V49" s="25">
        <v>5807.9044125116279</v>
      </c>
      <c r="W49" s="25">
        <v>2462.7668274634239</v>
      </c>
      <c r="X49" s="25">
        <v>878.8120713993012</v>
      </c>
      <c r="Y49" s="25">
        <v>417.18909906290793</v>
      </c>
      <c r="Z49" s="25">
        <v>243.30590523673035</v>
      </c>
      <c r="AA49" s="25">
        <v>2058.307135672645</v>
      </c>
      <c r="AB49" s="25">
        <v>75.903400465626135</v>
      </c>
      <c r="AC49" s="25">
        <v>221.83005615916119</v>
      </c>
      <c r="AD49" s="25">
        <v>901.64838536179263</v>
      </c>
      <c r="AE49" s="25">
        <v>16530.935318917811</v>
      </c>
      <c r="AF49" s="25">
        <v>74673.897499852334</v>
      </c>
      <c r="AG49" s="25">
        <v>13960.0698409053</v>
      </c>
      <c r="AH49" s="25">
        <v>28304.029296458099</v>
      </c>
      <c r="AI49" s="25">
        <v>112089.38120077575</v>
      </c>
      <c r="AJ49" s="25">
        <v>24953.503939203238</v>
      </c>
      <c r="AK49" s="25">
        <v>82884.441293526485</v>
      </c>
      <c r="AL49" s="25">
        <v>15240.992064662234</v>
      </c>
      <c r="AM49" s="25">
        <v>117900.13075819076</v>
      </c>
      <c r="AN49" s="25">
        <v>1306.1820534640444</v>
      </c>
      <c r="AO49" s="25">
        <v>74937.097680816791</v>
      </c>
      <c r="AP49" s="25">
        <v>12114.737136387675</v>
      </c>
      <c r="AQ49" s="25">
        <v>1509.5593368601958</v>
      </c>
      <c r="AR49" s="25">
        <v>38925.641124303715</v>
      </c>
      <c r="AS49" s="25">
        <v>6720.9426115623883</v>
      </c>
      <c r="AT49" s="26">
        <v>681966.50661866413</v>
      </c>
      <c r="AU49" s="25">
        <v>16200.666941214789</v>
      </c>
      <c r="AV49" s="25">
        <v>814546.03311427694</v>
      </c>
      <c r="AW49" s="26">
        <v>830746.70005549176</v>
      </c>
      <c r="AX49" s="25">
        <v>1360452.5119767301</v>
      </c>
      <c r="AY49" s="26">
        <v>2191199.2120322222</v>
      </c>
      <c r="AZ49" s="25">
        <v>0</v>
      </c>
      <c r="BA49" s="25">
        <v>0</v>
      </c>
      <c r="BB49" s="26">
        <v>0</v>
      </c>
      <c r="BC49" s="25">
        <v>270669.89447682007</v>
      </c>
      <c r="BD49" s="25">
        <v>6217179.7563705016</v>
      </c>
      <c r="BE49" s="26">
        <v>8679048.8628795464</v>
      </c>
      <c r="BF49" s="25">
        <v>3885005.866543191</v>
      </c>
      <c r="BG49" s="25">
        <v>850209.50295501936</v>
      </c>
      <c r="BH49" s="25">
        <v>0</v>
      </c>
      <c r="BI49" s="26">
        <v>4625800</v>
      </c>
    </row>
    <row r="50" spans="1:61" x14ac:dyDescent="0.25">
      <c r="A50" s="70"/>
      <c r="B50" s="32" t="s">
        <v>274</v>
      </c>
      <c r="C50" s="33" t="s">
        <v>264</v>
      </c>
      <c r="D50" s="24">
        <v>2527.3190392640181</v>
      </c>
      <c r="E50" s="25">
        <v>0</v>
      </c>
      <c r="F50" s="25">
        <v>2.6494139883908243</v>
      </c>
      <c r="G50" s="25">
        <v>0</v>
      </c>
      <c r="H50" s="25">
        <v>0</v>
      </c>
      <c r="I50" s="25">
        <v>622.68510421918461</v>
      </c>
      <c r="J50" s="25">
        <v>305.3112674291221</v>
      </c>
      <c r="K50" s="25">
        <v>614.45025580862261</v>
      </c>
      <c r="L50" s="25">
        <v>482.85468487712455</v>
      </c>
      <c r="M50" s="25">
        <v>651.33296555418917</v>
      </c>
      <c r="N50" s="25">
        <v>116.42566027483004</v>
      </c>
      <c r="O50" s="25">
        <v>2852.3547455933131</v>
      </c>
      <c r="P50" s="25">
        <v>488.76571703588809</v>
      </c>
      <c r="Q50" s="25">
        <v>140.35019624887764</v>
      </c>
      <c r="R50" s="25">
        <v>835.89327467787052</v>
      </c>
      <c r="S50" s="25">
        <v>3403.3461146182744</v>
      </c>
      <c r="T50" s="25">
        <v>762.14364831852322</v>
      </c>
      <c r="U50" s="25">
        <v>3770.5681148368435</v>
      </c>
      <c r="V50" s="25">
        <v>1287.3281351863252</v>
      </c>
      <c r="W50" s="25">
        <v>677.80485168746486</v>
      </c>
      <c r="X50" s="25">
        <v>345.01385708578073</v>
      </c>
      <c r="Y50" s="25">
        <v>68.234577287289198</v>
      </c>
      <c r="Z50" s="25">
        <v>32.57093461249405</v>
      </c>
      <c r="AA50" s="25">
        <v>117.57117764189191</v>
      </c>
      <c r="AB50" s="25">
        <v>74.196686354384468</v>
      </c>
      <c r="AC50" s="25">
        <v>76.809452645842185</v>
      </c>
      <c r="AD50" s="25">
        <v>1508.9404394182966</v>
      </c>
      <c r="AE50" s="25">
        <v>7254.3087182514337</v>
      </c>
      <c r="AF50" s="25">
        <v>9208.265717549195</v>
      </c>
      <c r="AG50" s="25">
        <v>3157.3588162285564</v>
      </c>
      <c r="AH50" s="25">
        <v>8864.6936223012963</v>
      </c>
      <c r="AI50" s="25">
        <v>32382.087357429093</v>
      </c>
      <c r="AJ50" s="25">
        <v>10750.81451513978</v>
      </c>
      <c r="AK50" s="25">
        <v>1543617.0641678104</v>
      </c>
      <c r="AL50" s="25">
        <v>1954.436055472245</v>
      </c>
      <c r="AM50" s="25">
        <v>18823.007697397235</v>
      </c>
      <c r="AN50" s="25">
        <v>704.33174989589622</v>
      </c>
      <c r="AO50" s="25">
        <v>3945.3708645620336</v>
      </c>
      <c r="AP50" s="25">
        <v>550.11194637790197</v>
      </c>
      <c r="AQ50" s="25">
        <v>862.76121170409147</v>
      </c>
      <c r="AR50" s="25">
        <v>1890.1378347596376</v>
      </c>
      <c r="AS50" s="25">
        <v>380142.42528170021</v>
      </c>
      <c r="AT50" s="26">
        <v>2045872.0958712441</v>
      </c>
      <c r="AU50" s="25">
        <v>0</v>
      </c>
      <c r="AV50" s="25">
        <v>0</v>
      </c>
      <c r="AW50" s="26">
        <v>0</v>
      </c>
      <c r="AX50" s="25">
        <v>11900327.904128756</v>
      </c>
      <c r="AY50" s="26">
        <v>11900327.904128756</v>
      </c>
      <c r="AZ50" s="25">
        <v>0</v>
      </c>
      <c r="BA50" s="25">
        <v>0</v>
      </c>
      <c r="BB50" s="26">
        <v>0</v>
      </c>
      <c r="BC50" s="25">
        <v>0</v>
      </c>
      <c r="BD50" s="25">
        <v>0</v>
      </c>
      <c r="BE50" s="26">
        <v>11900327.904128756</v>
      </c>
      <c r="BF50" s="25">
        <v>0</v>
      </c>
      <c r="BG50" s="25">
        <v>0</v>
      </c>
      <c r="BH50" s="25">
        <v>0</v>
      </c>
      <c r="BI50" s="26">
        <v>13946200</v>
      </c>
    </row>
    <row r="51" spans="1:61" x14ac:dyDescent="0.25">
      <c r="A51" s="70"/>
      <c r="B51" s="27" t="s">
        <v>194</v>
      </c>
      <c r="C51" s="28" t="s">
        <v>195</v>
      </c>
      <c r="D51" s="29">
        <v>1775100</v>
      </c>
      <c r="E51" s="30">
        <v>0</v>
      </c>
      <c r="F51" s="30">
        <v>33736.313024375391</v>
      </c>
      <c r="G51" s="30">
        <v>0</v>
      </c>
      <c r="H51" s="30">
        <v>0</v>
      </c>
      <c r="I51" s="30">
        <v>9273352.7131012827</v>
      </c>
      <c r="J51" s="30">
        <v>2317719.4364296971</v>
      </c>
      <c r="K51" s="30">
        <v>6001057.3938106224</v>
      </c>
      <c r="L51" s="30">
        <v>3731441.509747677</v>
      </c>
      <c r="M51" s="30">
        <v>8542738.6241106112</v>
      </c>
      <c r="N51" s="30">
        <v>6464130.8288490837</v>
      </c>
      <c r="O51" s="30">
        <v>39453406.207635581</v>
      </c>
      <c r="P51" s="30">
        <v>5366080.0335087292</v>
      </c>
      <c r="Q51" s="30">
        <v>15259909.084212959</v>
      </c>
      <c r="R51" s="30">
        <v>9443987.0961880721</v>
      </c>
      <c r="S51" s="30">
        <v>22708211.350127779</v>
      </c>
      <c r="T51" s="30">
        <v>11685390.685241904</v>
      </c>
      <c r="U51" s="30">
        <v>62294631.574150607</v>
      </c>
      <c r="V51" s="30">
        <v>17963868.99411184</v>
      </c>
      <c r="W51" s="30">
        <v>50465843.194552518</v>
      </c>
      <c r="X51" s="30">
        <v>3314087.2578883399</v>
      </c>
      <c r="Y51" s="30">
        <v>924611.3981602916</v>
      </c>
      <c r="Z51" s="30">
        <v>1241693.7273433653</v>
      </c>
      <c r="AA51" s="30">
        <v>8882079.6257398743</v>
      </c>
      <c r="AB51" s="30">
        <v>3296759.9691722584</v>
      </c>
      <c r="AC51" s="30">
        <v>516662.98289275408</v>
      </c>
      <c r="AD51" s="30">
        <v>56019199.999999985</v>
      </c>
      <c r="AE51" s="30">
        <v>44619100</v>
      </c>
      <c r="AF51" s="30">
        <v>53994100.000000015</v>
      </c>
      <c r="AG51" s="30">
        <v>11012500</v>
      </c>
      <c r="AH51" s="30">
        <v>22048400</v>
      </c>
      <c r="AI51" s="30">
        <v>34674200</v>
      </c>
      <c r="AJ51" s="30">
        <v>13079899.999999996</v>
      </c>
      <c r="AK51" s="30">
        <v>59204300.000000007</v>
      </c>
      <c r="AL51" s="30">
        <v>5107900.0000000028</v>
      </c>
      <c r="AM51" s="30">
        <v>12920200.000000004</v>
      </c>
      <c r="AN51" s="30">
        <v>2123900.0000000005</v>
      </c>
      <c r="AO51" s="30">
        <v>5970900</v>
      </c>
      <c r="AP51" s="30">
        <v>3996300.0000000009</v>
      </c>
      <c r="AQ51" s="30">
        <v>8838300.0000000019</v>
      </c>
      <c r="AR51" s="30">
        <v>2213900.0000000005</v>
      </c>
      <c r="AS51" s="30">
        <v>7423399.9999999991</v>
      </c>
      <c r="AT51" s="30">
        <v>634203000.00000012</v>
      </c>
      <c r="AU51" s="30">
        <v>7561500</v>
      </c>
      <c r="AV51" s="30">
        <v>122139500.00000001</v>
      </c>
      <c r="AW51" s="30">
        <v>129701000.00000001</v>
      </c>
      <c r="AX51" s="30">
        <v>45808699.999999993</v>
      </c>
      <c r="AY51" s="30">
        <v>175509699.99999991</v>
      </c>
      <c r="AZ51" s="30">
        <v>115071899.85019779</v>
      </c>
      <c r="BA51" s="30">
        <v>6859199.9999999991</v>
      </c>
      <c r="BB51" s="30">
        <v>121931099.85019779</v>
      </c>
      <c r="BC51" s="30">
        <v>134934445.24938211</v>
      </c>
      <c r="BD51" s="30">
        <v>565702769.75835431</v>
      </c>
      <c r="BE51" s="30">
        <v>998078014.85793447</v>
      </c>
      <c r="BF51" s="30">
        <v>260630913.34519997</v>
      </c>
      <c r="BG51" s="30">
        <v>431117201.51273459</v>
      </c>
      <c r="BH51" s="30">
        <v>0</v>
      </c>
      <c r="BI51" s="30">
        <v>940532900.00000036</v>
      </c>
    </row>
    <row r="52" spans="1:61" ht="13.5" customHeight="1" x14ac:dyDescent="0.25">
      <c r="A52" s="70" t="s">
        <v>196</v>
      </c>
      <c r="B52" s="18" t="s">
        <v>197</v>
      </c>
      <c r="C52" s="31" t="s">
        <v>198</v>
      </c>
      <c r="D52" s="24">
        <v>896400</v>
      </c>
      <c r="E52" s="25">
        <v>0</v>
      </c>
      <c r="F52" s="25">
        <v>9648.7223862818319</v>
      </c>
      <c r="G52" s="25">
        <v>0</v>
      </c>
      <c r="H52" s="25">
        <v>0</v>
      </c>
      <c r="I52" s="25">
        <v>1266456.4442317714</v>
      </c>
      <c r="J52" s="25">
        <v>228471.12494580945</v>
      </c>
      <c r="K52" s="25">
        <v>679619.56248616206</v>
      </c>
      <c r="L52" s="25">
        <v>508906.32239340182</v>
      </c>
      <c r="M52" s="25">
        <v>735969.75351833762</v>
      </c>
      <c r="N52" s="25">
        <v>326967.13501835748</v>
      </c>
      <c r="O52" s="25">
        <v>4485662.9230321534</v>
      </c>
      <c r="P52" s="25">
        <v>584763.59357672837</v>
      </c>
      <c r="Q52" s="25">
        <v>412775.90135788906</v>
      </c>
      <c r="R52" s="25">
        <v>1119588.5500404884</v>
      </c>
      <c r="S52" s="25">
        <v>2566808.7637048457</v>
      </c>
      <c r="T52" s="25">
        <v>1364690.5676203268</v>
      </c>
      <c r="U52" s="25">
        <v>7426167.1508608395</v>
      </c>
      <c r="V52" s="25">
        <v>2076720.1593273489</v>
      </c>
      <c r="W52" s="25">
        <v>4203574.9972612457</v>
      </c>
      <c r="X52" s="25">
        <v>410492.7900401497</v>
      </c>
      <c r="Y52" s="25">
        <v>216142.15443359237</v>
      </c>
      <c r="Z52" s="25">
        <v>566188.02453955344</v>
      </c>
      <c r="AA52" s="25">
        <v>574669.80240415107</v>
      </c>
      <c r="AB52" s="25">
        <v>110110.28060374176</v>
      </c>
      <c r="AC52" s="25">
        <v>91296.954790510194</v>
      </c>
      <c r="AD52" s="25">
        <v>5033000</v>
      </c>
      <c r="AE52" s="25">
        <v>15461600</v>
      </c>
      <c r="AF52" s="25">
        <v>7599300</v>
      </c>
      <c r="AG52" s="25">
        <v>2682100</v>
      </c>
      <c r="AH52" s="25">
        <v>9009500</v>
      </c>
      <c r="AI52" s="25">
        <v>17098900</v>
      </c>
      <c r="AJ52" s="25">
        <v>3966600.0000000005</v>
      </c>
      <c r="AK52" s="25">
        <v>12827700</v>
      </c>
      <c r="AL52" s="25">
        <v>1526900</v>
      </c>
      <c r="AM52" s="25">
        <v>4752100</v>
      </c>
      <c r="AN52" s="25">
        <v>964600</v>
      </c>
      <c r="AO52" s="25">
        <v>2730900</v>
      </c>
      <c r="AP52" s="25">
        <v>7307399.9999999991</v>
      </c>
      <c r="AQ52" s="25">
        <v>5760699.9999999991</v>
      </c>
      <c r="AR52" s="25">
        <v>1803700</v>
      </c>
      <c r="AS52" s="25">
        <v>6685300</v>
      </c>
      <c r="AT52" s="26">
        <v>136072391.67857367</v>
      </c>
      <c r="AU52" s="25"/>
      <c r="AV52" s="25"/>
      <c r="AW52" s="26"/>
      <c r="AX52" s="25"/>
      <c r="AY52" s="26"/>
      <c r="AZ52" s="25"/>
      <c r="BA52" s="25"/>
      <c r="BB52" s="26"/>
      <c r="BC52" s="25"/>
      <c r="BD52" s="25"/>
      <c r="BE52" s="26"/>
      <c r="BF52" s="25"/>
      <c r="BG52" s="25"/>
      <c r="BH52" s="25"/>
      <c r="BI52" s="26"/>
    </row>
    <row r="53" spans="1:61" x14ac:dyDescent="0.25">
      <c r="A53" s="70"/>
      <c r="B53" s="23" t="s">
        <v>199</v>
      </c>
      <c r="C53" s="19" t="s">
        <v>200</v>
      </c>
      <c r="D53" s="24">
        <v>7000</v>
      </c>
      <c r="E53" s="25">
        <v>0</v>
      </c>
      <c r="F53" s="25">
        <v>7322.0801087386953</v>
      </c>
      <c r="G53" s="25">
        <v>0</v>
      </c>
      <c r="H53" s="25">
        <v>0</v>
      </c>
      <c r="I53" s="25">
        <v>6632805.2093818877</v>
      </c>
      <c r="J53" s="25">
        <v>39318.256728002532</v>
      </c>
      <c r="K53" s="25">
        <v>114367.90257552353</v>
      </c>
      <c r="L53" s="25">
        <v>120337.36983415387</v>
      </c>
      <c r="M53" s="25">
        <v>353187.31525791052</v>
      </c>
      <c r="N53" s="25">
        <v>2096552.4749281858</v>
      </c>
      <c r="O53" s="25">
        <v>2620653.3570706137</v>
      </c>
      <c r="P53" s="25">
        <v>194949.97828644214</v>
      </c>
      <c r="Q53" s="25">
        <v>472764.56653811497</v>
      </c>
      <c r="R53" s="25">
        <v>240665.06561898917</v>
      </c>
      <c r="S53" s="25">
        <v>963772.76118086372</v>
      </c>
      <c r="T53" s="25">
        <v>503431.38360837521</v>
      </c>
      <c r="U53" s="25">
        <v>2167617.4040556424</v>
      </c>
      <c r="V53" s="25">
        <v>871781.67690195411</v>
      </c>
      <c r="W53" s="25">
        <v>986217.71384068066</v>
      </c>
      <c r="X53" s="25">
        <v>126625.910843362</v>
      </c>
      <c r="Y53" s="25">
        <v>32642.096283276634</v>
      </c>
      <c r="Z53" s="25">
        <v>124313.25730627033</v>
      </c>
      <c r="AA53" s="25">
        <v>587688.56568135461</v>
      </c>
      <c r="AB53" s="25">
        <v>99749.715753394354</v>
      </c>
      <c r="AC53" s="25">
        <v>40469.842578166121</v>
      </c>
      <c r="AD53" s="25">
        <v>2210500</v>
      </c>
      <c r="AE53" s="25">
        <v>13865200</v>
      </c>
      <c r="AF53" s="25">
        <v>941600</v>
      </c>
      <c r="AG53" s="25">
        <v>546600</v>
      </c>
      <c r="AH53" s="25">
        <v>2040300</v>
      </c>
      <c r="AI53" s="25">
        <v>5272300</v>
      </c>
      <c r="AJ53" s="25">
        <v>3980800</v>
      </c>
      <c r="AK53" s="25">
        <v>2698100</v>
      </c>
      <c r="AL53" s="25">
        <v>133700</v>
      </c>
      <c r="AM53" s="25">
        <v>771700</v>
      </c>
      <c r="AN53" s="25">
        <v>131900</v>
      </c>
      <c r="AO53" s="25">
        <v>288200</v>
      </c>
      <c r="AP53" s="25">
        <v>623100</v>
      </c>
      <c r="AQ53" s="25">
        <v>5400</v>
      </c>
      <c r="AR53" s="25">
        <v>247100</v>
      </c>
      <c r="AS53" s="25">
        <v>-6300</v>
      </c>
      <c r="AT53" s="26">
        <v>53154433.904361911</v>
      </c>
      <c r="AU53" s="25"/>
      <c r="AV53" s="25"/>
      <c r="AW53" s="26"/>
      <c r="AX53" s="25"/>
      <c r="AY53" s="26"/>
      <c r="AZ53" s="25"/>
      <c r="BA53" s="25"/>
      <c r="BB53" s="26"/>
      <c r="BC53" s="25"/>
      <c r="BD53" s="25"/>
      <c r="BE53" s="26"/>
      <c r="BF53" s="25"/>
      <c r="BG53" s="25"/>
      <c r="BH53" s="25"/>
      <c r="BI53" s="26"/>
    </row>
    <row r="54" spans="1:61" x14ac:dyDescent="0.25">
      <c r="A54" s="70"/>
      <c r="B54" s="23" t="s">
        <v>201</v>
      </c>
      <c r="C54" s="19" t="s">
        <v>202</v>
      </c>
      <c r="D54" s="24">
        <v>66700</v>
      </c>
      <c r="E54" s="25">
        <v>0</v>
      </c>
      <c r="F54" s="25">
        <v>547.44524177485573</v>
      </c>
      <c r="G54" s="25">
        <v>0</v>
      </c>
      <c r="H54" s="25">
        <v>0</v>
      </c>
      <c r="I54" s="25">
        <v>290411.04474136943</v>
      </c>
      <c r="J54" s="25">
        <v>43998.887886179626</v>
      </c>
      <c r="K54" s="25">
        <v>67601.870214686685</v>
      </c>
      <c r="L54" s="25">
        <v>66741.972785330756</v>
      </c>
      <c r="M54" s="25">
        <v>322502.6070318165</v>
      </c>
      <c r="N54" s="25">
        <v>224762.31392705886</v>
      </c>
      <c r="O54" s="25">
        <v>1790708.7052964694</v>
      </c>
      <c r="P54" s="25">
        <v>169470.88185745518</v>
      </c>
      <c r="Q54" s="25">
        <v>466213.81911395071</v>
      </c>
      <c r="R54" s="25">
        <v>247644.36173906887</v>
      </c>
      <c r="S54" s="25">
        <v>543206.29635870748</v>
      </c>
      <c r="T54" s="25">
        <v>239875.70185357571</v>
      </c>
      <c r="U54" s="25">
        <v>4219010.5132575035</v>
      </c>
      <c r="V54" s="25">
        <v>413197.00876396347</v>
      </c>
      <c r="W54" s="25">
        <v>790839.81759418943</v>
      </c>
      <c r="X54" s="25">
        <v>35322.631598137108</v>
      </c>
      <c r="Y54" s="25">
        <v>61300.901313511538</v>
      </c>
      <c r="Z54" s="25">
        <v>53365.930906597205</v>
      </c>
      <c r="AA54" s="25">
        <v>1881226.3560618043</v>
      </c>
      <c r="AB54" s="25">
        <v>73873.137775292533</v>
      </c>
      <c r="AC54" s="25">
        <v>69991.779574884145</v>
      </c>
      <c r="AD54" s="25">
        <v>480100</v>
      </c>
      <c r="AE54" s="25">
        <v>1909200</v>
      </c>
      <c r="AF54" s="25">
        <v>3049100.0000000005</v>
      </c>
      <c r="AG54" s="25">
        <v>500600</v>
      </c>
      <c r="AH54" s="25">
        <v>2742899.9999999995</v>
      </c>
      <c r="AI54" s="25">
        <v>1356000</v>
      </c>
      <c r="AJ54" s="25">
        <v>4898600</v>
      </c>
      <c r="AK54" s="25">
        <v>1802300</v>
      </c>
      <c r="AL54" s="25">
        <v>823199.99999999988</v>
      </c>
      <c r="AM54" s="25">
        <v>1599300</v>
      </c>
      <c r="AN54" s="25">
        <v>383600</v>
      </c>
      <c r="AO54" s="25">
        <v>272499.99999999994</v>
      </c>
      <c r="AP54" s="25">
        <v>858299.99999999988</v>
      </c>
      <c r="AQ54" s="25">
        <v>944500.00000000012</v>
      </c>
      <c r="AR54" s="25">
        <v>487200</v>
      </c>
      <c r="AS54" s="25">
        <v>430799.99999999994</v>
      </c>
      <c r="AT54" s="26">
        <v>34676713.984893329</v>
      </c>
      <c r="AU54" s="25"/>
      <c r="AV54" s="25"/>
      <c r="AW54" s="26"/>
      <c r="AX54" s="25"/>
      <c r="AY54" s="26"/>
      <c r="AZ54" s="25"/>
      <c r="BA54" s="25"/>
      <c r="BB54" s="26"/>
      <c r="BC54" s="25"/>
      <c r="BD54" s="25"/>
      <c r="BE54" s="26"/>
      <c r="BF54" s="25"/>
      <c r="BG54" s="25"/>
      <c r="BH54" s="25"/>
      <c r="BI54" s="26"/>
    </row>
    <row r="55" spans="1:61" x14ac:dyDescent="0.25">
      <c r="A55" s="70"/>
      <c r="B55" s="32" t="s">
        <v>203</v>
      </c>
      <c r="C55" s="33" t="s">
        <v>204</v>
      </c>
      <c r="D55" s="24">
        <v>180900</v>
      </c>
      <c r="E55" s="25">
        <v>0</v>
      </c>
      <c r="F55" s="25">
        <v>1642.335725324567</v>
      </c>
      <c r="G55" s="25">
        <v>0</v>
      </c>
      <c r="H55" s="25">
        <v>0</v>
      </c>
      <c r="I55" s="25">
        <v>2366199.0443495037</v>
      </c>
      <c r="J55" s="25">
        <v>149941.70031886833</v>
      </c>
      <c r="K55" s="25">
        <v>75772.150671625233</v>
      </c>
      <c r="L55" s="25">
        <v>273394.61001453322</v>
      </c>
      <c r="M55" s="25">
        <v>408008.81073931273</v>
      </c>
      <c r="N55" s="25">
        <v>679798.73219493241</v>
      </c>
      <c r="O55" s="25">
        <v>5556842.9772609714</v>
      </c>
      <c r="P55" s="25">
        <v>321191.40171066951</v>
      </c>
      <c r="Q55" s="25">
        <v>841968.12117385573</v>
      </c>
      <c r="R55" s="25">
        <v>712009.7898545207</v>
      </c>
      <c r="S55" s="25">
        <v>2039436.8450836781</v>
      </c>
      <c r="T55" s="25">
        <v>1274984.2965980673</v>
      </c>
      <c r="U55" s="25">
        <v>3776308.5418125521</v>
      </c>
      <c r="V55" s="25">
        <v>1580344.715556846</v>
      </c>
      <c r="W55" s="25">
        <v>1297103.7235554785</v>
      </c>
      <c r="X55" s="25">
        <v>373305.81679615611</v>
      </c>
      <c r="Y55" s="25">
        <v>127617.62272655149</v>
      </c>
      <c r="Z55" s="25">
        <v>11436.008883214585</v>
      </c>
      <c r="AA55" s="25">
        <v>389638.04717269976</v>
      </c>
      <c r="AB55" s="25">
        <v>180897.00652037087</v>
      </c>
      <c r="AC55" s="25">
        <v>55818.133451341964</v>
      </c>
      <c r="AD55" s="25">
        <v>1984300</v>
      </c>
      <c r="AE55" s="25">
        <v>12697600.000000002</v>
      </c>
      <c r="AF55" s="25">
        <v>1855400</v>
      </c>
      <c r="AG55" s="25">
        <v>394000</v>
      </c>
      <c r="AH55" s="25">
        <v>4830000</v>
      </c>
      <c r="AI55" s="25">
        <v>29578199.999999996</v>
      </c>
      <c r="AJ55" s="25">
        <v>5884500</v>
      </c>
      <c r="AK55" s="25">
        <v>550900</v>
      </c>
      <c r="AL55" s="25">
        <v>504400</v>
      </c>
      <c r="AM55" s="25">
        <v>1132700</v>
      </c>
      <c r="AN55" s="25">
        <v>-73200</v>
      </c>
      <c r="AO55" s="25">
        <v>178900</v>
      </c>
      <c r="AP55" s="25">
        <v>842200</v>
      </c>
      <c r="AQ55" s="25">
        <v>105000</v>
      </c>
      <c r="AR55" s="25">
        <v>-126100</v>
      </c>
      <c r="AS55" s="25">
        <v>-587000</v>
      </c>
      <c r="AT55" s="26">
        <v>82426360.432171077</v>
      </c>
      <c r="AU55" s="25"/>
      <c r="AV55" s="25"/>
      <c r="AW55" s="26"/>
      <c r="AX55" s="25"/>
      <c r="AY55" s="26"/>
      <c r="AZ55" s="25"/>
      <c r="BA55" s="25"/>
      <c r="BB55" s="26"/>
      <c r="BC55" s="25"/>
      <c r="BD55" s="25"/>
      <c r="BE55" s="26"/>
      <c r="BF55" s="25"/>
      <c r="BG55" s="25"/>
      <c r="BH55" s="25"/>
      <c r="BI55" s="26"/>
    </row>
    <row r="56" spans="1:61" x14ac:dyDescent="0.25">
      <c r="A56" s="70"/>
      <c r="B56" s="27" t="s">
        <v>205</v>
      </c>
      <c r="C56" s="28" t="s">
        <v>206</v>
      </c>
      <c r="D56" s="29">
        <v>1151000</v>
      </c>
      <c r="E56" s="30">
        <v>0</v>
      </c>
      <c r="F56" s="30">
        <v>19160.58346211995</v>
      </c>
      <c r="G56" s="30">
        <v>0</v>
      </c>
      <c r="H56" s="30">
        <v>0</v>
      </c>
      <c r="I56" s="30">
        <v>10555871.742704533</v>
      </c>
      <c r="J56" s="30">
        <v>461729.96987885993</v>
      </c>
      <c r="K56" s="30">
        <v>937361.48594799743</v>
      </c>
      <c r="L56" s="30">
        <v>969380.27502741967</v>
      </c>
      <c r="M56" s="30">
        <v>1819668.4865473774</v>
      </c>
      <c r="N56" s="30">
        <v>3328080.6560685346</v>
      </c>
      <c r="O56" s="30">
        <v>14453867.962660208</v>
      </c>
      <c r="P56" s="30">
        <v>1270375.8554312952</v>
      </c>
      <c r="Q56" s="30">
        <v>2193722.4081838103</v>
      </c>
      <c r="R56" s="30">
        <v>2319907.7672530673</v>
      </c>
      <c r="S56" s="30">
        <v>6113224.6663280949</v>
      </c>
      <c r="T56" s="30">
        <v>3382981.9496803447</v>
      </c>
      <c r="U56" s="30">
        <v>17589103.60998654</v>
      </c>
      <c r="V56" s="30">
        <v>4942043.5605501132</v>
      </c>
      <c r="W56" s="30">
        <v>7277736.2522515943</v>
      </c>
      <c r="X56" s="30">
        <v>945747.14927780489</v>
      </c>
      <c r="Y56" s="30">
        <v>437702.77475693205</v>
      </c>
      <c r="Z56" s="30">
        <v>755303.22163563548</v>
      </c>
      <c r="AA56" s="30">
        <v>3433222.7713200096</v>
      </c>
      <c r="AB56" s="30">
        <v>464630.14065279951</v>
      </c>
      <c r="AC56" s="30">
        <v>257576.71039490242</v>
      </c>
      <c r="AD56" s="30">
        <v>9707900</v>
      </c>
      <c r="AE56" s="30">
        <v>43933600</v>
      </c>
      <c r="AF56" s="30">
        <v>13445400</v>
      </c>
      <c r="AG56" s="30">
        <v>4123300</v>
      </c>
      <c r="AH56" s="30">
        <v>18622700</v>
      </c>
      <c r="AI56" s="30">
        <v>53305400</v>
      </c>
      <c r="AJ56" s="30">
        <v>18730500</v>
      </c>
      <c r="AK56" s="30">
        <v>17879000</v>
      </c>
      <c r="AL56" s="30">
        <v>2988200</v>
      </c>
      <c r="AM56" s="30">
        <v>8255800</v>
      </c>
      <c r="AN56" s="30">
        <v>1406900</v>
      </c>
      <c r="AO56" s="30">
        <v>3470500</v>
      </c>
      <c r="AP56" s="30">
        <v>9630999.9999999981</v>
      </c>
      <c r="AQ56" s="30">
        <v>6815599.9999999991</v>
      </c>
      <c r="AR56" s="30">
        <v>2411900</v>
      </c>
      <c r="AS56" s="30">
        <v>6522800</v>
      </c>
      <c r="AT56" s="30">
        <v>306329900</v>
      </c>
      <c r="AU56" s="30"/>
      <c r="AV56" s="30"/>
      <c r="AW56" s="30"/>
      <c r="AX56" s="30"/>
      <c r="AY56" s="30"/>
      <c r="AZ56" s="30"/>
      <c r="BA56" s="30"/>
      <c r="BB56" s="30"/>
      <c r="BC56" s="30"/>
      <c r="BD56" s="30"/>
      <c r="BE56" s="30"/>
      <c r="BF56" s="30"/>
      <c r="BG56" s="30"/>
      <c r="BH56" s="30"/>
      <c r="BI56" s="30"/>
    </row>
    <row r="57" spans="1:61" ht="15" thickBot="1" x14ac:dyDescent="0.3">
      <c r="A57" s="71" t="s">
        <v>207</v>
      </c>
      <c r="B57" s="72"/>
      <c r="C57" s="34" t="s">
        <v>208</v>
      </c>
      <c r="D57" s="35">
        <v>2926100</v>
      </c>
      <c r="E57" s="36">
        <v>0</v>
      </c>
      <c r="F57" s="36">
        <v>52896.896486495345</v>
      </c>
      <c r="G57" s="36">
        <v>0</v>
      </c>
      <c r="H57" s="36">
        <v>0</v>
      </c>
      <c r="I57" s="36">
        <v>19829224.455805816</v>
      </c>
      <c r="J57" s="36">
        <v>2779449.4063085569</v>
      </c>
      <c r="K57" s="36">
        <v>6938418.8797586188</v>
      </c>
      <c r="L57" s="36">
        <v>4700821.7847750969</v>
      </c>
      <c r="M57" s="36">
        <v>10362407.11065799</v>
      </c>
      <c r="N57" s="36">
        <v>9792211.4849176183</v>
      </c>
      <c r="O57" s="36">
        <v>53907274.170295805</v>
      </c>
      <c r="P57" s="36">
        <v>6636455.8889400242</v>
      </c>
      <c r="Q57" s="36">
        <v>17453631.492396772</v>
      </c>
      <c r="R57" s="36">
        <v>11763894.863441139</v>
      </c>
      <c r="S57" s="36">
        <v>28821436.016455874</v>
      </c>
      <c r="T57" s="36">
        <v>15068372.634922251</v>
      </c>
      <c r="U57" s="36">
        <v>79883735.184137151</v>
      </c>
      <c r="V57" s="36">
        <v>22905912.554661948</v>
      </c>
      <c r="W57" s="36">
        <v>57743579.446804114</v>
      </c>
      <c r="X57" s="36">
        <v>4259834.4071661448</v>
      </c>
      <c r="Y57" s="36">
        <v>1362314.1729172235</v>
      </c>
      <c r="Z57" s="36">
        <v>1996996.9489790008</v>
      </c>
      <c r="AA57" s="36">
        <v>12315302.397059884</v>
      </c>
      <c r="AB57" s="36">
        <v>3761390.1098250579</v>
      </c>
      <c r="AC57" s="36">
        <v>774239.69328765653</v>
      </c>
      <c r="AD57" s="36">
        <v>65727099.999999985</v>
      </c>
      <c r="AE57" s="36">
        <v>88552700</v>
      </c>
      <c r="AF57" s="36">
        <v>67439500.000000015</v>
      </c>
      <c r="AG57" s="36">
        <v>15135800</v>
      </c>
      <c r="AH57" s="36">
        <v>40671100</v>
      </c>
      <c r="AI57" s="36">
        <v>87979600</v>
      </c>
      <c r="AJ57" s="36">
        <v>31810399.999999996</v>
      </c>
      <c r="AK57" s="36">
        <v>77083300</v>
      </c>
      <c r="AL57" s="36">
        <v>8096100.0000000028</v>
      </c>
      <c r="AM57" s="36">
        <v>21176000.000000004</v>
      </c>
      <c r="AN57" s="36">
        <v>3530800.0000000005</v>
      </c>
      <c r="AO57" s="36">
        <v>9441400</v>
      </c>
      <c r="AP57" s="36">
        <v>13627300</v>
      </c>
      <c r="AQ57" s="36">
        <v>15653900</v>
      </c>
      <c r="AR57" s="36">
        <v>4625800.0000000009</v>
      </c>
      <c r="AS57" s="36">
        <v>13946200</v>
      </c>
      <c r="AT57" s="36">
        <v>940532900.00000036</v>
      </c>
      <c r="AU57" s="36"/>
      <c r="AV57" s="36"/>
      <c r="AW57" s="36"/>
      <c r="AX57" s="36"/>
      <c r="AY57" s="36"/>
      <c r="AZ57" s="36"/>
      <c r="BA57" s="36"/>
      <c r="BB57" s="36"/>
      <c r="BC57" s="36"/>
      <c r="BD57" s="36"/>
      <c r="BE57" s="36"/>
      <c r="BF57" s="36"/>
      <c r="BG57" s="36"/>
      <c r="BH57" s="36"/>
      <c r="BI57" s="36"/>
    </row>
  </sheetData>
  <mergeCells count="69">
    <mergeCell ref="A8:B8"/>
    <mergeCell ref="A9:A51"/>
    <mergeCell ref="A52:A56"/>
    <mergeCell ref="A57:B57"/>
    <mergeCell ref="BC5:BC7"/>
    <mergeCell ref="AQ5:AQ7"/>
    <mergeCell ref="AR5:AR7"/>
    <mergeCell ref="AS5:AS7"/>
    <mergeCell ref="AT5:AT7"/>
    <mergeCell ref="AK5:AK7"/>
    <mergeCell ref="AL5:AL7"/>
    <mergeCell ref="AM5:AM7"/>
    <mergeCell ref="AN5:AN7"/>
    <mergeCell ref="AO5:AO7"/>
    <mergeCell ref="AP5:AP7"/>
    <mergeCell ref="AE5:AE7"/>
    <mergeCell ref="BD5:BD7"/>
    <mergeCell ref="BE5:BE7"/>
    <mergeCell ref="AU6:AW6"/>
    <mergeCell ref="AX6:AX7"/>
    <mergeCell ref="AY6:AY7"/>
    <mergeCell ref="AZ6:AZ7"/>
    <mergeCell ref="BA6:BA7"/>
    <mergeCell ref="BB6:BB7"/>
    <mergeCell ref="AU5:AY5"/>
    <mergeCell ref="AZ5:BB5"/>
    <mergeCell ref="AF5:AF7"/>
    <mergeCell ref="AG5:AG7"/>
    <mergeCell ref="AH5:AH7"/>
    <mergeCell ref="AI5:AI7"/>
    <mergeCell ref="AJ5:AJ7"/>
    <mergeCell ref="AD5:AD7"/>
    <mergeCell ref="S5:S7"/>
    <mergeCell ref="T5:T7"/>
    <mergeCell ref="U5:U7"/>
    <mergeCell ref="V5:V7"/>
    <mergeCell ref="W5:W7"/>
    <mergeCell ref="X5:X7"/>
    <mergeCell ref="Y5:Y7"/>
    <mergeCell ref="Z5:Z7"/>
    <mergeCell ref="AA5:AA7"/>
    <mergeCell ref="AB5:AB7"/>
    <mergeCell ref="AC5:AC7"/>
    <mergeCell ref="M5:M7"/>
    <mergeCell ref="N5:N7"/>
    <mergeCell ref="O5:O7"/>
    <mergeCell ref="P5:P7"/>
    <mergeCell ref="Q5:Q7"/>
    <mergeCell ref="H5:H7"/>
    <mergeCell ref="I5:I7"/>
    <mergeCell ref="J5:J7"/>
    <mergeCell ref="K5:K7"/>
    <mergeCell ref="L5:L7"/>
    <mergeCell ref="A1:BI1"/>
    <mergeCell ref="A2:BI2"/>
    <mergeCell ref="A3:BI3"/>
    <mergeCell ref="A4:B7"/>
    <mergeCell ref="C4:C7"/>
    <mergeCell ref="D4:AT4"/>
    <mergeCell ref="AU4:BE4"/>
    <mergeCell ref="BF4:BF7"/>
    <mergeCell ref="BG4:BG7"/>
    <mergeCell ref="BH4:BH7"/>
    <mergeCell ref="R5:R7"/>
    <mergeCell ref="BI4:BI7"/>
    <mergeCell ref="D5:D7"/>
    <mergeCell ref="E5:E7"/>
    <mergeCell ref="F5:F7"/>
    <mergeCell ref="G5:G7"/>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E02FC-E38F-4190-8826-A3E153878663}">
  <dimension ref="A1:BQ234"/>
  <sheetViews>
    <sheetView topLeftCell="A184" workbookViewId="0">
      <selection activeCell="D193" sqref="D193"/>
    </sheetView>
  </sheetViews>
  <sheetFormatPr defaultRowHeight="14.4" x14ac:dyDescent="0.25"/>
  <cols>
    <col min="63" max="63" width="10.77734375" style="43" bestFit="1" customWidth="1"/>
    <col min="64" max="64" width="9" style="43"/>
    <col min="65" max="65" width="11.88671875" style="43" bestFit="1" customWidth="1"/>
    <col min="66" max="67" width="9" style="43"/>
    <col min="69" max="69" width="11.88671875" style="43" bestFit="1" customWidth="1"/>
  </cols>
  <sheetData>
    <row r="1" spans="1:69" ht="20.399999999999999" x14ac:dyDescent="0.25">
      <c r="A1" s="9" t="s">
        <v>285</v>
      </c>
      <c r="B1" s="9"/>
      <c r="C1" s="9"/>
      <c r="D1" s="10">
        <v>0.14520448257929905</v>
      </c>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11">
        <v>0.14520448257929905</v>
      </c>
      <c r="AM1" s="9"/>
      <c r="AN1" s="9"/>
      <c r="AO1" s="9"/>
      <c r="AP1" s="9"/>
      <c r="AQ1" s="9"/>
      <c r="AR1" s="9"/>
      <c r="AS1" s="9"/>
      <c r="AT1" s="44"/>
      <c r="AU1" s="9"/>
      <c r="AV1" s="9"/>
      <c r="AW1" s="9"/>
      <c r="AX1" s="9"/>
      <c r="AY1" s="9"/>
      <c r="AZ1" s="9"/>
      <c r="BA1" s="9"/>
      <c r="BB1" s="9"/>
      <c r="BC1" s="9"/>
      <c r="BD1" s="9"/>
      <c r="BE1" s="9"/>
      <c r="BF1" s="9"/>
      <c r="BG1" s="9"/>
      <c r="BH1" s="9"/>
      <c r="BI1" s="44"/>
      <c r="BK1" s="37"/>
      <c r="BL1" s="37"/>
      <c r="BM1" s="37"/>
      <c r="BN1" s="37"/>
      <c r="BO1" s="37"/>
      <c r="BQ1" s="37"/>
    </row>
    <row r="2" spans="1:69" x14ac:dyDescent="0.25">
      <c r="A2" s="49" t="s">
        <v>46</v>
      </c>
      <c r="B2" s="49"/>
      <c r="C2" s="49"/>
      <c r="D2" s="49"/>
      <c r="E2" s="49"/>
      <c r="F2" s="49"/>
      <c r="G2" s="49"/>
      <c r="H2" s="49"/>
      <c r="I2" s="49"/>
      <c r="J2" s="49"/>
      <c r="K2" s="49"/>
      <c r="L2" s="49"/>
      <c r="M2" s="49"/>
      <c r="N2" s="49"/>
      <c r="O2" s="49"/>
      <c r="P2" s="49"/>
      <c r="Q2" s="49"/>
      <c r="R2" s="49"/>
      <c r="S2" s="49"/>
      <c r="T2" s="49"/>
      <c r="U2" s="49"/>
      <c r="V2" s="49"/>
      <c r="W2" s="49"/>
      <c r="X2" s="49"/>
      <c r="Y2" s="49"/>
      <c r="Z2" s="49"/>
      <c r="AA2" s="49"/>
      <c r="AB2" s="49"/>
      <c r="AC2" s="49"/>
      <c r="AD2" s="49"/>
      <c r="AE2" s="49"/>
      <c r="AF2" s="49"/>
      <c r="AG2" s="49"/>
      <c r="AH2" s="49"/>
      <c r="AI2" s="49"/>
      <c r="AJ2" s="49"/>
      <c r="AK2" s="49"/>
      <c r="AL2" s="49"/>
      <c r="AM2" s="49"/>
      <c r="AN2" s="49"/>
      <c r="AO2" s="49"/>
      <c r="AP2" s="49"/>
      <c r="AQ2" s="49"/>
      <c r="AR2" s="49"/>
      <c r="AS2" s="49"/>
      <c r="AT2" s="49"/>
      <c r="AU2" s="49"/>
      <c r="AV2" s="49"/>
      <c r="AW2" s="49"/>
      <c r="AX2" s="49"/>
      <c r="AY2" s="49"/>
      <c r="AZ2" s="49"/>
      <c r="BA2" s="49"/>
      <c r="BB2" s="49"/>
      <c r="BC2" s="49"/>
      <c r="BD2" s="49"/>
      <c r="BE2" s="49"/>
      <c r="BF2" s="49"/>
      <c r="BG2" s="49"/>
      <c r="BH2" s="49"/>
      <c r="BI2" s="49"/>
      <c r="BK2" s="37"/>
      <c r="BL2" s="37"/>
      <c r="BM2" s="37"/>
      <c r="BN2" s="37"/>
      <c r="BO2" s="37"/>
      <c r="BQ2" s="37"/>
    </row>
    <row r="3" spans="1:69" ht="15" thickBot="1" x14ac:dyDescent="0.3">
      <c r="A3" s="50" t="s">
        <v>47</v>
      </c>
      <c r="B3" s="50"/>
      <c r="C3" s="50"/>
      <c r="D3" s="50"/>
      <c r="E3" s="50"/>
      <c r="F3" s="50"/>
      <c r="G3" s="50"/>
      <c r="H3" s="50"/>
      <c r="I3" s="50"/>
      <c r="J3" s="50"/>
      <c r="K3" s="50"/>
      <c r="L3" s="50"/>
      <c r="M3" s="50"/>
      <c r="N3" s="50"/>
      <c r="O3" s="50"/>
      <c r="P3" s="50"/>
      <c r="Q3" s="50"/>
      <c r="R3" s="50"/>
      <c r="S3" s="50"/>
      <c r="T3" s="50"/>
      <c r="U3" s="50"/>
      <c r="V3" s="50"/>
      <c r="W3" s="50"/>
      <c r="X3" s="50"/>
      <c r="Y3" s="50"/>
      <c r="Z3" s="50"/>
      <c r="AA3" s="50"/>
      <c r="AB3" s="50"/>
      <c r="AC3" s="50"/>
      <c r="AD3" s="50"/>
      <c r="AE3" s="50"/>
      <c r="AF3" s="50"/>
      <c r="AG3" s="50"/>
      <c r="AH3" s="50"/>
      <c r="AI3" s="50"/>
      <c r="AJ3" s="50"/>
      <c r="AK3" s="50"/>
      <c r="AL3" s="50"/>
      <c r="AM3" s="50"/>
      <c r="AN3" s="50"/>
      <c r="AO3" s="50"/>
      <c r="AP3" s="50"/>
      <c r="AQ3" s="50"/>
      <c r="AR3" s="50"/>
      <c r="AS3" s="50"/>
      <c r="AT3" s="50"/>
      <c r="AU3" s="50"/>
      <c r="AV3" s="50"/>
      <c r="AW3" s="50"/>
      <c r="AX3" s="50"/>
      <c r="AY3" s="50"/>
      <c r="AZ3" s="50"/>
      <c r="BA3" s="50"/>
      <c r="BB3" s="50"/>
      <c r="BC3" s="50"/>
      <c r="BD3" s="50"/>
      <c r="BE3" s="50"/>
      <c r="BF3" s="50"/>
      <c r="BG3" s="50"/>
      <c r="BH3" s="50"/>
      <c r="BI3" s="50"/>
      <c r="BK3" s="37"/>
      <c r="BL3" s="37"/>
      <c r="BM3" s="37"/>
      <c r="BN3" s="37"/>
      <c r="BO3" s="37"/>
      <c r="BQ3" s="37"/>
    </row>
    <row r="4" spans="1:69" ht="13.5" customHeight="1" x14ac:dyDescent="0.25">
      <c r="A4" s="51" t="s">
        <v>48</v>
      </c>
      <c r="B4" s="52"/>
      <c r="C4" s="55" t="s">
        <v>49</v>
      </c>
      <c r="D4" s="58" t="s">
        <v>50</v>
      </c>
      <c r="E4" s="58"/>
      <c r="F4" s="58"/>
      <c r="G4" s="58"/>
      <c r="H4" s="58"/>
      <c r="I4" s="58"/>
      <c r="J4" s="58"/>
      <c r="K4" s="58"/>
      <c r="L4" s="58"/>
      <c r="M4" s="58"/>
      <c r="N4" s="58"/>
      <c r="O4" s="58"/>
      <c r="P4" s="58"/>
      <c r="Q4" s="58"/>
      <c r="R4" s="58"/>
      <c r="S4" s="58"/>
      <c r="T4" s="58"/>
      <c r="U4" s="58"/>
      <c r="V4" s="58"/>
      <c r="W4" s="58"/>
      <c r="X4" s="58"/>
      <c r="Y4" s="58"/>
      <c r="Z4" s="58"/>
      <c r="AA4" s="58"/>
      <c r="AB4" s="58"/>
      <c r="AC4" s="58"/>
      <c r="AD4" s="58"/>
      <c r="AE4" s="58"/>
      <c r="AF4" s="58"/>
      <c r="AG4" s="58"/>
      <c r="AH4" s="58"/>
      <c r="AI4" s="58"/>
      <c r="AJ4" s="58"/>
      <c r="AK4" s="58"/>
      <c r="AL4" s="58"/>
      <c r="AM4" s="58"/>
      <c r="AN4" s="58"/>
      <c r="AO4" s="58"/>
      <c r="AP4" s="58"/>
      <c r="AQ4" s="58"/>
      <c r="AR4" s="58"/>
      <c r="AS4" s="58"/>
      <c r="AT4" s="58"/>
      <c r="AU4" s="58" t="s">
        <v>51</v>
      </c>
      <c r="AV4" s="58"/>
      <c r="AW4" s="58"/>
      <c r="AX4" s="58"/>
      <c r="AY4" s="58"/>
      <c r="AZ4" s="58"/>
      <c r="BA4" s="58"/>
      <c r="BB4" s="58"/>
      <c r="BC4" s="58"/>
      <c r="BD4" s="58"/>
      <c r="BE4" s="58"/>
      <c r="BF4" s="58" t="s">
        <v>52</v>
      </c>
      <c r="BG4" s="60" t="s">
        <v>53</v>
      </c>
      <c r="BH4" s="58" t="s">
        <v>54</v>
      </c>
      <c r="BI4" s="64" t="s">
        <v>55</v>
      </c>
      <c r="BK4" s="37"/>
      <c r="BL4" s="37"/>
      <c r="BM4" s="37"/>
      <c r="BN4" s="37"/>
      <c r="BO4" s="37"/>
      <c r="BQ4" s="37"/>
    </row>
    <row r="5" spans="1:69" ht="13.5" customHeight="1" x14ac:dyDescent="0.25">
      <c r="A5" s="53"/>
      <c r="B5" s="54"/>
      <c r="C5" s="56"/>
      <c r="D5" s="66" t="s">
        <v>56</v>
      </c>
      <c r="E5" s="61" t="s">
        <v>57</v>
      </c>
      <c r="F5" s="61" t="s">
        <v>58</v>
      </c>
      <c r="G5" s="61" t="s">
        <v>59</v>
      </c>
      <c r="H5" s="61" t="s">
        <v>60</v>
      </c>
      <c r="I5" s="61" t="s">
        <v>61</v>
      </c>
      <c r="J5" s="61" t="s">
        <v>62</v>
      </c>
      <c r="K5" s="61" t="s">
        <v>63</v>
      </c>
      <c r="L5" s="61" t="s">
        <v>64</v>
      </c>
      <c r="M5" s="61" t="s">
        <v>65</v>
      </c>
      <c r="N5" s="61" t="s">
        <v>66</v>
      </c>
      <c r="O5" s="61" t="s">
        <v>67</v>
      </c>
      <c r="P5" s="61" t="s">
        <v>68</v>
      </c>
      <c r="Q5" s="61" t="s">
        <v>69</v>
      </c>
      <c r="R5" s="61" t="s">
        <v>70</v>
      </c>
      <c r="S5" s="61" t="s">
        <v>71</v>
      </c>
      <c r="T5" s="61" t="s">
        <v>72</v>
      </c>
      <c r="U5" s="61" t="s">
        <v>73</v>
      </c>
      <c r="V5" s="61" t="s">
        <v>74</v>
      </c>
      <c r="W5" s="61" t="s">
        <v>75</v>
      </c>
      <c r="X5" s="61" t="s">
        <v>76</v>
      </c>
      <c r="Y5" s="61" t="s">
        <v>77</v>
      </c>
      <c r="Z5" s="61" t="s">
        <v>78</v>
      </c>
      <c r="AA5" s="61" t="s">
        <v>79</v>
      </c>
      <c r="AB5" s="61" t="s">
        <v>80</v>
      </c>
      <c r="AC5" s="61" t="s">
        <v>81</v>
      </c>
      <c r="AD5" s="61" t="s">
        <v>82</v>
      </c>
      <c r="AE5" s="61" t="s">
        <v>83</v>
      </c>
      <c r="AF5" s="61" t="s">
        <v>84</v>
      </c>
      <c r="AG5" s="61" t="s">
        <v>85</v>
      </c>
      <c r="AH5" s="61" t="s">
        <v>86</v>
      </c>
      <c r="AI5" s="61" t="s">
        <v>87</v>
      </c>
      <c r="AJ5" s="61" t="s">
        <v>88</v>
      </c>
      <c r="AK5" s="61" t="s">
        <v>89</v>
      </c>
      <c r="AL5" s="61" t="s">
        <v>90</v>
      </c>
      <c r="AM5" s="61" t="s">
        <v>91</v>
      </c>
      <c r="AN5" s="61" t="s">
        <v>92</v>
      </c>
      <c r="AO5" s="61" t="s">
        <v>93</v>
      </c>
      <c r="AP5" s="61" t="s">
        <v>94</v>
      </c>
      <c r="AQ5" s="61" t="s">
        <v>95</v>
      </c>
      <c r="AR5" s="61" t="s">
        <v>96</v>
      </c>
      <c r="AS5" s="61" t="s">
        <v>97</v>
      </c>
      <c r="AT5" s="67" t="s">
        <v>98</v>
      </c>
      <c r="AU5" s="66" t="s">
        <v>99</v>
      </c>
      <c r="AV5" s="66"/>
      <c r="AW5" s="66"/>
      <c r="AX5" s="66"/>
      <c r="AY5" s="66"/>
      <c r="AZ5" s="66" t="s">
        <v>100</v>
      </c>
      <c r="BA5" s="66"/>
      <c r="BB5" s="66"/>
      <c r="BC5" s="66" t="s">
        <v>101</v>
      </c>
      <c r="BD5" s="66" t="s">
        <v>102</v>
      </c>
      <c r="BE5" s="67" t="s">
        <v>103</v>
      </c>
      <c r="BF5" s="59"/>
      <c r="BG5" s="59"/>
      <c r="BH5" s="59"/>
      <c r="BI5" s="65"/>
      <c r="BK5" s="38"/>
      <c r="BL5" s="38"/>
      <c r="BM5" s="38"/>
      <c r="BN5" s="38"/>
      <c r="BO5" s="38"/>
      <c r="BQ5" s="38"/>
    </row>
    <row r="6" spans="1:69" ht="13.5" customHeight="1" x14ac:dyDescent="0.25">
      <c r="A6" s="53"/>
      <c r="B6" s="54"/>
      <c r="C6" s="56"/>
      <c r="D6" s="66"/>
      <c r="E6" s="62"/>
      <c r="F6" s="62"/>
      <c r="G6" s="62"/>
      <c r="H6" s="62"/>
      <c r="I6" s="62"/>
      <c r="J6" s="62"/>
      <c r="K6" s="62"/>
      <c r="L6" s="62"/>
      <c r="M6" s="62"/>
      <c r="N6" s="62"/>
      <c r="O6" s="62"/>
      <c r="P6" s="62"/>
      <c r="Q6" s="62"/>
      <c r="R6" s="62"/>
      <c r="S6" s="62"/>
      <c r="T6" s="62"/>
      <c r="U6" s="62"/>
      <c r="V6" s="62"/>
      <c r="W6" s="62"/>
      <c r="X6" s="62"/>
      <c r="Y6" s="62"/>
      <c r="Z6" s="62"/>
      <c r="AA6" s="62"/>
      <c r="AB6" s="62"/>
      <c r="AC6" s="62"/>
      <c r="AD6" s="62"/>
      <c r="AE6" s="62"/>
      <c r="AF6" s="62"/>
      <c r="AG6" s="62"/>
      <c r="AH6" s="62"/>
      <c r="AI6" s="62"/>
      <c r="AJ6" s="62"/>
      <c r="AK6" s="62"/>
      <c r="AL6" s="62"/>
      <c r="AM6" s="62"/>
      <c r="AN6" s="62"/>
      <c r="AO6" s="62"/>
      <c r="AP6" s="62"/>
      <c r="AQ6" s="62"/>
      <c r="AR6" s="62"/>
      <c r="AS6" s="62"/>
      <c r="AT6" s="67"/>
      <c r="AU6" s="66" t="s">
        <v>104</v>
      </c>
      <c r="AV6" s="66"/>
      <c r="AW6" s="66"/>
      <c r="AX6" s="66" t="s">
        <v>105</v>
      </c>
      <c r="AY6" s="67" t="s">
        <v>106</v>
      </c>
      <c r="AZ6" s="66" t="s">
        <v>107</v>
      </c>
      <c r="BA6" s="66" t="s">
        <v>108</v>
      </c>
      <c r="BB6" s="67" t="s">
        <v>106</v>
      </c>
      <c r="BC6" s="66"/>
      <c r="BD6" s="66"/>
      <c r="BE6" s="67"/>
      <c r="BF6" s="59"/>
      <c r="BG6" s="59"/>
      <c r="BH6" s="59"/>
      <c r="BI6" s="65"/>
      <c r="BK6" s="38" t="s">
        <v>276</v>
      </c>
      <c r="BL6" s="38" t="s">
        <v>277</v>
      </c>
      <c r="BM6" s="38" t="s">
        <v>278</v>
      </c>
      <c r="BN6" s="38" t="s">
        <v>279</v>
      </c>
      <c r="BO6" s="38"/>
      <c r="BQ6" s="38"/>
    </row>
    <row r="7" spans="1:69" ht="24" x14ac:dyDescent="0.25">
      <c r="A7" s="53"/>
      <c r="B7" s="54"/>
      <c r="C7" s="57"/>
      <c r="D7" s="66"/>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63"/>
      <c r="AH7" s="63"/>
      <c r="AI7" s="63"/>
      <c r="AJ7" s="63"/>
      <c r="AK7" s="63"/>
      <c r="AL7" s="63"/>
      <c r="AM7" s="63"/>
      <c r="AN7" s="63"/>
      <c r="AO7" s="63"/>
      <c r="AP7" s="63"/>
      <c r="AQ7" s="63"/>
      <c r="AR7" s="63"/>
      <c r="AS7" s="63"/>
      <c r="AT7" s="67"/>
      <c r="AU7" s="12" t="s">
        <v>109</v>
      </c>
      <c r="AV7" s="12" t="s">
        <v>110</v>
      </c>
      <c r="AW7" s="13" t="s">
        <v>111</v>
      </c>
      <c r="AX7" s="66"/>
      <c r="AY7" s="67"/>
      <c r="AZ7" s="66"/>
      <c r="BA7" s="66"/>
      <c r="BB7" s="67"/>
      <c r="BC7" s="66"/>
      <c r="BD7" s="66"/>
      <c r="BE7" s="67"/>
      <c r="BF7" s="59"/>
      <c r="BG7" s="59"/>
      <c r="BH7" s="59"/>
      <c r="BI7" s="65"/>
      <c r="BK7" s="38" t="s">
        <v>280</v>
      </c>
      <c r="BL7" s="38"/>
      <c r="BM7" s="38" t="s">
        <v>281</v>
      </c>
      <c r="BN7" s="38"/>
      <c r="BO7" s="39" t="s">
        <v>282</v>
      </c>
      <c r="BQ7" s="39" t="s">
        <v>283</v>
      </c>
    </row>
    <row r="8" spans="1:69" x14ac:dyDescent="0.25">
      <c r="A8" s="68" t="s">
        <v>49</v>
      </c>
      <c r="B8" s="69"/>
      <c r="C8" s="14" t="s">
        <v>112</v>
      </c>
      <c r="D8" s="15" t="s">
        <v>113</v>
      </c>
      <c r="E8" s="15" t="s">
        <v>114</v>
      </c>
      <c r="F8" s="15" t="s">
        <v>115</v>
      </c>
      <c r="G8" s="15" t="s">
        <v>116</v>
      </c>
      <c r="H8" s="15" t="s">
        <v>117</v>
      </c>
      <c r="I8" s="15" t="s">
        <v>118</v>
      </c>
      <c r="J8" s="15" t="s">
        <v>119</v>
      </c>
      <c r="K8" s="15" t="s">
        <v>120</v>
      </c>
      <c r="L8" s="15" t="s">
        <v>121</v>
      </c>
      <c r="M8" s="15" t="s">
        <v>122</v>
      </c>
      <c r="N8" s="15" t="s">
        <v>123</v>
      </c>
      <c r="O8" s="15" t="s">
        <v>124</v>
      </c>
      <c r="P8" s="15" t="s">
        <v>125</v>
      </c>
      <c r="Q8" s="15" t="s">
        <v>126</v>
      </c>
      <c r="R8" s="15" t="s">
        <v>127</v>
      </c>
      <c r="S8" s="15" t="s">
        <v>128</v>
      </c>
      <c r="T8" s="15" t="s">
        <v>129</v>
      </c>
      <c r="U8" s="15" t="s">
        <v>130</v>
      </c>
      <c r="V8" s="15" t="s">
        <v>131</v>
      </c>
      <c r="W8" s="15" t="s">
        <v>132</v>
      </c>
      <c r="X8" s="15" t="s">
        <v>133</v>
      </c>
      <c r="Y8" s="15" t="s">
        <v>134</v>
      </c>
      <c r="Z8" s="15" t="s">
        <v>135</v>
      </c>
      <c r="AA8" s="15" t="s">
        <v>136</v>
      </c>
      <c r="AB8" s="15" t="s">
        <v>137</v>
      </c>
      <c r="AC8" s="15" t="s">
        <v>138</v>
      </c>
      <c r="AD8" s="15" t="s">
        <v>139</v>
      </c>
      <c r="AE8" s="15" t="s">
        <v>140</v>
      </c>
      <c r="AF8" s="15" t="s">
        <v>141</v>
      </c>
      <c r="AG8" s="15" t="s">
        <v>142</v>
      </c>
      <c r="AH8" s="15" t="s">
        <v>143</v>
      </c>
      <c r="AI8" s="15" t="s">
        <v>144</v>
      </c>
      <c r="AJ8" s="15" t="s">
        <v>145</v>
      </c>
      <c r="AK8" s="15" t="s">
        <v>146</v>
      </c>
      <c r="AL8" s="15" t="s">
        <v>147</v>
      </c>
      <c r="AM8" s="15" t="s">
        <v>148</v>
      </c>
      <c r="AN8" s="15" t="s">
        <v>149</v>
      </c>
      <c r="AO8" s="15" t="s">
        <v>150</v>
      </c>
      <c r="AP8" s="15" t="s">
        <v>151</v>
      </c>
      <c r="AQ8" s="15" t="s">
        <v>152</v>
      </c>
      <c r="AR8" s="15" t="s">
        <v>153</v>
      </c>
      <c r="AS8" s="15" t="s">
        <v>154</v>
      </c>
      <c r="AT8" s="16" t="s">
        <v>155</v>
      </c>
      <c r="AU8" s="14" t="s">
        <v>156</v>
      </c>
      <c r="AV8" s="14" t="s">
        <v>157</v>
      </c>
      <c r="AW8" s="16" t="s">
        <v>158</v>
      </c>
      <c r="AX8" s="14" t="s">
        <v>159</v>
      </c>
      <c r="AY8" s="16" t="s">
        <v>160</v>
      </c>
      <c r="AZ8" s="14" t="s">
        <v>161</v>
      </c>
      <c r="BA8" s="14" t="s">
        <v>162</v>
      </c>
      <c r="BB8" s="16" t="s">
        <v>163</v>
      </c>
      <c r="BC8" s="14" t="s">
        <v>164</v>
      </c>
      <c r="BD8" s="14" t="s">
        <v>165</v>
      </c>
      <c r="BE8" s="16" t="s">
        <v>166</v>
      </c>
      <c r="BF8" s="14" t="s">
        <v>167</v>
      </c>
      <c r="BG8" s="14" t="s">
        <v>168</v>
      </c>
      <c r="BH8" s="14" t="s">
        <v>169</v>
      </c>
      <c r="BI8" s="17" t="s">
        <v>170</v>
      </c>
      <c r="BK8" s="40"/>
      <c r="BL8" s="40"/>
      <c r="BM8" s="40"/>
      <c r="BN8" s="40"/>
      <c r="BO8" s="40"/>
      <c r="BQ8" s="40"/>
    </row>
    <row r="9" spans="1:69" ht="13.5" customHeight="1" x14ac:dyDescent="0.25">
      <c r="A9" s="70" t="s">
        <v>171</v>
      </c>
      <c r="B9" s="18" t="s">
        <v>172</v>
      </c>
      <c r="C9" s="19" t="s">
        <v>113</v>
      </c>
      <c r="D9" s="20">
        <v>536857.2089132847</v>
      </c>
      <c r="E9" s="20">
        <v>0</v>
      </c>
      <c r="F9" s="20">
        <v>0.88233333327498897</v>
      </c>
      <c r="G9" s="20">
        <v>0</v>
      </c>
      <c r="H9" s="20">
        <v>0</v>
      </c>
      <c r="I9" s="20">
        <v>954460.31181463564</v>
      </c>
      <c r="J9" s="20">
        <v>16785.309844760985</v>
      </c>
      <c r="K9" s="20">
        <v>112773.31357839491</v>
      </c>
      <c r="L9" s="20">
        <v>6860.8357986140636</v>
      </c>
      <c r="M9" s="20">
        <v>211.59411265601062</v>
      </c>
      <c r="N9" s="20">
        <v>77595.044696674973</v>
      </c>
      <c r="O9" s="20">
        <v>27228.350035943535</v>
      </c>
      <c r="P9" s="20">
        <v>32503.803477014877</v>
      </c>
      <c r="Q9" s="20">
        <v>11058.08817434254</v>
      </c>
      <c r="R9" s="20">
        <v>1706.8048628714937</v>
      </c>
      <c r="S9" s="20">
        <v>776.03386481308542</v>
      </c>
      <c r="T9" s="20">
        <v>595.6924415296877</v>
      </c>
      <c r="U9" s="20">
        <v>2083.8433427261225</v>
      </c>
      <c r="V9" s="20">
        <v>2281.3532798610327</v>
      </c>
      <c r="W9" s="20">
        <v>891.86680268624343</v>
      </c>
      <c r="X9" s="20">
        <v>1632.5589414044907</v>
      </c>
      <c r="Y9" s="20">
        <v>4275.4684074403094</v>
      </c>
      <c r="Z9" s="20">
        <v>944.19358625790881</v>
      </c>
      <c r="AA9" s="20">
        <v>204.69308697233424</v>
      </c>
      <c r="AB9" s="20">
        <v>16.870500634398606</v>
      </c>
      <c r="AC9" s="20">
        <v>6.2082764411368858</v>
      </c>
      <c r="AD9" s="20">
        <v>26.712873502550721</v>
      </c>
      <c r="AE9" s="20">
        <v>56094.254426390376</v>
      </c>
      <c r="AF9" s="20">
        <v>570.50412404786107</v>
      </c>
      <c r="AG9" s="20">
        <v>22467.826851556129</v>
      </c>
      <c r="AH9" s="20">
        <v>667860.46247559972</v>
      </c>
      <c r="AI9" s="20">
        <v>3023.3021244016991</v>
      </c>
      <c r="AJ9" s="20">
        <v>4484.0989710747672</v>
      </c>
      <c r="AK9" s="20">
        <v>14458.558324226551</v>
      </c>
      <c r="AL9" s="20">
        <v>9154.2479486099419</v>
      </c>
      <c r="AM9" s="20">
        <v>84500.79934455351</v>
      </c>
      <c r="AN9" s="20">
        <v>71.12223930347713</v>
      </c>
      <c r="AO9" s="20">
        <v>233908.98341056393</v>
      </c>
      <c r="AP9" s="20">
        <v>3417.4460375811059</v>
      </c>
      <c r="AQ9" s="20">
        <v>3628.1233175180064</v>
      </c>
      <c r="AR9" s="20">
        <v>10771.256065469885</v>
      </c>
      <c r="AS9" s="20">
        <v>84060.595163084552</v>
      </c>
      <c r="AT9" s="45">
        <v>2990248.6238707784</v>
      </c>
      <c r="AU9" s="20">
        <v>602113.47864871519</v>
      </c>
      <c r="AV9" s="20">
        <v>7740267.8872679453</v>
      </c>
      <c r="AW9" s="20">
        <v>8342381.3659166601</v>
      </c>
      <c r="AX9" s="20">
        <v>994500.91364463675</v>
      </c>
      <c r="AY9" s="20">
        <v>9336882.2795612961</v>
      </c>
      <c r="AZ9" s="20">
        <v>0.1776284836432751</v>
      </c>
      <c r="BA9" s="20">
        <v>-2756.7021340515894</v>
      </c>
      <c r="BB9" s="20">
        <v>-2756.5245055679461</v>
      </c>
      <c r="BC9" s="20">
        <v>361420.18704762676</v>
      </c>
      <c r="BD9" s="20">
        <v>996055.14320544677</v>
      </c>
      <c r="BE9" s="20">
        <v>10691601.085308801</v>
      </c>
      <c r="BF9" s="20">
        <v>6618875.5491300002</v>
      </c>
      <c r="BG9" s="20">
        <v>4136874.160049581</v>
      </c>
      <c r="BH9" s="20">
        <v>0</v>
      </c>
      <c r="BI9" s="45">
        <v>2926099.9999999995</v>
      </c>
      <c r="BK9" s="41">
        <f t="shared" ref="BK9:BK50" si="0">BF9+BG9</f>
        <v>10755749.70917958</v>
      </c>
      <c r="BL9" s="37"/>
      <c r="BM9" s="41">
        <f t="shared" ref="BM9:BM50" si="1">AT9+AY9+BB9</f>
        <v>12324374.378926506</v>
      </c>
      <c r="BN9" s="37"/>
      <c r="BO9" s="37">
        <f>BK9/BM9</f>
        <v>0.87272176083606134</v>
      </c>
      <c r="BQ9" s="41">
        <f t="shared" ref="BQ9:BQ50" si="2">BC9+BD9</f>
        <v>1357475.3302530735</v>
      </c>
    </row>
    <row r="10" spans="1:69" x14ac:dyDescent="0.25">
      <c r="A10" s="70"/>
      <c r="B10" s="23" t="s">
        <v>173</v>
      </c>
      <c r="C10" s="19" t="s">
        <v>114</v>
      </c>
      <c r="D10" s="20">
        <v>1363.7149537519506</v>
      </c>
      <c r="E10" s="20">
        <v>0</v>
      </c>
      <c r="F10" s="20">
        <v>0</v>
      </c>
      <c r="G10" s="20">
        <v>0</v>
      </c>
      <c r="H10" s="20">
        <v>0</v>
      </c>
      <c r="I10" s="20">
        <v>177.15050081934612</v>
      </c>
      <c r="J10" s="20">
        <v>2084.8009039343128</v>
      </c>
      <c r="K10" s="20">
        <v>0</v>
      </c>
      <c r="L10" s="20">
        <v>2.5416946277349863</v>
      </c>
      <c r="M10" s="20">
        <v>71375.580950468458</v>
      </c>
      <c r="N10" s="20">
        <v>162260.93815995622</v>
      </c>
      <c r="O10" s="20">
        <v>56937.883580717826</v>
      </c>
      <c r="P10" s="20">
        <v>67969.51617934028</v>
      </c>
      <c r="Q10" s="20">
        <v>101.01818253898232</v>
      </c>
      <c r="R10" s="20">
        <v>0</v>
      </c>
      <c r="S10" s="20">
        <v>2205969.0217883396</v>
      </c>
      <c r="T10" s="20">
        <v>1693326.9694930906</v>
      </c>
      <c r="U10" s="20">
        <v>0</v>
      </c>
      <c r="V10" s="20">
        <v>0</v>
      </c>
      <c r="W10" s="20">
        <v>3746.6668792970636</v>
      </c>
      <c r="X10" s="20">
        <v>0.1949926929418643</v>
      </c>
      <c r="Y10" s="20">
        <v>0</v>
      </c>
      <c r="Z10" s="20">
        <v>0</v>
      </c>
      <c r="AA10" s="20">
        <v>71.154100633384843</v>
      </c>
      <c r="AB10" s="20">
        <v>2856287.445428839</v>
      </c>
      <c r="AC10" s="20">
        <v>425287.19321789686</v>
      </c>
      <c r="AD10" s="20">
        <v>1.4204340555552477</v>
      </c>
      <c r="AE10" s="20">
        <v>152221.83481728009</v>
      </c>
      <c r="AF10" s="20">
        <v>0</v>
      </c>
      <c r="AG10" s="20">
        <v>5.3322949942220399</v>
      </c>
      <c r="AH10" s="20">
        <v>0</v>
      </c>
      <c r="AI10" s="20">
        <v>0</v>
      </c>
      <c r="AJ10" s="20">
        <v>12.450238700159165</v>
      </c>
      <c r="AK10" s="20">
        <v>0</v>
      </c>
      <c r="AL10" s="20">
        <v>0</v>
      </c>
      <c r="AM10" s="20">
        <v>0</v>
      </c>
      <c r="AN10" s="20">
        <v>0</v>
      </c>
      <c r="AO10" s="20">
        <v>21.204267731572894</v>
      </c>
      <c r="AP10" s="20">
        <v>2726.4926152585135</v>
      </c>
      <c r="AQ10" s="20">
        <v>0</v>
      </c>
      <c r="AR10" s="20">
        <v>789.80086885557932</v>
      </c>
      <c r="AS10" s="20">
        <v>0</v>
      </c>
      <c r="AT10" s="45">
        <v>7702740.3265438229</v>
      </c>
      <c r="AU10" s="20">
        <v>0</v>
      </c>
      <c r="AV10" s="20">
        <v>0</v>
      </c>
      <c r="AW10" s="20">
        <v>0</v>
      </c>
      <c r="AX10" s="20">
        <v>0</v>
      </c>
      <c r="AY10" s="20">
        <v>0</v>
      </c>
      <c r="AZ10" s="20">
        <v>0</v>
      </c>
      <c r="BA10" s="20">
        <v>20073.161153011089</v>
      </c>
      <c r="BB10" s="20">
        <v>20073.161153011089</v>
      </c>
      <c r="BC10" s="20">
        <v>0</v>
      </c>
      <c r="BD10" s="20">
        <v>0</v>
      </c>
      <c r="BE10" s="20">
        <v>20073.161153011089</v>
      </c>
      <c r="BF10" s="20">
        <v>1208604.0601999999</v>
      </c>
      <c r="BG10" s="20">
        <v>6514209.4274968402</v>
      </c>
      <c r="BH10" s="20">
        <v>0</v>
      </c>
      <c r="BI10" s="45">
        <v>0</v>
      </c>
      <c r="BK10" s="41">
        <f t="shared" si="0"/>
        <v>7722813.4876968404</v>
      </c>
      <c r="BL10" s="37"/>
      <c r="BM10" s="41">
        <f t="shared" si="1"/>
        <v>7722813.4876968339</v>
      </c>
      <c r="BN10" s="37"/>
      <c r="BO10" s="37">
        <f t="shared" ref="BO10:BO50" si="3">BK10/BM10</f>
        <v>1.0000000000000009</v>
      </c>
      <c r="BQ10" s="41">
        <f t="shared" si="2"/>
        <v>0</v>
      </c>
    </row>
    <row r="11" spans="1:69" x14ac:dyDescent="0.25">
      <c r="A11" s="70"/>
      <c r="B11" s="23" t="s">
        <v>174</v>
      </c>
      <c r="C11" s="19" t="s">
        <v>115</v>
      </c>
      <c r="D11" s="20">
        <v>4.8748109293440096E-2</v>
      </c>
      <c r="E11" s="20">
        <v>0</v>
      </c>
      <c r="F11" s="20">
        <v>620.57668882748214</v>
      </c>
      <c r="G11" s="20">
        <v>0</v>
      </c>
      <c r="H11" s="20">
        <v>0</v>
      </c>
      <c r="I11" s="20">
        <v>36552.574798824775</v>
      </c>
      <c r="J11" s="20">
        <v>35083.669302736133</v>
      </c>
      <c r="K11" s="20">
        <v>10735.084924834304</v>
      </c>
      <c r="L11" s="20">
        <v>5994.2484801792089</v>
      </c>
      <c r="M11" s="20">
        <v>5449812.8659356404</v>
      </c>
      <c r="N11" s="20">
        <v>202692.39140745369</v>
      </c>
      <c r="O11" s="20">
        <v>71125.410191317496</v>
      </c>
      <c r="P11" s="20">
        <v>84905.855552350346</v>
      </c>
      <c r="Q11" s="20">
        <v>46400.380137261884</v>
      </c>
      <c r="R11" s="20">
        <v>6821.3785372956445</v>
      </c>
      <c r="S11" s="20">
        <v>54223.387336975837</v>
      </c>
      <c r="T11" s="20">
        <v>41622.490274381184</v>
      </c>
      <c r="U11" s="20">
        <v>70407.690125052803</v>
      </c>
      <c r="V11" s="20">
        <v>25952.471984711505</v>
      </c>
      <c r="W11" s="20">
        <v>10005.096769896878</v>
      </c>
      <c r="X11" s="20">
        <v>11084.660680502835</v>
      </c>
      <c r="Y11" s="20">
        <v>17045.307575045801</v>
      </c>
      <c r="Z11" s="20">
        <v>3764.2823088446094</v>
      </c>
      <c r="AA11" s="20">
        <v>4497.5352958537633</v>
      </c>
      <c r="AB11" s="20">
        <v>3447.8613181297142</v>
      </c>
      <c r="AC11" s="20">
        <v>806459.93670018669</v>
      </c>
      <c r="AD11" s="20">
        <v>0</v>
      </c>
      <c r="AE11" s="20">
        <v>4.1412324543091614</v>
      </c>
      <c r="AF11" s="20">
        <v>0</v>
      </c>
      <c r="AG11" s="20">
        <v>6.1615794144514631</v>
      </c>
      <c r="AH11" s="20">
        <v>8.6916600135984262E-2</v>
      </c>
      <c r="AI11" s="20">
        <v>0</v>
      </c>
      <c r="AJ11" s="20">
        <v>0</v>
      </c>
      <c r="AK11" s="20">
        <v>0</v>
      </c>
      <c r="AL11" s="20">
        <v>0</v>
      </c>
      <c r="AM11" s="20">
        <v>0</v>
      </c>
      <c r="AN11" s="20">
        <v>0</v>
      </c>
      <c r="AO11" s="20">
        <v>2.3528536751032534</v>
      </c>
      <c r="AP11" s="20">
        <v>302.53523730042247</v>
      </c>
      <c r="AQ11" s="20">
        <v>0</v>
      </c>
      <c r="AR11" s="20">
        <v>87.637352084538449</v>
      </c>
      <c r="AS11" s="20">
        <v>0</v>
      </c>
      <c r="AT11" s="45">
        <v>6999658.120245941</v>
      </c>
      <c r="AU11" s="20">
        <v>0</v>
      </c>
      <c r="AV11" s="20">
        <v>0</v>
      </c>
      <c r="AW11" s="20">
        <v>0</v>
      </c>
      <c r="AX11" s="20">
        <v>0</v>
      </c>
      <c r="AY11" s="20">
        <v>0</v>
      </c>
      <c r="AZ11" s="20">
        <v>0</v>
      </c>
      <c r="BA11" s="20">
        <v>26903.918833472904</v>
      </c>
      <c r="BB11" s="20">
        <v>26903.918833472904</v>
      </c>
      <c r="BC11" s="20">
        <v>0</v>
      </c>
      <c r="BD11" s="20">
        <v>46434.925467475397</v>
      </c>
      <c r="BE11" s="20">
        <v>73338.844300948302</v>
      </c>
      <c r="BF11" s="20">
        <v>809981.32019999996</v>
      </c>
      <c r="BG11" s="20">
        <v>6210118.7478603907</v>
      </c>
      <c r="BH11" s="20">
        <v>0</v>
      </c>
      <c r="BI11" s="45">
        <v>52896.896486495622</v>
      </c>
      <c r="BK11" s="41">
        <f t="shared" si="0"/>
        <v>7020100.0680603907</v>
      </c>
      <c r="BL11" s="37"/>
      <c r="BM11" s="41">
        <f t="shared" si="1"/>
        <v>7026562.0390794137</v>
      </c>
      <c r="BN11" s="37"/>
      <c r="BO11" s="37">
        <f t="shared" si="3"/>
        <v>0.99908035096209447</v>
      </c>
      <c r="BQ11" s="41">
        <f t="shared" si="2"/>
        <v>46434.925467475397</v>
      </c>
    </row>
    <row r="12" spans="1:69" x14ac:dyDescent="0.25">
      <c r="A12" s="70"/>
      <c r="B12" s="23" t="s">
        <v>59</v>
      </c>
      <c r="C12" s="19" t="s">
        <v>116</v>
      </c>
      <c r="D12" s="20">
        <v>8.5253926879893385</v>
      </c>
      <c r="E12" s="20">
        <v>0</v>
      </c>
      <c r="F12" s="20">
        <v>1.8878769847435211E-4</v>
      </c>
      <c r="G12" s="20">
        <v>0</v>
      </c>
      <c r="H12" s="20">
        <v>0</v>
      </c>
      <c r="I12" s="20">
        <v>5294.2247516624138</v>
      </c>
      <c r="J12" s="20">
        <v>4563.9966317878207</v>
      </c>
      <c r="K12" s="20">
        <v>2099.1433380018834</v>
      </c>
      <c r="L12" s="20">
        <v>2670.4101067882384</v>
      </c>
      <c r="M12" s="20">
        <v>10.289999270283248</v>
      </c>
      <c r="N12" s="20">
        <v>127297.20604315317</v>
      </c>
      <c r="O12" s="20">
        <v>44668.997850182655</v>
      </c>
      <c r="P12" s="20">
        <v>53323.551582115702</v>
      </c>
      <c r="Q12" s="20">
        <v>488093.37797636772</v>
      </c>
      <c r="R12" s="20">
        <v>162000.44502724995</v>
      </c>
      <c r="S12" s="20">
        <v>988776.66903094936</v>
      </c>
      <c r="T12" s="20">
        <v>758996.24334629474</v>
      </c>
      <c r="U12" s="20">
        <v>64126.67572266073</v>
      </c>
      <c r="V12" s="20">
        <v>16053.694054366913</v>
      </c>
      <c r="W12" s="20">
        <v>7612.7574034773261</v>
      </c>
      <c r="X12" s="20">
        <v>32767.764879567421</v>
      </c>
      <c r="Y12" s="20">
        <v>1403.9072991777273</v>
      </c>
      <c r="Z12" s="20">
        <v>310.03860659512537</v>
      </c>
      <c r="AA12" s="20">
        <v>2800.0205245158236</v>
      </c>
      <c r="AB12" s="20">
        <v>379.08857443396204</v>
      </c>
      <c r="AC12" s="20">
        <v>0.40768364891312364</v>
      </c>
      <c r="AD12" s="20">
        <v>101.34895563187172</v>
      </c>
      <c r="AE12" s="20">
        <v>371104.54195476125</v>
      </c>
      <c r="AF12" s="20">
        <v>0.3530044511773815</v>
      </c>
      <c r="AG12" s="20">
        <v>886.73572801953094</v>
      </c>
      <c r="AH12" s="20">
        <v>163.1013933261969</v>
      </c>
      <c r="AI12" s="20">
        <v>2.009655552303514</v>
      </c>
      <c r="AJ12" s="20">
        <v>226.17788467679242</v>
      </c>
      <c r="AK12" s="20">
        <v>0</v>
      </c>
      <c r="AL12" s="20">
        <v>94.579823503499924</v>
      </c>
      <c r="AM12" s="20">
        <v>101.5937665889948</v>
      </c>
      <c r="AN12" s="20">
        <v>61.416088525445225</v>
      </c>
      <c r="AO12" s="20">
        <v>78.1491081161968</v>
      </c>
      <c r="AP12" s="20">
        <v>54.496976576614792</v>
      </c>
      <c r="AQ12" s="20">
        <v>1.0752141442508876</v>
      </c>
      <c r="AR12" s="20">
        <v>3.4894026105307216</v>
      </c>
      <c r="AS12" s="20">
        <v>329.21343875731998</v>
      </c>
      <c r="AT12" s="45">
        <v>3136465.718408986</v>
      </c>
      <c r="AU12" s="20">
        <v>0</v>
      </c>
      <c r="AV12" s="20">
        <v>0</v>
      </c>
      <c r="AW12" s="20">
        <v>0</v>
      </c>
      <c r="AX12" s="20">
        <v>0</v>
      </c>
      <c r="AY12" s="20">
        <v>0</v>
      </c>
      <c r="AZ12" s="20">
        <v>0</v>
      </c>
      <c r="BA12" s="20">
        <v>15471.943205494686</v>
      </c>
      <c r="BB12" s="20">
        <v>15471.943205494686</v>
      </c>
      <c r="BC12" s="20">
        <v>318287.77286962041</v>
      </c>
      <c r="BD12" s="20">
        <v>6484806.6954686251</v>
      </c>
      <c r="BE12" s="20">
        <v>6818566.41154374</v>
      </c>
      <c r="BF12" s="20">
        <v>8853168.3518817909</v>
      </c>
      <c r="BG12" s="20">
        <v>1101863.7780709367</v>
      </c>
      <c r="BH12" s="20">
        <v>0</v>
      </c>
      <c r="BI12" s="45">
        <v>0</v>
      </c>
      <c r="BK12" s="41">
        <f t="shared" si="0"/>
        <v>9955032.1299527269</v>
      </c>
      <c r="BL12" s="37"/>
      <c r="BM12" s="41">
        <f t="shared" si="1"/>
        <v>3151937.6616144809</v>
      </c>
      <c r="BN12" s="37"/>
      <c r="BO12" s="37">
        <f t="shared" si="3"/>
        <v>3.1583848409151516</v>
      </c>
      <c r="BQ12" s="41">
        <f t="shared" si="2"/>
        <v>6803094.4683382455</v>
      </c>
    </row>
    <row r="13" spans="1:69" x14ac:dyDescent="0.25">
      <c r="A13" s="70"/>
      <c r="B13" s="23" t="s">
        <v>60</v>
      </c>
      <c r="C13" s="19" t="s">
        <v>117</v>
      </c>
      <c r="D13" s="20">
        <v>0.89145015604356892</v>
      </c>
      <c r="E13" s="20">
        <v>0</v>
      </c>
      <c r="F13" s="20">
        <v>1.9740418937084612E-5</v>
      </c>
      <c r="G13" s="20">
        <v>0</v>
      </c>
      <c r="H13" s="20">
        <v>0</v>
      </c>
      <c r="I13" s="20">
        <v>553.58593483302138</v>
      </c>
      <c r="J13" s="20">
        <v>477.23027647998276</v>
      </c>
      <c r="K13" s="20">
        <v>219.49506899029743</v>
      </c>
      <c r="L13" s="20">
        <v>279.22907407542931</v>
      </c>
      <c r="M13" s="20">
        <v>1.075964684665524</v>
      </c>
      <c r="N13" s="20">
        <v>13310.719909823014</v>
      </c>
      <c r="O13" s="20">
        <v>4670.7743046199221</v>
      </c>
      <c r="P13" s="20">
        <v>5575.7300711370799</v>
      </c>
      <c r="Q13" s="20">
        <v>51037.052941133661</v>
      </c>
      <c r="R13" s="20">
        <v>16939.433441244691</v>
      </c>
      <c r="S13" s="20">
        <v>103390.55902277313</v>
      </c>
      <c r="T13" s="20">
        <v>79363.771773322354</v>
      </c>
      <c r="U13" s="20">
        <v>6705.3492046245474</v>
      </c>
      <c r="V13" s="20">
        <v>1678.6403387614837</v>
      </c>
      <c r="W13" s="20">
        <v>796.02125363825621</v>
      </c>
      <c r="X13" s="20">
        <v>3426.3323912623837</v>
      </c>
      <c r="Y13" s="20">
        <v>146.79832668421662</v>
      </c>
      <c r="Z13" s="20">
        <v>32.418913045275652</v>
      </c>
      <c r="AA13" s="20">
        <v>292.78167292180308</v>
      </c>
      <c r="AB13" s="20">
        <v>39.639061941343876</v>
      </c>
      <c r="AC13" s="20">
        <v>4.2629080646574682E-2</v>
      </c>
      <c r="AD13" s="20">
        <v>10.597464025342473</v>
      </c>
      <c r="AE13" s="20">
        <v>38804.21863735537</v>
      </c>
      <c r="AF13" s="20">
        <v>3.6911598632809468E-2</v>
      </c>
      <c r="AG13" s="20">
        <v>92.72073815744065</v>
      </c>
      <c r="AH13" s="20">
        <v>17.054553127669791</v>
      </c>
      <c r="AI13" s="20">
        <v>0.21013785772222393</v>
      </c>
      <c r="AJ13" s="20">
        <v>23.650090731044465</v>
      </c>
      <c r="AK13" s="20">
        <v>0</v>
      </c>
      <c r="AL13" s="20">
        <v>9.8896557034316448</v>
      </c>
      <c r="AM13" s="20">
        <v>10.623062466835496</v>
      </c>
      <c r="AN13" s="20">
        <v>6.4219190485765285</v>
      </c>
      <c r="AO13" s="20">
        <v>8.1715924620100608</v>
      </c>
      <c r="AP13" s="20">
        <v>5.6984282192148017</v>
      </c>
      <c r="AQ13" s="20">
        <v>0.11242881726997168</v>
      </c>
      <c r="AR13" s="20">
        <v>0.36486630182310942</v>
      </c>
      <c r="AS13" s="20">
        <v>34.423912433418671</v>
      </c>
      <c r="AT13" s="45">
        <v>327961.76744327944</v>
      </c>
      <c r="AU13" s="20">
        <v>0</v>
      </c>
      <c r="AV13" s="20">
        <v>0</v>
      </c>
      <c r="AW13" s="20">
        <v>0</v>
      </c>
      <c r="AX13" s="20">
        <v>0</v>
      </c>
      <c r="AY13" s="20">
        <v>0</v>
      </c>
      <c r="AZ13" s="20">
        <v>0</v>
      </c>
      <c r="BA13" s="20">
        <v>1617.8100751026334</v>
      </c>
      <c r="BB13" s="20">
        <v>1617.8100751026334</v>
      </c>
      <c r="BC13" s="20">
        <v>33281.479830379627</v>
      </c>
      <c r="BD13" s="20">
        <v>678078.08416051639</v>
      </c>
      <c r="BE13" s="20">
        <v>712977.37406599871</v>
      </c>
      <c r="BF13" s="20">
        <v>925723.7288182117</v>
      </c>
      <c r="BG13" s="20">
        <v>115215.41269106654</v>
      </c>
      <c r="BH13" s="20">
        <v>0</v>
      </c>
      <c r="BI13" s="45">
        <v>0</v>
      </c>
      <c r="BK13" s="41">
        <f t="shared" si="0"/>
        <v>1040939.1415092782</v>
      </c>
      <c r="BL13" s="37"/>
      <c r="BM13" s="41">
        <f t="shared" si="1"/>
        <v>329579.57751838205</v>
      </c>
      <c r="BN13" s="37"/>
      <c r="BO13" s="37">
        <f t="shared" si="3"/>
        <v>3.1583848409151525</v>
      </c>
      <c r="BQ13" s="41">
        <f t="shared" si="2"/>
        <v>711359.56399089599</v>
      </c>
    </row>
    <row r="14" spans="1:69" x14ac:dyDescent="0.25">
      <c r="A14" s="70"/>
      <c r="B14" s="23" t="s">
        <v>61</v>
      </c>
      <c r="C14" s="19" t="s">
        <v>118</v>
      </c>
      <c r="D14" s="20">
        <v>398827.50105945591</v>
      </c>
      <c r="E14" s="20">
        <v>0</v>
      </c>
      <c r="F14" s="20">
        <v>0.86981979119580854</v>
      </c>
      <c r="G14" s="20">
        <v>0</v>
      </c>
      <c r="H14" s="20">
        <v>0</v>
      </c>
      <c r="I14" s="20">
        <v>3459042.9474563412</v>
      </c>
      <c r="J14" s="20">
        <v>74356.929610847743</v>
      </c>
      <c r="K14" s="20">
        <v>42320.09932980992</v>
      </c>
      <c r="L14" s="20">
        <v>34164.024419620437</v>
      </c>
      <c r="M14" s="20">
        <v>3283.4524355317994</v>
      </c>
      <c r="N14" s="20">
        <v>101260.77266918599</v>
      </c>
      <c r="O14" s="20">
        <v>35532.729878881655</v>
      </c>
      <c r="P14" s="20">
        <v>42417.144904498506</v>
      </c>
      <c r="Q14" s="20">
        <v>21813.458717673231</v>
      </c>
      <c r="R14" s="20">
        <v>28745.928729615829</v>
      </c>
      <c r="S14" s="20">
        <v>7975.6684324400067</v>
      </c>
      <c r="T14" s="20">
        <v>6122.2140125235073</v>
      </c>
      <c r="U14" s="20">
        <v>32706.398714748324</v>
      </c>
      <c r="V14" s="20">
        <v>37102.849841903946</v>
      </c>
      <c r="W14" s="20">
        <v>18988.513925479059</v>
      </c>
      <c r="X14" s="20">
        <v>32877.734905810139</v>
      </c>
      <c r="Y14" s="20">
        <v>59396.806440903449</v>
      </c>
      <c r="Z14" s="20">
        <v>13117.178830770357</v>
      </c>
      <c r="AA14" s="20">
        <v>613.4784821823182</v>
      </c>
      <c r="AB14" s="20">
        <v>267.89484730333669</v>
      </c>
      <c r="AC14" s="20">
        <v>28.266745104253207</v>
      </c>
      <c r="AD14" s="20">
        <v>265.58964862828708</v>
      </c>
      <c r="AE14" s="20">
        <v>376.78531836841069</v>
      </c>
      <c r="AF14" s="20">
        <v>6693.1503489698371</v>
      </c>
      <c r="AG14" s="20">
        <v>234117.70760565097</v>
      </c>
      <c r="AH14" s="20">
        <v>2872399.5593255409</v>
      </c>
      <c r="AI14" s="20">
        <v>9477.5989576739448</v>
      </c>
      <c r="AJ14" s="20">
        <v>25755.073148437728</v>
      </c>
      <c r="AK14" s="20">
        <v>11232.19581093011</v>
      </c>
      <c r="AL14" s="20">
        <v>48563.367788054449</v>
      </c>
      <c r="AM14" s="20">
        <v>9649.8197204189273</v>
      </c>
      <c r="AN14" s="20">
        <v>33896.108358099787</v>
      </c>
      <c r="AO14" s="20">
        <v>7166.4376865369404</v>
      </c>
      <c r="AP14" s="20">
        <v>21226.838060363116</v>
      </c>
      <c r="AQ14" s="20">
        <v>5857.9845865307307</v>
      </c>
      <c r="AR14" s="20">
        <v>11871.920703950664</v>
      </c>
      <c r="AS14" s="20">
        <v>13188.578123751475</v>
      </c>
      <c r="AT14" s="45">
        <v>7762701.5794023285</v>
      </c>
      <c r="AU14" s="20">
        <v>1177880.4334640491</v>
      </c>
      <c r="AV14" s="20">
        <v>12382146.014836969</v>
      </c>
      <c r="AW14" s="20">
        <v>13560026.448301015</v>
      </c>
      <c r="AX14" s="20">
        <v>0</v>
      </c>
      <c r="AY14" s="20">
        <v>13560026.448301015</v>
      </c>
      <c r="AZ14" s="20">
        <v>0</v>
      </c>
      <c r="BA14" s="20">
        <v>129321.69604146547</v>
      </c>
      <c r="BB14" s="20">
        <v>129321.69604146547</v>
      </c>
      <c r="BC14" s="20">
        <v>1011252.6691533376</v>
      </c>
      <c r="BD14" s="20">
        <v>21434242.413413003</v>
      </c>
      <c r="BE14" s="20">
        <v>36134843.226908818</v>
      </c>
      <c r="BF14" s="20">
        <v>7716257.5847299993</v>
      </c>
      <c r="BG14" s="20">
        <v>16352062.765775336</v>
      </c>
      <c r="BH14" s="20">
        <v>0</v>
      </c>
      <c r="BI14" s="45">
        <v>19829224.455805816</v>
      </c>
      <c r="BK14" s="41">
        <f t="shared" si="0"/>
        <v>24068320.350505337</v>
      </c>
      <c r="BL14" s="37"/>
      <c r="BM14" s="41">
        <f t="shared" si="1"/>
        <v>21452049.72374481</v>
      </c>
      <c r="BN14" s="37"/>
      <c r="BO14" s="37">
        <f t="shared" si="3"/>
        <v>1.1219590044052823</v>
      </c>
      <c r="BQ14" s="41">
        <f t="shared" si="2"/>
        <v>22445495.08256634</v>
      </c>
    </row>
    <row r="15" spans="1:69" x14ac:dyDescent="0.25">
      <c r="A15" s="70"/>
      <c r="B15" s="23" t="s">
        <v>62</v>
      </c>
      <c r="C15" s="19" t="s">
        <v>119</v>
      </c>
      <c r="D15" s="20">
        <v>6190.775686003255</v>
      </c>
      <c r="E15" s="20">
        <v>0</v>
      </c>
      <c r="F15" s="20">
        <v>110.80805140218243</v>
      </c>
      <c r="G15" s="20">
        <v>0</v>
      </c>
      <c r="H15" s="20">
        <v>0</v>
      </c>
      <c r="I15" s="20">
        <v>48899.553240614368</v>
      </c>
      <c r="J15" s="20">
        <v>5324756.1249811267</v>
      </c>
      <c r="K15" s="20">
        <v>462959.07359679905</v>
      </c>
      <c r="L15" s="20">
        <v>260356.94160445617</v>
      </c>
      <c r="M15" s="20">
        <v>6643.874629928152</v>
      </c>
      <c r="N15" s="20">
        <v>178713.68866424455</v>
      </c>
      <c r="O15" s="20">
        <v>62711.206497612868</v>
      </c>
      <c r="P15" s="20">
        <v>74861.412061844487</v>
      </c>
      <c r="Q15" s="20">
        <v>26448.683117921977</v>
      </c>
      <c r="R15" s="20">
        <v>36359.682016253188</v>
      </c>
      <c r="S15" s="20">
        <v>5728.1536334545472</v>
      </c>
      <c r="T15" s="20">
        <v>4396.9960308259924</v>
      </c>
      <c r="U15" s="20">
        <v>41533.016793444433</v>
      </c>
      <c r="V15" s="20">
        <v>40306.802687612908</v>
      </c>
      <c r="W15" s="20">
        <v>41921.998099112716</v>
      </c>
      <c r="X15" s="20">
        <v>55255.926883601904</v>
      </c>
      <c r="Y15" s="20">
        <v>227268.4463532941</v>
      </c>
      <c r="Z15" s="20">
        <v>50189.918146079945</v>
      </c>
      <c r="AA15" s="20">
        <v>23442.272081145871</v>
      </c>
      <c r="AB15" s="20">
        <v>8224.7560206448998</v>
      </c>
      <c r="AC15" s="20">
        <v>704.49036637597521</v>
      </c>
      <c r="AD15" s="20">
        <v>1411.9870776243108</v>
      </c>
      <c r="AE15" s="20">
        <v>2343036.3383494639</v>
      </c>
      <c r="AF15" s="20">
        <v>26646.782952560567</v>
      </c>
      <c r="AG15" s="20">
        <v>293961.43795628211</v>
      </c>
      <c r="AH15" s="20">
        <v>33925.857812155329</v>
      </c>
      <c r="AI15" s="20">
        <v>15713.921959344791</v>
      </c>
      <c r="AJ15" s="20">
        <v>43656.316617290126</v>
      </c>
      <c r="AK15" s="20">
        <v>6648.8962291274111</v>
      </c>
      <c r="AL15" s="20">
        <v>76624.613884238599</v>
      </c>
      <c r="AM15" s="20">
        <v>15728.477304668781</v>
      </c>
      <c r="AN15" s="20">
        <v>19835.639041893206</v>
      </c>
      <c r="AO15" s="20">
        <v>6878.4463006775341</v>
      </c>
      <c r="AP15" s="20">
        <v>3129.8203773658197</v>
      </c>
      <c r="AQ15" s="20">
        <v>6563.9146552797556</v>
      </c>
      <c r="AR15" s="20">
        <v>18720.161203649266</v>
      </c>
      <c r="AS15" s="20">
        <v>96616.74422395452</v>
      </c>
      <c r="AT15" s="45">
        <v>9997083.9571893737</v>
      </c>
      <c r="AU15" s="20">
        <v>385266.679210576</v>
      </c>
      <c r="AV15" s="20">
        <v>5627628.1046962002</v>
      </c>
      <c r="AW15" s="20">
        <v>6012894.7839067755</v>
      </c>
      <c r="AX15" s="20">
        <v>0</v>
      </c>
      <c r="AY15" s="20">
        <v>6012894.7839067755</v>
      </c>
      <c r="AZ15" s="20">
        <v>0</v>
      </c>
      <c r="BA15" s="20">
        <v>140473.2023416337</v>
      </c>
      <c r="BB15" s="20">
        <v>140473.2023416337</v>
      </c>
      <c r="BC15" s="20">
        <v>12569685.158058286</v>
      </c>
      <c r="BD15" s="20">
        <v>6631134.6200488433</v>
      </c>
      <c r="BE15" s="20">
        <v>25354187.76435554</v>
      </c>
      <c r="BF15" s="20">
        <v>6792221.9503999995</v>
      </c>
      <c r="BG15" s="20">
        <v>18841181.485077739</v>
      </c>
      <c r="BH15" s="20">
        <v>0</v>
      </c>
      <c r="BI15" s="45">
        <v>9717868.2860671747</v>
      </c>
      <c r="BK15" s="41">
        <f t="shared" si="0"/>
        <v>25633403.435477737</v>
      </c>
      <c r="BL15" s="37"/>
      <c r="BM15" s="41">
        <f t="shared" si="1"/>
        <v>16150451.943437783</v>
      </c>
      <c r="BN15" s="37"/>
      <c r="BO15" s="37">
        <f t="shared" si="3"/>
        <v>1.5871632277072623</v>
      </c>
      <c r="BQ15" s="41">
        <f t="shared" si="2"/>
        <v>19200819.778107129</v>
      </c>
    </row>
    <row r="16" spans="1:69" x14ac:dyDescent="0.25">
      <c r="A16" s="70"/>
      <c r="B16" s="23" t="s">
        <v>175</v>
      </c>
      <c r="C16" s="19" t="s">
        <v>120</v>
      </c>
      <c r="D16" s="20">
        <v>2222.4681359816291</v>
      </c>
      <c r="E16" s="20">
        <v>0</v>
      </c>
      <c r="F16" s="20">
        <v>1.7389833037576984E-4</v>
      </c>
      <c r="G16" s="20">
        <v>0</v>
      </c>
      <c r="H16" s="20">
        <v>0</v>
      </c>
      <c r="I16" s="20">
        <v>56001.445220880974</v>
      </c>
      <c r="J16" s="20">
        <v>14536.684829426409</v>
      </c>
      <c r="K16" s="20">
        <v>713839.69366183307</v>
      </c>
      <c r="L16" s="20">
        <v>118876.99855698625</v>
      </c>
      <c r="M16" s="20">
        <v>1022.7051382873869</v>
      </c>
      <c r="N16" s="20">
        <v>53720.401019956764</v>
      </c>
      <c r="O16" s="20">
        <v>18850.661002394136</v>
      </c>
      <c r="P16" s="20">
        <v>22502.949309260817</v>
      </c>
      <c r="Q16" s="20">
        <v>6696.0588346984441</v>
      </c>
      <c r="R16" s="20">
        <v>20626.598748436685</v>
      </c>
      <c r="S16" s="20">
        <v>7156.1629388563297</v>
      </c>
      <c r="T16" s="20">
        <v>5493.1522531666096</v>
      </c>
      <c r="U16" s="20">
        <v>154848.19225990309</v>
      </c>
      <c r="V16" s="20">
        <v>28306.296350331479</v>
      </c>
      <c r="W16" s="20">
        <v>74653.108000111126</v>
      </c>
      <c r="X16" s="20">
        <v>123948.60589331674</v>
      </c>
      <c r="Y16" s="20">
        <v>97853.609668502206</v>
      </c>
      <c r="Z16" s="20">
        <v>21609.971548474034</v>
      </c>
      <c r="AA16" s="20">
        <v>3892.8742520053374</v>
      </c>
      <c r="AB16" s="20">
        <v>30.609792304020374</v>
      </c>
      <c r="AC16" s="20">
        <v>1.6224607802262194</v>
      </c>
      <c r="AD16" s="20">
        <v>45.786326520080912</v>
      </c>
      <c r="AE16" s="20">
        <v>1733916.9131004305</v>
      </c>
      <c r="AF16" s="20">
        <v>9720.4134239131108</v>
      </c>
      <c r="AG16" s="20">
        <v>5625.6298437951591</v>
      </c>
      <c r="AH16" s="20">
        <v>6463.135455240842</v>
      </c>
      <c r="AI16" s="20">
        <v>6921.8097660584554</v>
      </c>
      <c r="AJ16" s="20">
        <v>23122.68820679823</v>
      </c>
      <c r="AK16" s="20">
        <v>10233.082602344562</v>
      </c>
      <c r="AL16" s="20">
        <v>12509.741389934303</v>
      </c>
      <c r="AM16" s="20">
        <v>1558.9478316484206</v>
      </c>
      <c r="AN16" s="20">
        <v>9907.6290498061808</v>
      </c>
      <c r="AO16" s="20">
        <v>3453.9771675827114</v>
      </c>
      <c r="AP16" s="20">
        <v>4631.7778634094029</v>
      </c>
      <c r="AQ16" s="20">
        <v>9287.5583673071633</v>
      </c>
      <c r="AR16" s="20">
        <v>563.45486088056873</v>
      </c>
      <c r="AS16" s="20">
        <v>3343.2680472353063</v>
      </c>
      <c r="AT16" s="45">
        <v>3387996.6833526986</v>
      </c>
      <c r="AU16" s="20">
        <v>43906.009544106324</v>
      </c>
      <c r="AV16" s="20">
        <v>943104.63846669428</v>
      </c>
      <c r="AW16" s="20">
        <v>987010.64801080059</v>
      </c>
      <c r="AX16" s="20">
        <v>0</v>
      </c>
      <c r="AY16" s="20">
        <v>987010.64801080059</v>
      </c>
      <c r="AZ16" s="20">
        <v>17408.974782410267</v>
      </c>
      <c r="BA16" s="20">
        <v>35320.984285141065</v>
      </c>
      <c r="BB16" s="20">
        <v>52729.959067551332</v>
      </c>
      <c r="BC16" s="20">
        <v>1508750.4722653953</v>
      </c>
      <c r="BD16" s="20">
        <v>4653653.1941733724</v>
      </c>
      <c r="BE16" s="20">
        <v>7202144.2735171197</v>
      </c>
      <c r="BF16" s="20">
        <v>1646326.4626</v>
      </c>
      <c r="BG16" s="20">
        <v>4242992.7094947202</v>
      </c>
      <c r="BH16" s="20">
        <v>0</v>
      </c>
      <c r="BI16" s="45">
        <v>4700821.7847750969</v>
      </c>
      <c r="BK16" s="41">
        <f t="shared" si="0"/>
        <v>5889319.1720947204</v>
      </c>
      <c r="BL16" s="37"/>
      <c r="BM16" s="41">
        <f t="shared" si="1"/>
        <v>4427737.2904310506</v>
      </c>
      <c r="BN16" s="37"/>
      <c r="BO16" s="37">
        <f t="shared" si="3"/>
        <v>1.3300967934168879</v>
      </c>
      <c r="BQ16" s="41">
        <f t="shared" si="2"/>
        <v>6162403.6664387677</v>
      </c>
    </row>
    <row r="17" spans="1:69" x14ac:dyDescent="0.25">
      <c r="A17" s="70"/>
      <c r="B17" s="23" t="s">
        <v>176</v>
      </c>
      <c r="C17" s="19" t="s">
        <v>121</v>
      </c>
      <c r="D17" s="20">
        <v>10012.649536432766</v>
      </c>
      <c r="E17" s="20">
        <v>0</v>
      </c>
      <c r="F17" s="20">
        <v>20.299034637876595</v>
      </c>
      <c r="G17" s="20">
        <v>0</v>
      </c>
      <c r="H17" s="20">
        <v>0</v>
      </c>
      <c r="I17" s="20">
        <v>633616.12332915375</v>
      </c>
      <c r="J17" s="20">
        <v>107571.58970724363</v>
      </c>
      <c r="K17" s="20">
        <v>82464.209347626165</v>
      </c>
      <c r="L17" s="20">
        <v>2939803.1554777278</v>
      </c>
      <c r="M17" s="20">
        <v>9293.4439185779556</v>
      </c>
      <c r="N17" s="20">
        <v>389596.65352952841</v>
      </c>
      <c r="O17" s="20">
        <v>136710.71518293465</v>
      </c>
      <c r="P17" s="20">
        <v>163198.21853481175</v>
      </c>
      <c r="Q17" s="20">
        <v>43029.274585611056</v>
      </c>
      <c r="R17" s="20">
        <v>70416.578257592933</v>
      </c>
      <c r="S17" s="20">
        <v>42950.895367668629</v>
      </c>
      <c r="T17" s="20">
        <v>32969.596930689593</v>
      </c>
      <c r="U17" s="20">
        <v>131639.61174357333</v>
      </c>
      <c r="V17" s="20">
        <v>221065.65505573354</v>
      </c>
      <c r="W17" s="20">
        <v>153301.18595038541</v>
      </c>
      <c r="X17" s="20">
        <v>212308.85569158322</v>
      </c>
      <c r="Y17" s="20">
        <v>396861.8409484296</v>
      </c>
      <c r="Z17" s="20">
        <v>87642.889420472231</v>
      </c>
      <c r="AA17" s="20">
        <v>16275.210021218243</v>
      </c>
      <c r="AB17" s="20">
        <v>9033.7625965106781</v>
      </c>
      <c r="AC17" s="20">
        <v>1166.9991724563829</v>
      </c>
      <c r="AD17" s="20">
        <v>1452.2531166574618</v>
      </c>
      <c r="AE17" s="20">
        <v>108525.17988292548</v>
      </c>
      <c r="AF17" s="20">
        <v>97703.720396316494</v>
      </c>
      <c r="AG17" s="20">
        <v>348294.81734983716</v>
      </c>
      <c r="AH17" s="20">
        <v>205379.29538813303</v>
      </c>
      <c r="AI17" s="20">
        <v>546441.5382329945</v>
      </c>
      <c r="AJ17" s="20">
        <v>1152990.1478107548</v>
      </c>
      <c r="AK17" s="20">
        <v>87631.163739608513</v>
      </c>
      <c r="AL17" s="20">
        <v>2886772.049180015</v>
      </c>
      <c r="AM17" s="20">
        <v>440573.46468718385</v>
      </c>
      <c r="AN17" s="20">
        <v>490558.51437444461</v>
      </c>
      <c r="AO17" s="20">
        <v>93091.128491579962</v>
      </c>
      <c r="AP17" s="20">
        <v>111467.58528295181</v>
      </c>
      <c r="AQ17" s="20">
        <v>21143.095131434588</v>
      </c>
      <c r="AR17" s="20">
        <v>488567.23509383231</v>
      </c>
      <c r="AS17" s="20">
        <v>147334.2047574544</v>
      </c>
      <c r="AT17" s="45">
        <v>13118874.806256723</v>
      </c>
      <c r="AU17" s="20">
        <v>66874.606862608664</v>
      </c>
      <c r="AV17" s="20">
        <v>1820461.3814804247</v>
      </c>
      <c r="AW17" s="20">
        <v>1887335.9883430335</v>
      </c>
      <c r="AX17" s="20">
        <v>0</v>
      </c>
      <c r="AY17" s="20">
        <v>1887335.9883430335</v>
      </c>
      <c r="AZ17" s="20">
        <v>8576.5613047232619</v>
      </c>
      <c r="BA17" s="20">
        <v>108586.89182054126</v>
      </c>
      <c r="BB17" s="20">
        <v>117163.45312526454</v>
      </c>
      <c r="BC17" s="20">
        <v>1919911.0115193678</v>
      </c>
      <c r="BD17" s="20">
        <v>6614602.6624698266</v>
      </c>
      <c r="BE17" s="20">
        <v>10539013.115457494</v>
      </c>
      <c r="BF17" s="20">
        <v>2265389.9622499999</v>
      </c>
      <c r="BG17" s="20">
        <v>11030090.84880623</v>
      </c>
      <c r="BH17" s="20">
        <v>0</v>
      </c>
      <c r="BI17" s="45">
        <v>10362407.110657986</v>
      </c>
      <c r="BK17" s="41">
        <f t="shared" si="0"/>
        <v>13295480.81105623</v>
      </c>
      <c r="BL17" s="37"/>
      <c r="BM17" s="41">
        <f t="shared" si="1"/>
        <v>15123374.247725021</v>
      </c>
      <c r="BN17" s="37"/>
      <c r="BO17" s="37">
        <f t="shared" si="3"/>
        <v>0.87913454982152828</v>
      </c>
      <c r="BQ17" s="41">
        <f t="shared" si="2"/>
        <v>8534513.6739891954</v>
      </c>
    </row>
    <row r="18" spans="1:69" x14ac:dyDescent="0.25">
      <c r="A18" s="70"/>
      <c r="B18" s="23" t="s">
        <v>177</v>
      </c>
      <c r="C18" s="19" t="s">
        <v>122</v>
      </c>
      <c r="D18" s="20">
        <v>16651.236690017253</v>
      </c>
      <c r="E18" s="20">
        <v>0</v>
      </c>
      <c r="F18" s="20">
        <v>42.072766774322332</v>
      </c>
      <c r="G18" s="20">
        <v>0</v>
      </c>
      <c r="H18" s="20">
        <v>0</v>
      </c>
      <c r="I18" s="20">
        <v>38067.596394837667</v>
      </c>
      <c r="J18" s="20">
        <v>17386.207992104017</v>
      </c>
      <c r="K18" s="20">
        <v>10701.399137895394</v>
      </c>
      <c r="L18" s="20">
        <v>19851.22258283008</v>
      </c>
      <c r="M18" s="20">
        <v>365830.0976664988</v>
      </c>
      <c r="N18" s="20">
        <v>1653742.3684282135</v>
      </c>
      <c r="O18" s="20">
        <v>580303.50073067506</v>
      </c>
      <c r="P18" s="20">
        <v>692736.46474627464</v>
      </c>
      <c r="Q18" s="20">
        <v>61155.682654538483</v>
      </c>
      <c r="R18" s="20">
        <v>33960.059720124038</v>
      </c>
      <c r="S18" s="20">
        <v>14167.638178195806</v>
      </c>
      <c r="T18" s="20">
        <v>10875.240578723222</v>
      </c>
      <c r="U18" s="20">
        <v>187328.66969695277</v>
      </c>
      <c r="V18" s="20">
        <v>29139.125323619599</v>
      </c>
      <c r="W18" s="20">
        <v>37930.735751015694</v>
      </c>
      <c r="X18" s="20">
        <v>229929.69965571573</v>
      </c>
      <c r="Y18" s="20">
        <v>217443.56186330365</v>
      </c>
      <c r="Z18" s="20">
        <v>48020.192624303112</v>
      </c>
      <c r="AA18" s="20">
        <v>103382.91633146821</v>
      </c>
      <c r="AB18" s="20">
        <v>556.42018037056312</v>
      </c>
      <c r="AC18" s="20">
        <v>17317.342544048654</v>
      </c>
      <c r="AD18" s="20">
        <v>2190.5806031337324</v>
      </c>
      <c r="AE18" s="20">
        <v>227369.93717098489</v>
      </c>
      <c r="AF18" s="20">
        <v>698981.24521383131</v>
      </c>
      <c r="AG18" s="20">
        <v>6259092.8040216537</v>
      </c>
      <c r="AH18" s="20">
        <v>13679.487548649071</v>
      </c>
      <c r="AI18" s="20">
        <v>29904.09494521689</v>
      </c>
      <c r="AJ18" s="20">
        <v>16150645.795987731</v>
      </c>
      <c r="AK18" s="20">
        <v>9342.0442094263781</v>
      </c>
      <c r="AL18" s="20">
        <v>215120.9784253953</v>
      </c>
      <c r="AM18" s="20">
        <v>60213.695499286587</v>
      </c>
      <c r="AN18" s="20">
        <v>748289.72200308368</v>
      </c>
      <c r="AO18" s="20">
        <v>57548.53141401607</v>
      </c>
      <c r="AP18" s="20">
        <v>23481.050629082281</v>
      </c>
      <c r="AQ18" s="20">
        <v>31401.26616960331</v>
      </c>
      <c r="AR18" s="20">
        <v>19653.513083313548</v>
      </c>
      <c r="AS18" s="20">
        <v>56271.687840573184</v>
      </c>
      <c r="AT18" s="45">
        <v>28989705.887003474</v>
      </c>
      <c r="AU18" s="20">
        <v>176432.0273012924</v>
      </c>
      <c r="AV18" s="20">
        <v>2126691.9074275079</v>
      </c>
      <c r="AW18" s="20">
        <v>2303123.9347288003</v>
      </c>
      <c r="AX18" s="20">
        <v>0</v>
      </c>
      <c r="AY18" s="20">
        <v>2303123.9347288003</v>
      </c>
      <c r="AZ18" s="20">
        <v>0</v>
      </c>
      <c r="BA18" s="20">
        <v>1936188.0660644635</v>
      </c>
      <c r="BB18" s="20">
        <v>1936188.0660644635</v>
      </c>
      <c r="BC18" s="20">
        <v>1044880.5562201935</v>
      </c>
      <c r="BD18" s="20">
        <v>1582428.99116061</v>
      </c>
      <c r="BE18" s="20">
        <v>6866621.5481740665</v>
      </c>
      <c r="BF18" s="20">
        <v>2276497.6861</v>
      </c>
      <c r="BG18" s="20">
        <v>23787618.264159922</v>
      </c>
      <c r="BH18" s="20">
        <v>0</v>
      </c>
      <c r="BI18" s="45">
        <v>9792211.4849176221</v>
      </c>
      <c r="BK18" s="41">
        <f t="shared" si="0"/>
        <v>26064115.95025992</v>
      </c>
      <c r="BL18" s="37"/>
      <c r="BM18" s="41">
        <f t="shared" si="1"/>
        <v>33229017.887796737</v>
      </c>
      <c r="BN18" s="37"/>
      <c r="BO18" s="37">
        <f t="shared" si="3"/>
        <v>0.78437816122852955</v>
      </c>
      <c r="BQ18" s="41">
        <f t="shared" si="2"/>
        <v>2627309.5473808036</v>
      </c>
    </row>
    <row r="19" spans="1:69" x14ac:dyDescent="0.25">
      <c r="A19" s="70"/>
      <c r="B19" s="23" t="s">
        <v>66</v>
      </c>
      <c r="C19" s="19" t="s">
        <v>123</v>
      </c>
      <c r="D19" s="20">
        <v>159758.00495274644</v>
      </c>
      <c r="E19" s="20">
        <v>0</v>
      </c>
      <c r="F19" s="20">
        <v>2.2685022306750301E-2</v>
      </c>
      <c r="G19" s="20">
        <v>0</v>
      </c>
      <c r="H19" s="20">
        <v>0</v>
      </c>
      <c r="I19" s="20">
        <v>304413.43142785394</v>
      </c>
      <c r="J19" s="20">
        <v>377115.56813551462</v>
      </c>
      <c r="K19" s="20">
        <v>181677.60286771136</v>
      </c>
      <c r="L19" s="20">
        <v>645683.50449522876</v>
      </c>
      <c r="M19" s="20">
        <v>84386.669555443761</v>
      </c>
      <c r="N19" s="20">
        <v>7120704.4994157981</v>
      </c>
      <c r="O19" s="20">
        <v>2498678.0453638895</v>
      </c>
      <c r="P19" s="20">
        <v>2982793.3029958624</v>
      </c>
      <c r="Q19" s="20">
        <v>268489.01475590491</v>
      </c>
      <c r="R19" s="20">
        <v>183293.60678659799</v>
      </c>
      <c r="S19" s="20">
        <v>68180.811551726074</v>
      </c>
      <c r="T19" s="20">
        <v>52336.368218293763</v>
      </c>
      <c r="U19" s="20">
        <v>249288.75046691991</v>
      </c>
      <c r="V19" s="20">
        <v>586275.16260955494</v>
      </c>
      <c r="W19" s="20">
        <v>1223766.2376547591</v>
      </c>
      <c r="X19" s="20">
        <v>218690.33920101274</v>
      </c>
      <c r="Y19" s="20">
        <v>918961.61443896382</v>
      </c>
      <c r="Z19" s="20">
        <v>202943.29876476736</v>
      </c>
      <c r="AA19" s="20">
        <v>83830.504512253479</v>
      </c>
      <c r="AB19" s="20">
        <v>195.54366420394351</v>
      </c>
      <c r="AC19" s="20">
        <v>46.454686857724333</v>
      </c>
      <c r="AD19" s="20">
        <v>12225.507854304666</v>
      </c>
      <c r="AE19" s="20">
        <v>1777601.0322242763</v>
      </c>
      <c r="AF19" s="20">
        <v>33703.211343802017</v>
      </c>
      <c r="AG19" s="20">
        <v>780143.68898590014</v>
      </c>
      <c r="AH19" s="20">
        <v>73546.271867141448</v>
      </c>
      <c r="AI19" s="20">
        <v>645.19377962979559</v>
      </c>
      <c r="AJ19" s="20">
        <v>293613.69709703908</v>
      </c>
      <c r="AK19" s="20">
        <v>73077.513524213675</v>
      </c>
      <c r="AL19" s="20">
        <v>2128.4229650207076</v>
      </c>
      <c r="AM19" s="20">
        <v>1610.7979142275019</v>
      </c>
      <c r="AN19" s="20">
        <v>359571.12381602894</v>
      </c>
      <c r="AO19" s="20">
        <v>56034.876342807271</v>
      </c>
      <c r="AP19" s="20">
        <v>130826.40674066967</v>
      </c>
      <c r="AQ19" s="20">
        <v>2886233.6691258303</v>
      </c>
      <c r="AR19" s="20">
        <v>1479.3774994889429</v>
      </c>
      <c r="AS19" s="20">
        <v>226697.56079811935</v>
      </c>
      <c r="AT19" s="45">
        <v>25120646.71108539</v>
      </c>
      <c r="AU19" s="20">
        <v>62183.195783819057</v>
      </c>
      <c r="AV19" s="20">
        <v>1178691.0185653672</v>
      </c>
      <c r="AW19" s="20">
        <v>1240874.2143491863</v>
      </c>
      <c r="AX19" s="20">
        <v>0</v>
      </c>
      <c r="AY19" s="20">
        <v>1240874.2143491863</v>
      </c>
      <c r="AZ19" s="20">
        <v>0</v>
      </c>
      <c r="BA19" s="20">
        <v>344416.84825636196</v>
      </c>
      <c r="BB19" s="20">
        <v>344416.84825636196</v>
      </c>
      <c r="BC19" s="20">
        <v>6158396.0538245253</v>
      </c>
      <c r="BD19" s="20">
        <v>24587148.177671157</v>
      </c>
      <c r="BE19" s="20">
        <v>32330835.294101227</v>
      </c>
      <c r="BF19" s="20">
        <v>18095201.31524498</v>
      </c>
      <c r="BG19" s="20">
        <v>8896638.2938690409</v>
      </c>
      <c r="BH19" s="20">
        <v>0</v>
      </c>
      <c r="BI19" s="45">
        <v>30459642.396072607</v>
      </c>
      <c r="BK19" s="41">
        <f t="shared" si="0"/>
        <v>26991839.609114021</v>
      </c>
      <c r="BL19" s="37"/>
      <c r="BM19" s="41">
        <f t="shared" si="1"/>
        <v>26705937.773690939</v>
      </c>
      <c r="BN19" s="37"/>
      <c r="BO19" s="37">
        <f t="shared" si="3"/>
        <v>1.0107055531187801</v>
      </c>
      <c r="BQ19" s="41">
        <f t="shared" si="2"/>
        <v>30745544.231495682</v>
      </c>
    </row>
    <row r="20" spans="1:69" x14ac:dyDescent="0.25">
      <c r="A20" s="70"/>
      <c r="B20" s="23" t="s">
        <v>67</v>
      </c>
      <c r="C20" s="19" t="s">
        <v>124</v>
      </c>
      <c r="D20" s="20">
        <v>56059.596291253642</v>
      </c>
      <c r="E20" s="20">
        <v>0</v>
      </c>
      <c r="F20" s="20">
        <v>7.9602470796418332E-3</v>
      </c>
      <c r="G20" s="20">
        <v>0</v>
      </c>
      <c r="H20" s="20">
        <v>0</v>
      </c>
      <c r="I20" s="20">
        <v>106819.64935984476</v>
      </c>
      <c r="J20" s="20">
        <v>132331.06229059896</v>
      </c>
      <c r="K20" s="20">
        <v>63751.253497056859</v>
      </c>
      <c r="L20" s="20">
        <v>226572.41247241871</v>
      </c>
      <c r="M20" s="20">
        <v>29611.55298002659</v>
      </c>
      <c r="N20" s="20">
        <v>2498678.0453638895</v>
      </c>
      <c r="O20" s="20">
        <v>876794.13952590385</v>
      </c>
      <c r="P20" s="20">
        <v>1046671.7360151188</v>
      </c>
      <c r="Q20" s="20">
        <v>94213.656337936889</v>
      </c>
      <c r="R20" s="20">
        <v>64318.314454813961</v>
      </c>
      <c r="S20" s="20">
        <v>23924.865433380579</v>
      </c>
      <c r="T20" s="20">
        <v>18364.999453615845</v>
      </c>
      <c r="U20" s="20">
        <v>87476.222022553178</v>
      </c>
      <c r="V20" s="20">
        <v>205725.83477868297</v>
      </c>
      <c r="W20" s="20">
        <v>429423.4974834841</v>
      </c>
      <c r="X20" s="20">
        <v>76739.141378438551</v>
      </c>
      <c r="Y20" s="20">
        <v>322466.57767067564</v>
      </c>
      <c r="Z20" s="20">
        <v>71213.454387673541</v>
      </c>
      <c r="AA20" s="20">
        <v>29416.392882717057</v>
      </c>
      <c r="AB20" s="20">
        <v>68.616898889216429</v>
      </c>
      <c r="AC20" s="20">
        <v>16.301098601293358</v>
      </c>
      <c r="AD20" s="20">
        <v>4289.96991399953</v>
      </c>
      <c r="AE20" s="20">
        <v>623765.90307874617</v>
      </c>
      <c r="AF20" s="20">
        <v>11826.564948724719</v>
      </c>
      <c r="AG20" s="20">
        <v>273754.92243192944</v>
      </c>
      <c r="AH20" s="20">
        <v>25807.622665407202</v>
      </c>
      <c r="AI20" s="20">
        <v>226.40056644656173</v>
      </c>
      <c r="AJ20" s="20">
        <v>103029.98794777748</v>
      </c>
      <c r="AK20" s="20">
        <v>25643.133859538219</v>
      </c>
      <c r="AL20" s="20">
        <v>746.87044440362297</v>
      </c>
      <c r="AM20" s="20">
        <v>565.23415402625051</v>
      </c>
      <c r="AN20" s="20">
        <v>126174.66051282476</v>
      </c>
      <c r="AO20" s="20">
        <v>19662.81781584111</v>
      </c>
      <c r="AP20" s="20">
        <v>45907.405693295768</v>
      </c>
      <c r="AQ20" s="20">
        <v>1012788.6508176894</v>
      </c>
      <c r="AR20" s="20">
        <v>519.11830902147665</v>
      </c>
      <c r="AS20" s="20">
        <v>79548.901116494715</v>
      </c>
      <c r="AT20" s="45">
        <v>8814915.4943139888</v>
      </c>
      <c r="AU20" s="20">
        <v>21820.282825714854</v>
      </c>
      <c r="AV20" s="20">
        <v>413606.45854613307</v>
      </c>
      <c r="AW20" s="20">
        <v>435426.74137184792</v>
      </c>
      <c r="AX20" s="20">
        <v>0</v>
      </c>
      <c r="AY20" s="20">
        <v>435426.74137184792</v>
      </c>
      <c r="AZ20" s="20">
        <v>0</v>
      </c>
      <c r="BA20" s="20">
        <v>120856.97661828302</v>
      </c>
      <c r="BB20" s="20">
        <v>120856.97661828302</v>
      </c>
      <c r="BC20" s="20">
        <v>2161000.9256260269</v>
      </c>
      <c r="BD20" s="20">
        <v>8627709.1479777042</v>
      </c>
      <c r="BE20" s="20">
        <v>11344993.791593861</v>
      </c>
      <c r="BF20" s="20">
        <v>6349664.1738962615</v>
      </c>
      <c r="BG20" s="20">
        <v>3121858.90936185</v>
      </c>
      <c r="BH20" s="20">
        <v>0</v>
      </c>
      <c r="BI20" s="45">
        <v>10688386.202649741</v>
      </c>
      <c r="BK20" s="41">
        <f t="shared" si="0"/>
        <v>9471523.083258111</v>
      </c>
      <c r="BL20" s="37"/>
      <c r="BM20" s="41">
        <f t="shared" si="1"/>
        <v>9371199.212304119</v>
      </c>
      <c r="BN20" s="37"/>
      <c r="BO20" s="37">
        <f t="shared" si="3"/>
        <v>1.0107055531187801</v>
      </c>
      <c r="BQ20" s="41">
        <f t="shared" si="2"/>
        <v>10788710.073603731</v>
      </c>
    </row>
    <row r="21" spans="1:69" x14ac:dyDescent="0.25">
      <c r="A21" s="70"/>
      <c r="B21" s="23" t="s">
        <v>68</v>
      </c>
      <c r="C21" s="19" t="s">
        <v>125</v>
      </c>
      <c r="D21" s="20">
        <v>66921.061997745768</v>
      </c>
      <c r="E21" s="20">
        <v>0</v>
      </c>
      <c r="F21" s="20">
        <v>9.5025334389930022E-3</v>
      </c>
      <c r="G21" s="20">
        <v>0</v>
      </c>
      <c r="H21" s="20">
        <v>0</v>
      </c>
      <c r="I21" s="20">
        <v>127515.80193778408</v>
      </c>
      <c r="J21" s="20">
        <v>157970.01422856111</v>
      </c>
      <c r="K21" s="20">
        <v>76102.966663286032</v>
      </c>
      <c r="L21" s="20">
        <v>270470.48971366195</v>
      </c>
      <c r="M21" s="20">
        <v>35348.748544860027</v>
      </c>
      <c r="N21" s="20">
        <v>2982793.3029958624</v>
      </c>
      <c r="O21" s="20">
        <v>1046671.7360151188</v>
      </c>
      <c r="P21" s="20">
        <v>1249462.8711424419</v>
      </c>
      <c r="Q21" s="20">
        <v>112467.41599901725</v>
      </c>
      <c r="R21" s="20">
        <v>76779.894861509325</v>
      </c>
      <c r="S21" s="20">
        <v>28560.273510296127</v>
      </c>
      <c r="T21" s="20">
        <v>21923.191537783892</v>
      </c>
      <c r="U21" s="20">
        <v>104424.61352889176</v>
      </c>
      <c r="V21" s="20">
        <v>245584.917740662</v>
      </c>
      <c r="W21" s="20">
        <v>512623.67907677306</v>
      </c>
      <c r="X21" s="20">
        <v>91607.239038242842</v>
      </c>
      <c r="Y21" s="20">
        <v>384944.01073428785</v>
      </c>
      <c r="Z21" s="20">
        <v>85010.958184418429</v>
      </c>
      <c r="AA21" s="20">
        <v>35115.776460942703</v>
      </c>
      <c r="AB21" s="20">
        <v>81.911323813345604</v>
      </c>
      <c r="AC21" s="20">
        <v>19.459412880194403</v>
      </c>
      <c r="AD21" s="20">
        <v>5121.1453805638266</v>
      </c>
      <c r="AE21" s="20">
        <v>744619.64469275635</v>
      </c>
      <c r="AF21" s="20">
        <v>14117.944803634888</v>
      </c>
      <c r="AG21" s="20">
        <v>326794.54274117731</v>
      </c>
      <c r="AH21" s="20">
        <v>30807.812233132339</v>
      </c>
      <c r="AI21" s="20">
        <v>270.26534876882363</v>
      </c>
      <c r="AJ21" s="20">
        <v>122991.89910784191</v>
      </c>
      <c r="AK21" s="20">
        <v>30611.4539590145</v>
      </c>
      <c r="AL21" s="20">
        <v>891.57551286213641</v>
      </c>
      <c r="AM21" s="20">
        <v>674.74745391157353</v>
      </c>
      <c r="AN21" s="20">
        <v>150620.81850990167</v>
      </c>
      <c r="AO21" s="20">
        <v>23472.460330749502</v>
      </c>
      <c r="AP21" s="20">
        <v>54801.899153812323</v>
      </c>
      <c r="AQ21" s="20">
        <v>1209014.987190665</v>
      </c>
      <c r="AR21" s="20">
        <v>619.6967306311351</v>
      </c>
      <c r="AS21" s="20">
        <v>94961.385661995155</v>
      </c>
      <c r="AT21" s="45">
        <v>10522792.622962793</v>
      </c>
      <c r="AU21" s="20">
        <v>26047.931066100729</v>
      </c>
      <c r="AV21" s="20">
        <v>493742.11172034929</v>
      </c>
      <c r="AW21" s="20">
        <v>519790.04278645007</v>
      </c>
      <c r="AX21" s="20">
        <v>0</v>
      </c>
      <c r="AY21" s="20">
        <v>519790.04278645007</v>
      </c>
      <c r="AZ21" s="20">
        <v>0</v>
      </c>
      <c r="BA21" s="20">
        <v>144272.84105137395</v>
      </c>
      <c r="BB21" s="20">
        <v>144272.84105137395</v>
      </c>
      <c r="BC21" s="20">
        <v>2579691.7296667765</v>
      </c>
      <c r="BD21" s="20">
        <v>10299315.317766849</v>
      </c>
      <c r="BE21" s="20">
        <v>13543069.931271447</v>
      </c>
      <c r="BF21" s="20">
        <v>7579902.424528758</v>
      </c>
      <c r="BG21" s="20">
        <v>3726714.5581320305</v>
      </c>
      <c r="BH21" s="20">
        <v>0</v>
      </c>
      <c r="BI21" s="45">
        <v>12759245.571573457</v>
      </c>
      <c r="BK21" s="41">
        <f t="shared" si="0"/>
        <v>11306616.982660789</v>
      </c>
      <c r="BL21" s="37"/>
      <c r="BM21" s="41">
        <f t="shared" si="1"/>
        <v>11186855.506800616</v>
      </c>
      <c r="BN21" s="37"/>
      <c r="BO21" s="37">
        <f t="shared" si="3"/>
        <v>1.0107055531187803</v>
      </c>
      <c r="BQ21" s="41">
        <f t="shared" si="2"/>
        <v>12879007.047433626</v>
      </c>
    </row>
    <row r="22" spans="1:69" x14ac:dyDescent="0.25">
      <c r="A22" s="70"/>
      <c r="B22" s="23" t="s">
        <v>178</v>
      </c>
      <c r="C22" s="19" t="s">
        <v>126</v>
      </c>
      <c r="D22" s="20">
        <v>4018.4179510711701</v>
      </c>
      <c r="E22" s="20">
        <v>0</v>
      </c>
      <c r="F22" s="20">
        <v>1.2960572954418615E-3</v>
      </c>
      <c r="G22" s="20">
        <v>0</v>
      </c>
      <c r="H22" s="20">
        <v>0</v>
      </c>
      <c r="I22" s="20">
        <v>34785.298264928235</v>
      </c>
      <c r="J22" s="20">
        <v>5937.5020465588404</v>
      </c>
      <c r="K22" s="20">
        <v>10684.206196200343</v>
      </c>
      <c r="L22" s="20">
        <v>27356.228528661202</v>
      </c>
      <c r="M22" s="20">
        <v>1528.4192163631606</v>
      </c>
      <c r="N22" s="20">
        <v>175386.05147163727</v>
      </c>
      <c r="O22" s="20">
        <v>61543.527934798432</v>
      </c>
      <c r="P22" s="20">
        <v>73467.497466213783</v>
      </c>
      <c r="Q22" s="20">
        <v>1882677.1471684803</v>
      </c>
      <c r="R22" s="20">
        <v>34070.830495194605</v>
      </c>
      <c r="S22" s="20">
        <v>41332.848357791416</v>
      </c>
      <c r="T22" s="20">
        <v>31727.565599936101</v>
      </c>
      <c r="U22" s="20">
        <v>80486.205066218055</v>
      </c>
      <c r="V22" s="20">
        <v>807330.93852912681</v>
      </c>
      <c r="W22" s="20">
        <v>139300.86661111366</v>
      </c>
      <c r="X22" s="20">
        <v>99904.543266995199</v>
      </c>
      <c r="Y22" s="20">
        <v>1316528.1974269673</v>
      </c>
      <c r="Z22" s="20">
        <v>290741.82327602262</v>
      </c>
      <c r="AA22" s="20">
        <v>2496.4236502904005</v>
      </c>
      <c r="AB22" s="20">
        <v>971.88541962699105</v>
      </c>
      <c r="AC22" s="20">
        <v>4.8732150068552222</v>
      </c>
      <c r="AD22" s="20">
        <v>408.08341456900706</v>
      </c>
      <c r="AE22" s="20">
        <v>20233183.819303945</v>
      </c>
      <c r="AF22" s="20">
        <v>2078.9801998049461</v>
      </c>
      <c r="AG22" s="20">
        <v>9905.4945071178154</v>
      </c>
      <c r="AH22" s="20">
        <v>1769.8156782095589</v>
      </c>
      <c r="AI22" s="20">
        <v>4668.3070404318041</v>
      </c>
      <c r="AJ22" s="20">
        <v>2236.2884442084655</v>
      </c>
      <c r="AK22" s="20">
        <v>0</v>
      </c>
      <c r="AL22" s="20">
        <v>358.16129286379527</v>
      </c>
      <c r="AM22" s="20">
        <v>3135.241428848492</v>
      </c>
      <c r="AN22" s="20">
        <v>204.31843681469462</v>
      </c>
      <c r="AO22" s="20">
        <v>488.57575701689899</v>
      </c>
      <c r="AP22" s="20">
        <v>122151.65902507008</v>
      </c>
      <c r="AQ22" s="20">
        <v>805.15697060778552</v>
      </c>
      <c r="AR22" s="20">
        <v>3.4514049227341506</v>
      </c>
      <c r="AS22" s="20">
        <v>13.008369688433199</v>
      </c>
      <c r="AT22" s="45">
        <v>25503775.937077869</v>
      </c>
      <c r="AU22" s="20">
        <v>7397.2425408624331</v>
      </c>
      <c r="AV22" s="20">
        <v>147820.76227124929</v>
      </c>
      <c r="AW22" s="20">
        <v>155218.00481211173</v>
      </c>
      <c r="AX22" s="20">
        <v>0</v>
      </c>
      <c r="AY22" s="20">
        <v>155218.00481211173</v>
      </c>
      <c r="AZ22" s="20">
        <v>0</v>
      </c>
      <c r="BA22" s="20">
        <v>152599.03929369021</v>
      </c>
      <c r="BB22" s="20">
        <v>152599.03929369021</v>
      </c>
      <c r="BC22" s="20">
        <v>1116035.2713512005</v>
      </c>
      <c r="BD22" s="20">
        <v>7411446.7287792694</v>
      </c>
      <c r="BE22" s="20">
        <v>8835299.0442362726</v>
      </c>
      <c r="BF22" s="20">
        <v>1404559.2337928563</v>
      </c>
      <c r="BG22" s="20">
        <v>26298059.858581256</v>
      </c>
      <c r="BH22" s="20">
        <v>0</v>
      </c>
      <c r="BI22" s="45">
        <v>6636455.8889400223</v>
      </c>
      <c r="BK22" s="41">
        <f t="shared" si="0"/>
        <v>27702619.092374112</v>
      </c>
      <c r="BL22" s="37"/>
      <c r="BM22" s="41">
        <f t="shared" si="1"/>
        <v>25811592.98118367</v>
      </c>
      <c r="BN22" s="37"/>
      <c r="BO22" s="37">
        <f t="shared" si="3"/>
        <v>1.0732626658327122</v>
      </c>
      <c r="BQ22" s="41">
        <f t="shared" si="2"/>
        <v>8527482.0001304708</v>
      </c>
    </row>
    <row r="23" spans="1:69" x14ac:dyDescent="0.25">
      <c r="A23" s="70"/>
      <c r="B23" s="23" t="s">
        <v>69</v>
      </c>
      <c r="C23" s="19" t="s">
        <v>127</v>
      </c>
      <c r="D23" s="20">
        <v>40746.627294816746</v>
      </c>
      <c r="E23" s="20">
        <v>0</v>
      </c>
      <c r="F23" s="20">
        <v>5.0622747156532135</v>
      </c>
      <c r="G23" s="20">
        <v>0</v>
      </c>
      <c r="H23" s="20">
        <v>0</v>
      </c>
      <c r="I23" s="20">
        <v>29354.10127640099</v>
      </c>
      <c r="J23" s="20">
        <v>4179.3807947014557</v>
      </c>
      <c r="K23" s="20">
        <v>45270.031905529264</v>
      </c>
      <c r="L23" s="20">
        <v>24945.737822019873</v>
      </c>
      <c r="M23" s="20">
        <v>10863.277242453973</v>
      </c>
      <c r="N23" s="20">
        <v>47766.247347463308</v>
      </c>
      <c r="O23" s="20">
        <v>16761.329383394532</v>
      </c>
      <c r="P23" s="20">
        <v>20008.812710729202</v>
      </c>
      <c r="Q23" s="20">
        <v>58568.579430608734</v>
      </c>
      <c r="R23" s="20">
        <v>3041319.5377939404</v>
      </c>
      <c r="S23" s="20">
        <v>28910.603672242625</v>
      </c>
      <c r="T23" s="20">
        <v>22192.10896390893</v>
      </c>
      <c r="U23" s="20">
        <v>20759.58431893005</v>
      </c>
      <c r="V23" s="20">
        <v>1204428.5324697136</v>
      </c>
      <c r="W23" s="20">
        <v>1182931.0062239934</v>
      </c>
      <c r="X23" s="20">
        <v>207204.40593008191</v>
      </c>
      <c r="Y23" s="20">
        <v>665608.75800423755</v>
      </c>
      <c r="Z23" s="20">
        <v>146992.90472384755</v>
      </c>
      <c r="AA23" s="20">
        <v>11268.925809782024</v>
      </c>
      <c r="AB23" s="20">
        <v>2869.2278337870598</v>
      </c>
      <c r="AC23" s="20">
        <v>308.24837834486783</v>
      </c>
      <c r="AD23" s="20">
        <v>4804.4075408146655</v>
      </c>
      <c r="AE23" s="20">
        <v>246121.24264585273</v>
      </c>
      <c r="AF23" s="20">
        <v>7.7201672172472628</v>
      </c>
      <c r="AG23" s="20">
        <v>86405.054020734315</v>
      </c>
      <c r="AH23" s="20">
        <v>1864.6730907527374</v>
      </c>
      <c r="AI23" s="20">
        <v>1392.0875429894184</v>
      </c>
      <c r="AJ23" s="20">
        <v>4183.8237453327674</v>
      </c>
      <c r="AK23" s="20">
        <v>227.88135515254615</v>
      </c>
      <c r="AL23" s="20">
        <v>145759.74954916904</v>
      </c>
      <c r="AM23" s="20">
        <v>15619.398474212943</v>
      </c>
      <c r="AN23" s="20">
        <v>293.82486383588207</v>
      </c>
      <c r="AO23" s="20">
        <v>44.959888520008469</v>
      </c>
      <c r="AP23" s="20">
        <v>214.65594001066412</v>
      </c>
      <c r="AQ23" s="20">
        <v>1342923.887835966</v>
      </c>
      <c r="AR23" s="20">
        <v>48.053002981309362</v>
      </c>
      <c r="AS23" s="20">
        <v>1.8518260429884015</v>
      </c>
      <c r="AT23" s="45">
        <v>8683334.068949461</v>
      </c>
      <c r="AU23" s="20">
        <v>1265.0814894970972</v>
      </c>
      <c r="AV23" s="20">
        <v>85594.447766653844</v>
      </c>
      <c r="AW23" s="20">
        <v>86859.529256150941</v>
      </c>
      <c r="AX23" s="20">
        <v>0</v>
      </c>
      <c r="AY23" s="20">
        <v>86859.529256150941</v>
      </c>
      <c r="AZ23" s="20">
        <v>1773223.0483377592</v>
      </c>
      <c r="BA23" s="20">
        <v>89360.129195828835</v>
      </c>
      <c r="BB23" s="20">
        <v>1862583.1775335879</v>
      </c>
      <c r="BC23" s="20">
        <v>4917569.4036555393</v>
      </c>
      <c r="BD23" s="20">
        <v>15384325.876440953</v>
      </c>
      <c r="BE23" s="20">
        <v>22251337.986886233</v>
      </c>
      <c r="BF23" s="20">
        <v>9853734.6170499995</v>
      </c>
      <c r="BG23" s="20">
        <v>6012564.8038634472</v>
      </c>
      <c r="BH23" s="20">
        <v>0</v>
      </c>
      <c r="BI23" s="45">
        <v>15068372.634922251</v>
      </c>
      <c r="BK23" s="41">
        <f t="shared" si="0"/>
        <v>15866299.420913447</v>
      </c>
      <c r="BL23" s="37"/>
      <c r="BM23" s="41">
        <f t="shared" si="1"/>
        <v>10632776.775739199</v>
      </c>
      <c r="BN23" s="37"/>
      <c r="BO23" s="37">
        <f t="shared" si="3"/>
        <v>1.4922065755311984</v>
      </c>
      <c r="BQ23" s="41">
        <f t="shared" si="2"/>
        <v>20301895.280096494</v>
      </c>
    </row>
    <row r="24" spans="1:69" x14ac:dyDescent="0.25">
      <c r="A24" s="70"/>
      <c r="B24" s="23" t="s">
        <v>71</v>
      </c>
      <c r="C24" s="19" t="s">
        <v>128</v>
      </c>
      <c r="D24" s="20">
        <v>3695.3585021401159</v>
      </c>
      <c r="E24" s="20">
        <v>0</v>
      </c>
      <c r="F24" s="20">
        <v>0.26911474355584097</v>
      </c>
      <c r="G24" s="20">
        <v>0</v>
      </c>
      <c r="H24" s="20">
        <v>0</v>
      </c>
      <c r="I24" s="20">
        <v>9783.6027953677949</v>
      </c>
      <c r="J24" s="20">
        <v>11310.814761413138</v>
      </c>
      <c r="K24" s="20">
        <v>98153.369791672274</v>
      </c>
      <c r="L24" s="20">
        <v>527992.78038201504</v>
      </c>
      <c r="M24" s="20">
        <v>2754.8913777381904</v>
      </c>
      <c r="N24" s="20">
        <v>243947.01938288301</v>
      </c>
      <c r="O24" s="20">
        <v>85601.791453918311</v>
      </c>
      <c r="P24" s="20">
        <v>102187.0147484372</v>
      </c>
      <c r="Q24" s="20">
        <v>246915.3770222163</v>
      </c>
      <c r="R24" s="20">
        <v>672215.84851488657</v>
      </c>
      <c r="S24" s="20">
        <v>2205207.8493738994</v>
      </c>
      <c r="T24" s="20">
        <v>1692742.6848702901</v>
      </c>
      <c r="U24" s="20">
        <v>1611169.0701995057</v>
      </c>
      <c r="V24" s="20">
        <v>397428.39436656365</v>
      </c>
      <c r="W24" s="20">
        <v>1098847.0752341235</v>
      </c>
      <c r="X24" s="20">
        <v>1861430.7597285204</v>
      </c>
      <c r="Y24" s="20">
        <v>2056388.3625180179</v>
      </c>
      <c r="Z24" s="20">
        <v>454132.39386029152</v>
      </c>
      <c r="AA24" s="20">
        <v>116045.70107703727</v>
      </c>
      <c r="AB24" s="20">
        <v>175.30891988941124</v>
      </c>
      <c r="AC24" s="20">
        <v>189.76599657758561</v>
      </c>
      <c r="AD24" s="20">
        <v>1226.9789022008461</v>
      </c>
      <c r="AE24" s="20">
        <v>299897.63018700999</v>
      </c>
      <c r="AF24" s="20">
        <v>718.29209923415965</v>
      </c>
      <c r="AG24" s="20">
        <v>2193.3132287314684</v>
      </c>
      <c r="AH24" s="20">
        <v>258.86023801822</v>
      </c>
      <c r="AI24" s="20">
        <v>2.3256511878975008</v>
      </c>
      <c r="AJ24" s="20">
        <v>253.81568427420183</v>
      </c>
      <c r="AK24" s="20">
        <v>0.87146902249880931</v>
      </c>
      <c r="AL24" s="20">
        <v>1.3329757798582078</v>
      </c>
      <c r="AM24" s="20">
        <v>192.62834438126373</v>
      </c>
      <c r="AN24" s="20">
        <v>8.0060872211891194</v>
      </c>
      <c r="AO24" s="20">
        <v>259.13310449863997</v>
      </c>
      <c r="AP24" s="20">
        <v>21.816980755900865</v>
      </c>
      <c r="AQ24" s="20">
        <v>13.078592780876708</v>
      </c>
      <c r="AR24" s="20">
        <v>6.9367757815446041</v>
      </c>
      <c r="AS24" s="20">
        <v>676.46691196525398</v>
      </c>
      <c r="AT24" s="45">
        <v>13804046.991224991</v>
      </c>
      <c r="AU24" s="20">
        <v>0</v>
      </c>
      <c r="AV24" s="20">
        <v>0</v>
      </c>
      <c r="AW24" s="20">
        <v>0</v>
      </c>
      <c r="AX24" s="20">
        <v>0</v>
      </c>
      <c r="AY24" s="20">
        <v>0</v>
      </c>
      <c r="AZ24" s="20">
        <v>0</v>
      </c>
      <c r="BA24" s="20">
        <v>19082.238213307268</v>
      </c>
      <c r="BB24" s="20">
        <v>19082.238213307268</v>
      </c>
      <c r="BC24" s="20">
        <v>1869208.6533153025</v>
      </c>
      <c r="BD24" s="20">
        <v>13054520.508219842</v>
      </c>
      <c r="BE24" s="20">
        <v>14942811.399748452</v>
      </c>
      <c r="BF24" s="20">
        <v>14336808.002630247</v>
      </c>
      <c r="BG24" s="20">
        <v>4535916.5764897261</v>
      </c>
      <c r="BH24" s="20">
        <v>0</v>
      </c>
      <c r="BI24" s="45">
        <v>9874133.8118534703</v>
      </c>
      <c r="BK24" s="41">
        <f t="shared" si="0"/>
        <v>18872724.579119973</v>
      </c>
      <c r="BL24" s="37"/>
      <c r="BM24" s="41">
        <f t="shared" si="1"/>
        <v>13823129.229438299</v>
      </c>
      <c r="BN24" s="37"/>
      <c r="BO24" s="37">
        <f t="shared" si="3"/>
        <v>1.3653004515741523</v>
      </c>
      <c r="BQ24" s="41">
        <f t="shared" si="2"/>
        <v>14923729.161535144</v>
      </c>
    </row>
    <row r="25" spans="1:69" x14ac:dyDescent="0.25">
      <c r="A25" s="70"/>
      <c r="B25" s="23" t="s">
        <v>72</v>
      </c>
      <c r="C25" s="19" t="s">
        <v>129</v>
      </c>
      <c r="D25" s="20">
        <v>2836.5993138682643</v>
      </c>
      <c r="E25" s="20">
        <v>0</v>
      </c>
      <c r="F25" s="20">
        <v>0.20657554510076268</v>
      </c>
      <c r="G25" s="20">
        <v>0</v>
      </c>
      <c r="H25" s="20">
        <v>0</v>
      </c>
      <c r="I25" s="20">
        <v>7510.0050402221159</v>
      </c>
      <c r="J25" s="20">
        <v>8682.310355797521</v>
      </c>
      <c r="K25" s="20">
        <v>75343.645614808804</v>
      </c>
      <c r="L25" s="20">
        <v>405293.27741588437</v>
      </c>
      <c r="M25" s="20">
        <v>2114.6860277150581</v>
      </c>
      <c r="N25" s="20">
        <v>187256.51310987648</v>
      </c>
      <c r="O25" s="20">
        <v>65708.910992926452</v>
      </c>
      <c r="P25" s="20">
        <v>78439.917467761959</v>
      </c>
      <c r="Q25" s="20">
        <v>189535.05827353839</v>
      </c>
      <c r="R25" s="20">
        <v>516000.54867867334</v>
      </c>
      <c r="S25" s="20">
        <v>1692742.6848702901</v>
      </c>
      <c r="T25" s="20">
        <v>1299368.582419754</v>
      </c>
      <c r="U25" s="20">
        <v>1236751.7458473637</v>
      </c>
      <c r="V25" s="20">
        <v>305070.56625739392</v>
      </c>
      <c r="W25" s="20">
        <v>843487.54196652432</v>
      </c>
      <c r="X25" s="20">
        <v>1428855.4717495709</v>
      </c>
      <c r="Y25" s="20">
        <v>1578507.1501958752</v>
      </c>
      <c r="Z25" s="20">
        <v>348597.20270263811</v>
      </c>
      <c r="AA25" s="20">
        <v>89078.003084639378</v>
      </c>
      <c r="AB25" s="20">
        <v>134.56912545434955</v>
      </c>
      <c r="AC25" s="20">
        <v>145.66654233297351</v>
      </c>
      <c r="AD25" s="20">
        <v>941.84299306768276</v>
      </c>
      <c r="AE25" s="20">
        <v>230204.8398082421</v>
      </c>
      <c r="AF25" s="20">
        <v>551.36920400676104</v>
      </c>
      <c r="AG25" s="20">
        <v>1683.612238464751</v>
      </c>
      <c r="AH25" s="20">
        <v>198.70406974722712</v>
      </c>
      <c r="AI25" s="20">
        <v>1.7851963645926201</v>
      </c>
      <c r="AJ25" s="20">
        <v>194.83181278467089</v>
      </c>
      <c r="AK25" s="20">
        <v>0.66894955654395627</v>
      </c>
      <c r="AL25" s="20">
        <v>1.0232074047373276</v>
      </c>
      <c r="AM25" s="20">
        <v>147.86371313825896</v>
      </c>
      <c r="AN25" s="20">
        <v>6.1455638215459514</v>
      </c>
      <c r="AO25" s="20">
        <v>198.91352516831518</v>
      </c>
      <c r="AP25" s="20">
        <v>16.746963144989877</v>
      </c>
      <c r="AQ25" s="20">
        <v>10.039276916464825</v>
      </c>
      <c r="AR25" s="20">
        <v>5.3247481701685615</v>
      </c>
      <c r="AS25" s="20">
        <v>519.26371344591826</v>
      </c>
      <c r="AT25" s="45">
        <v>10596143.838611899</v>
      </c>
      <c r="AU25" s="20">
        <v>0</v>
      </c>
      <c r="AV25" s="20">
        <v>0</v>
      </c>
      <c r="AW25" s="20">
        <v>0</v>
      </c>
      <c r="AX25" s="20">
        <v>0</v>
      </c>
      <c r="AY25" s="20">
        <v>0</v>
      </c>
      <c r="AZ25" s="20">
        <v>0</v>
      </c>
      <c r="BA25" s="20">
        <v>14647.743592831466</v>
      </c>
      <c r="BB25" s="20">
        <v>14647.743592831466</v>
      </c>
      <c r="BC25" s="20">
        <v>1434825.8715359052</v>
      </c>
      <c r="BD25" s="20">
        <v>10020798.765545998</v>
      </c>
      <c r="BE25" s="20">
        <v>11470272.380674735</v>
      </c>
      <c r="BF25" s="20">
        <v>11005097.264519753</v>
      </c>
      <c r="BG25" s="20">
        <v>3481821.274223581</v>
      </c>
      <c r="BH25" s="20">
        <v>0</v>
      </c>
      <c r="BI25" s="45">
        <v>7579497.6805433026</v>
      </c>
      <c r="BK25" s="41">
        <f t="shared" si="0"/>
        <v>14486918.538743334</v>
      </c>
      <c r="BL25" s="37"/>
      <c r="BM25" s="41">
        <f t="shared" si="1"/>
        <v>10610791.582204731</v>
      </c>
      <c r="BN25" s="37"/>
      <c r="BO25" s="37">
        <f t="shared" si="3"/>
        <v>1.3653004515741523</v>
      </c>
      <c r="BQ25" s="41">
        <f t="shared" si="2"/>
        <v>11455624.637081902</v>
      </c>
    </row>
    <row r="26" spans="1:69" x14ac:dyDescent="0.25">
      <c r="A26" s="70"/>
      <c r="B26" s="23" t="s">
        <v>73</v>
      </c>
      <c r="C26" s="19" t="s">
        <v>130</v>
      </c>
      <c r="D26" s="20">
        <v>35888.084632908358</v>
      </c>
      <c r="E26" s="20">
        <v>0</v>
      </c>
      <c r="F26" s="20">
        <v>6.9410785964775528</v>
      </c>
      <c r="G26" s="20">
        <v>0</v>
      </c>
      <c r="H26" s="20">
        <v>0</v>
      </c>
      <c r="I26" s="20">
        <v>70579.795582064442</v>
      </c>
      <c r="J26" s="20">
        <v>12298.699532093946</v>
      </c>
      <c r="K26" s="20">
        <v>40365.674558937797</v>
      </c>
      <c r="L26" s="20">
        <v>292033.1786639957</v>
      </c>
      <c r="M26" s="20">
        <v>11874.2084243965</v>
      </c>
      <c r="N26" s="20">
        <v>111594.18892426236</v>
      </c>
      <c r="O26" s="20">
        <v>39158.758782662735</v>
      </c>
      <c r="P26" s="20">
        <v>46745.711664323906</v>
      </c>
      <c r="Q26" s="20">
        <v>92754.57169132799</v>
      </c>
      <c r="R26" s="20">
        <v>444819.89432962885</v>
      </c>
      <c r="S26" s="20">
        <v>15386.948582922985</v>
      </c>
      <c r="T26" s="20">
        <v>11811.197145708127</v>
      </c>
      <c r="U26" s="20">
        <v>1783538.1370701934</v>
      </c>
      <c r="V26" s="20">
        <v>462246.6763806456</v>
      </c>
      <c r="W26" s="20">
        <v>1023234.5241240751</v>
      </c>
      <c r="X26" s="20">
        <v>1066394.5277724364</v>
      </c>
      <c r="Y26" s="20">
        <v>746694.50233564398</v>
      </c>
      <c r="Z26" s="20">
        <v>164899.86425170401</v>
      </c>
      <c r="AA26" s="20">
        <v>23043.763848644434</v>
      </c>
      <c r="AB26" s="20">
        <v>5642.4179805253316</v>
      </c>
      <c r="AC26" s="20">
        <v>93.267054833847965</v>
      </c>
      <c r="AD26" s="20">
        <v>3436.5363157635056</v>
      </c>
      <c r="AE26" s="20">
        <v>2557707.4128838885</v>
      </c>
      <c r="AF26" s="20">
        <v>3211.2903790595319</v>
      </c>
      <c r="AG26" s="20">
        <v>15901.326274821227</v>
      </c>
      <c r="AH26" s="20">
        <v>4159.2941165239044</v>
      </c>
      <c r="AI26" s="20">
        <v>117099.95458592509</v>
      </c>
      <c r="AJ26" s="20">
        <v>360711.7382725894</v>
      </c>
      <c r="AK26" s="20">
        <v>1086827.115640817</v>
      </c>
      <c r="AL26" s="20">
        <v>643.63357277822547</v>
      </c>
      <c r="AM26" s="20">
        <v>26644.8334305069</v>
      </c>
      <c r="AN26" s="20">
        <v>1361352.7286586091</v>
      </c>
      <c r="AO26" s="20">
        <v>54467.998677973839</v>
      </c>
      <c r="AP26" s="20">
        <v>5759.7962198645364</v>
      </c>
      <c r="AQ26" s="20">
        <v>629.59222346552929</v>
      </c>
      <c r="AR26" s="20">
        <v>5231.471203772523</v>
      </c>
      <c r="AS26" s="20">
        <v>237316.56957336076</v>
      </c>
      <c r="AT26" s="45">
        <v>12342206.826442255</v>
      </c>
      <c r="AU26" s="20">
        <v>8279.9501505220651</v>
      </c>
      <c r="AV26" s="20">
        <v>123249.42235311901</v>
      </c>
      <c r="AW26" s="20">
        <v>131529.37250364106</v>
      </c>
      <c r="AX26" s="20">
        <v>0</v>
      </c>
      <c r="AY26" s="20">
        <v>131529.37250364106</v>
      </c>
      <c r="AZ26" s="20">
        <v>38517.513761900969</v>
      </c>
      <c r="BA26" s="20">
        <v>169874.51157613902</v>
      </c>
      <c r="BB26" s="20">
        <v>208392.02533804</v>
      </c>
      <c r="BC26" s="20">
        <v>3160731.3259797399</v>
      </c>
      <c r="BD26" s="20">
        <v>8259982.4907971611</v>
      </c>
      <c r="BE26" s="20">
        <v>11760635.214618582</v>
      </c>
      <c r="BF26" s="20">
        <v>2153815.8768000002</v>
      </c>
      <c r="BG26" s="20">
        <v>10185131.300819701</v>
      </c>
      <c r="BH26" s="20">
        <v>0</v>
      </c>
      <c r="BI26" s="45">
        <v>11763894.863441138</v>
      </c>
      <c r="BK26" s="41">
        <f t="shared" si="0"/>
        <v>12338947.177619701</v>
      </c>
      <c r="BL26" s="37"/>
      <c r="BM26" s="41">
        <f t="shared" si="1"/>
        <v>12682128.224283936</v>
      </c>
      <c r="BN26" s="37"/>
      <c r="BO26" s="37">
        <f t="shared" si="3"/>
        <v>0.97293979049927082</v>
      </c>
      <c r="BQ26" s="41">
        <f t="shared" si="2"/>
        <v>11420713.816776901</v>
      </c>
    </row>
    <row r="27" spans="1:69" x14ac:dyDescent="0.25">
      <c r="A27" s="70"/>
      <c r="B27" s="23" t="s">
        <v>74</v>
      </c>
      <c r="C27" s="19" t="s">
        <v>131</v>
      </c>
      <c r="D27" s="20">
        <v>1602.2727563833716</v>
      </c>
      <c r="E27" s="20">
        <v>0</v>
      </c>
      <c r="F27" s="20">
        <v>3.8906576674577966</v>
      </c>
      <c r="G27" s="20">
        <v>0</v>
      </c>
      <c r="H27" s="20">
        <v>0</v>
      </c>
      <c r="I27" s="20">
        <v>2593.7765507383911</v>
      </c>
      <c r="J27" s="20">
        <v>9004.7139393318521</v>
      </c>
      <c r="K27" s="20">
        <v>392.54896957097685</v>
      </c>
      <c r="L27" s="20">
        <v>64267.042572418461</v>
      </c>
      <c r="M27" s="20">
        <v>8774.6379632440876</v>
      </c>
      <c r="N27" s="20">
        <v>36794.93995330602</v>
      </c>
      <c r="O27" s="20">
        <v>12911.462433155493</v>
      </c>
      <c r="P27" s="20">
        <v>15413.039606665383</v>
      </c>
      <c r="Q27" s="20">
        <v>16148.67361277672</v>
      </c>
      <c r="R27" s="20">
        <v>1496418.9710458282</v>
      </c>
      <c r="S27" s="20">
        <v>3374.2516243607865</v>
      </c>
      <c r="T27" s="20">
        <v>2590.1140138196438</v>
      </c>
      <c r="U27" s="20">
        <v>209265.94796387022</v>
      </c>
      <c r="V27" s="20">
        <v>38755373.07523299</v>
      </c>
      <c r="W27" s="20">
        <v>1903953.7173947289</v>
      </c>
      <c r="X27" s="20">
        <v>1122928.377461944</v>
      </c>
      <c r="Y27" s="20">
        <v>2182633.789750895</v>
      </c>
      <c r="Z27" s="20">
        <v>482012.40870971384</v>
      </c>
      <c r="AA27" s="20">
        <v>5677.6021244678814</v>
      </c>
      <c r="AB27" s="20">
        <v>10848.307750790482</v>
      </c>
      <c r="AC27" s="20">
        <v>13958.808542109671</v>
      </c>
      <c r="AD27" s="20">
        <v>1473.5481159737205</v>
      </c>
      <c r="AE27" s="20">
        <v>257004.39449218771</v>
      </c>
      <c r="AF27" s="20">
        <v>350169.37370032293</v>
      </c>
      <c r="AG27" s="20">
        <v>163172.15709086994</v>
      </c>
      <c r="AH27" s="20">
        <v>9055.7994492727703</v>
      </c>
      <c r="AI27" s="20">
        <v>2578491.9475595895</v>
      </c>
      <c r="AJ27" s="20">
        <v>1699420.7853658334</v>
      </c>
      <c r="AK27" s="20">
        <v>99375.474011823477</v>
      </c>
      <c r="AL27" s="20">
        <v>67619.471767423602</v>
      </c>
      <c r="AM27" s="20">
        <v>16611.894224462561</v>
      </c>
      <c r="AN27" s="20">
        <v>686693.61699178279</v>
      </c>
      <c r="AO27" s="20">
        <v>61177.736500180705</v>
      </c>
      <c r="AP27" s="20">
        <v>205102.78446003783</v>
      </c>
      <c r="AQ27" s="20">
        <v>1789.4666349780944</v>
      </c>
      <c r="AR27" s="20">
        <v>3344.8700683576162</v>
      </c>
      <c r="AS27" s="20">
        <v>95989.076483711702</v>
      </c>
      <c r="AT27" s="45">
        <v>52653434.767547593</v>
      </c>
      <c r="AU27" s="20">
        <v>148174.43870571791</v>
      </c>
      <c r="AV27" s="20">
        <v>2776973.7744942885</v>
      </c>
      <c r="AW27" s="20">
        <v>2925148.2132000066</v>
      </c>
      <c r="AX27" s="20">
        <v>0</v>
      </c>
      <c r="AY27" s="20">
        <v>2925148.2132000066</v>
      </c>
      <c r="AZ27" s="20">
        <v>477317.06930618605</v>
      </c>
      <c r="BA27" s="20">
        <v>1213144.7278202116</v>
      </c>
      <c r="BB27" s="20">
        <v>1690461.7971263977</v>
      </c>
      <c r="BC27" s="20">
        <v>47746098.537913315</v>
      </c>
      <c r="BD27" s="20">
        <v>42784386.935266905</v>
      </c>
      <c r="BE27" s="20">
        <v>95146095.483506635</v>
      </c>
      <c r="BF27" s="20">
        <v>43902566.118599989</v>
      </c>
      <c r="BG27" s="20">
        <v>41893550.278483972</v>
      </c>
      <c r="BH27" s="20">
        <v>0</v>
      </c>
      <c r="BI27" s="45">
        <v>62003413.853970259</v>
      </c>
      <c r="BK27" s="41">
        <f t="shared" si="0"/>
        <v>85796116.397083968</v>
      </c>
      <c r="BL27" s="37"/>
      <c r="BM27" s="41">
        <f t="shared" si="1"/>
        <v>57269044.777873993</v>
      </c>
      <c r="BN27" s="37"/>
      <c r="BO27" s="37">
        <f t="shared" si="3"/>
        <v>1.4981237548112809</v>
      </c>
      <c r="BQ27" s="41">
        <f t="shared" si="2"/>
        <v>90530485.47318022</v>
      </c>
    </row>
    <row r="28" spans="1:69" x14ac:dyDescent="0.25">
      <c r="A28" s="70"/>
      <c r="B28" s="23" t="s">
        <v>179</v>
      </c>
      <c r="C28" s="19" t="s">
        <v>132</v>
      </c>
      <c r="D28" s="20">
        <v>931.29654711758303</v>
      </c>
      <c r="E28" s="20">
        <v>0</v>
      </c>
      <c r="F28" s="20">
        <v>0.5519038218024237</v>
      </c>
      <c r="G28" s="20">
        <v>0</v>
      </c>
      <c r="H28" s="20">
        <v>0</v>
      </c>
      <c r="I28" s="20">
        <v>12546.005391789924</v>
      </c>
      <c r="J28" s="20">
        <v>2933.6707240789547</v>
      </c>
      <c r="K28" s="20">
        <v>6350.6248918629963</v>
      </c>
      <c r="L28" s="20">
        <v>58418.172431762454</v>
      </c>
      <c r="M28" s="20">
        <v>2821.3999891451276</v>
      </c>
      <c r="N28" s="20">
        <v>39021.049427759099</v>
      </c>
      <c r="O28" s="20">
        <v>13692.611387005325</v>
      </c>
      <c r="P28" s="20">
        <v>16345.535040604404</v>
      </c>
      <c r="Q28" s="20">
        <v>18008.540807567158</v>
      </c>
      <c r="R28" s="20">
        <v>380918.41065207077</v>
      </c>
      <c r="S28" s="20">
        <v>7435.1190486720316</v>
      </c>
      <c r="T28" s="20">
        <v>5707.2821432014516</v>
      </c>
      <c r="U28" s="20">
        <v>53273.119068813889</v>
      </c>
      <c r="V28" s="20">
        <v>1379846.4890086886</v>
      </c>
      <c r="W28" s="20">
        <v>4547891.2039681282</v>
      </c>
      <c r="X28" s="20">
        <v>2052670.6152196918</v>
      </c>
      <c r="Y28" s="20">
        <v>1728105.8887325784</v>
      </c>
      <c r="Z28" s="20">
        <v>381634.55814018991</v>
      </c>
      <c r="AA28" s="20">
        <v>19147.840538832381</v>
      </c>
      <c r="AB28" s="20">
        <v>75611.616230831016</v>
      </c>
      <c r="AC28" s="20">
        <v>96.149756699194313</v>
      </c>
      <c r="AD28" s="20">
        <v>445.13327121083285</v>
      </c>
      <c r="AE28" s="20">
        <v>5737283.4336397015</v>
      </c>
      <c r="AF28" s="20">
        <v>186603.60228234905</v>
      </c>
      <c r="AG28" s="20">
        <v>76303.278489187622</v>
      </c>
      <c r="AH28" s="20">
        <v>4595.2997983779214</v>
      </c>
      <c r="AI28" s="20">
        <v>230144.31459351128</v>
      </c>
      <c r="AJ28" s="20">
        <v>850067.37281013478</v>
      </c>
      <c r="AK28" s="20">
        <v>105021.49039679802</v>
      </c>
      <c r="AL28" s="20">
        <v>7362.3745677130055</v>
      </c>
      <c r="AM28" s="20">
        <v>49861.990632764348</v>
      </c>
      <c r="AN28" s="20">
        <v>212082.01032330064</v>
      </c>
      <c r="AO28" s="20">
        <v>25221.104345584023</v>
      </c>
      <c r="AP28" s="20">
        <v>693.54421513233967</v>
      </c>
      <c r="AQ28" s="20">
        <v>581.21620176378678</v>
      </c>
      <c r="AR28" s="20">
        <v>100.48043026484687</v>
      </c>
      <c r="AS28" s="20">
        <v>2479.2426565600017</v>
      </c>
      <c r="AT28" s="45">
        <v>18292253.639705267</v>
      </c>
      <c r="AU28" s="20">
        <v>142561.9466725422</v>
      </c>
      <c r="AV28" s="20">
        <v>1890614.5066780818</v>
      </c>
      <c r="AW28" s="20">
        <v>2033176.4533506238</v>
      </c>
      <c r="AX28" s="20">
        <v>0</v>
      </c>
      <c r="AY28" s="20">
        <v>2033176.4533506238</v>
      </c>
      <c r="AZ28" s="20">
        <v>504381.34251046379</v>
      </c>
      <c r="BA28" s="20">
        <v>614503.65056163375</v>
      </c>
      <c r="BB28" s="20">
        <v>1118884.9930720977</v>
      </c>
      <c r="BC28" s="20">
        <v>9231646.6466627419</v>
      </c>
      <c r="BD28" s="20">
        <v>16044166.881992448</v>
      </c>
      <c r="BE28" s="20">
        <v>28427874.975077912</v>
      </c>
      <c r="BF28" s="20">
        <v>8855701.8692999966</v>
      </c>
      <c r="BG28" s="20">
        <v>14958514.190821234</v>
      </c>
      <c r="BH28" s="20">
        <v>0</v>
      </c>
      <c r="BI28" s="45">
        <v>22905912.554661948</v>
      </c>
      <c r="BK28" s="41">
        <f t="shared" si="0"/>
        <v>23814216.060121231</v>
      </c>
      <c r="BL28" s="37"/>
      <c r="BM28" s="41">
        <f t="shared" si="1"/>
        <v>21444315.086127985</v>
      </c>
      <c r="BN28" s="37"/>
      <c r="BO28" s="37">
        <f t="shared" si="3"/>
        <v>1.1105141835714911</v>
      </c>
      <c r="BQ28" s="41">
        <f t="shared" si="2"/>
        <v>25275813.52865519</v>
      </c>
    </row>
    <row r="29" spans="1:69" x14ac:dyDescent="0.25">
      <c r="A29" s="70"/>
      <c r="B29" s="23" t="s">
        <v>76</v>
      </c>
      <c r="C29" s="19" t="s">
        <v>133</v>
      </c>
      <c r="D29" s="20">
        <v>5536.2161586914881</v>
      </c>
      <c r="E29" s="20">
        <v>0</v>
      </c>
      <c r="F29" s="20">
        <v>2.0902738422038563</v>
      </c>
      <c r="G29" s="20">
        <v>0</v>
      </c>
      <c r="H29" s="20">
        <v>0</v>
      </c>
      <c r="I29" s="20">
        <v>19437.831091213051</v>
      </c>
      <c r="J29" s="20">
        <v>23487.775009512574</v>
      </c>
      <c r="K29" s="20">
        <v>22321.074537341974</v>
      </c>
      <c r="L29" s="20">
        <v>45701.989119228805</v>
      </c>
      <c r="M29" s="20">
        <v>26110.621144863078</v>
      </c>
      <c r="N29" s="20">
        <v>63102.046532684428</v>
      </c>
      <c r="O29" s="20">
        <v>22142.710500300203</v>
      </c>
      <c r="P29" s="20">
        <v>26432.828636333172</v>
      </c>
      <c r="Q29" s="20">
        <v>77046.267235615218</v>
      </c>
      <c r="R29" s="20">
        <v>1870151.0572840129</v>
      </c>
      <c r="S29" s="20">
        <v>26190.288305510065</v>
      </c>
      <c r="T29" s="20">
        <v>20103.96387641336</v>
      </c>
      <c r="U29" s="20">
        <v>185369.51406816737</v>
      </c>
      <c r="V29" s="20">
        <v>518201.59533963521</v>
      </c>
      <c r="W29" s="20">
        <v>868133.20619996765</v>
      </c>
      <c r="X29" s="20">
        <v>9209710.3149038814</v>
      </c>
      <c r="Y29" s="20">
        <v>2266538.825652095</v>
      </c>
      <c r="Z29" s="20">
        <v>500541.98002283287</v>
      </c>
      <c r="AA29" s="20">
        <v>83233.187368327781</v>
      </c>
      <c r="AB29" s="20">
        <v>1213.5047541155755</v>
      </c>
      <c r="AC29" s="20">
        <v>90.890549353192071</v>
      </c>
      <c r="AD29" s="20">
        <v>1200.6678860817437</v>
      </c>
      <c r="AE29" s="20">
        <v>638530.22401842161</v>
      </c>
      <c r="AF29" s="20">
        <v>3168.6257243192185</v>
      </c>
      <c r="AG29" s="20">
        <v>586286.69585174613</v>
      </c>
      <c r="AH29" s="20">
        <v>20789.954235843095</v>
      </c>
      <c r="AI29" s="20">
        <v>8331.0236164221151</v>
      </c>
      <c r="AJ29" s="20">
        <v>234002.42084020472</v>
      </c>
      <c r="AK29" s="20">
        <v>9488.6427813055325</v>
      </c>
      <c r="AL29" s="20">
        <v>16630.130980918588</v>
      </c>
      <c r="AM29" s="20">
        <v>24683.445620632163</v>
      </c>
      <c r="AN29" s="20">
        <v>31998.55989156662</v>
      </c>
      <c r="AO29" s="20">
        <v>1837.495468399251</v>
      </c>
      <c r="AP29" s="20">
        <v>47229.178691515677</v>
      </c>
      <c r="AQ29" s="20">
        <v>1880.6639271089746</v>
      </c>
      <c r="AR29" s="20">
        <v>494.85474291723665</v>
      </c>
      <c r="AS29" s="20">
        <v>4972.9915505210001</v>
      </c>
      <c r="AT29" s="45">
        <v>17512325.354391865</v>
      </c>
      <c r="AU29" s="20">
        <v>1782.1315940714267</v>
      </c>
      <c r="AV29" s="20">
        <v>88587.099719652382</v>
      </c>
      <c r="AW29" s="20">
        <v>90369.231313723809</v>
      </c>
      <c r="AX29" s="20">
        <v>0</v>
      </c>
      <c r="AY29" s="20">
        <v>90369.231313723809</v>
      </c>
      <c r="AZ29" s="20">
        <v>818048.55065479828</v>
      </c>
      <c r="BA29" s="20">
        <v>509847.04777217912</v>
      </c>
      <c r="BB29" s="20">
        <v>1327895.5984269776</v>
      </c>
      <c r="BC29" s="20">
        <v>9288385.4438732192</v>
      </c>
      <c r="BD29" s="20">
        <v>22699155.472668264</v>
      </c>
      <c r="BE29" s="20">
        <v>33405805.746282186</v>
      </c>
      <c r="BF29" s="20">
        <v>11462688.464749999</v>
      </c>
      <c r="BG29" s="20">
        <v>10634006.619468175</v>
      </c>
      <c r="BH29" s="20">
        <v>0</v>
      </c>
      <c r="BI29" s="45">
        <v>28821436.016455874</v>
      </c>
      <c r="BK29" s="41">
        <f t="shared" si="0"/>
        <v>22096695.084218174</v>
      </c>
      <c r="BL29" s="37"/>
      <c r="BM29" s="41">
        <f t="shared" si="1"/>
        <v>18930590.184132569</v>
      </c>
      <c r="BN29" s="37"/>
      <c r="BO29" s="37">
        <f t="shared" si="3"/>
        <v>1.1672480820349385</v>
      </c>
      <c r="BQ29" s="41">
        <f t="shared" si="2"/>
        <v>31987540.916541483</v>
      </c>
    </row>
    <row r="30" spans="1:69" x14ac:dyDescent="0.25">
      <c r="A30" s="70"/>
      <c r="B30" s="23" t="s">
        <v>77</v>
      </c>
      <c r="C30" s="19" t="s">
        <v>134</v>
      </c>
      <c r="D30" s="20">
        <v>16902.644536077951</v>
      </c>
      <c r="E30" s="20">
        <v>0</v>
      </c>
      <c r="F30" s="20">
        <v>3.5691524619374411</v>
      </c>
      <c r="G30" s="20">
        <v>0</v>
      </c>
      <c r="H30" s="20">
        <v>0</v>
      </c>
      <c r="I30" s="20">
        <v>494.24701246751215</v>
      </c>
      <c r="J30" s="20">
        <v>418.2747493249052</v>
      </c>
      <c r="K30" s="20">
        <v>534670.49373392726</v>
      </c>
      <c r="L30" s="20">
        <v>574.10042440490554</v>
      </c>
      <c r="M30" s="20">
        <v>134.12598126957994</v>
      </c>
      <c r="N30" s="20">
        <v>15721.947080960112</v>
      </c>
      <c r="O30" s="20">
        <v>5516.8816519195379</v>
      </c>
      <c r="P30" s="20">
        <v>6585.7694933121556</v>
      </c>
      <c r="Q30" s="20">
        <v>10960.288722634485</v>
      </c>
      <c r="R30" s="20">
        <v>145488.83799878351</v>
      </c>
      <c r="S30" s="20">
        <v>1320.6695036148546</v>
      </c>
      <c r="T30" s="20">
        <v>1013.760966799587</v>
      </c>
      <c r="U30" s="20">
        <v>363831.03278281982</v>
      </c>
      <c r="V30" s="20">
        <v>69861.201227046506</v>
      </c>
      <c r="W30" s="20">
        <v>347096.09183956444</v>
      </c>
      <c r="X30" s="20">
        <v>133339.94303149972</v>
      </c>
      <c r="Y30" s="20">
        <v>17546648.906203408</v>
      </c>
      <c r="Z30" s="20">
        <v>3874998.4279442746</v>
      </c>
      <c r="AA30" s="20">
        <v>32592.332626398536</v>
      </c>
      <c r="AB30" s="20">
        <v>7.4080797802269052</v>
      </c>
      <c r="AC30" s="20">
        <v>87.270594963400924</v>
      </c>
      <c r="AD30" s="20">
        <v>50.844151771090736</v>
      </c>
      <c r="AE30" s="20">
        <v>508.98975587665097</v>
      </c>
      <c r="AF30" s="20">
        <v>197.93956802615429</v>
      </c>
      <c r="AG30" s="20">
        <v>224851.48878470622</v>
      </c>
      <c r="AH30" s="20">
        <v>11114.028142941032</v>
      </c>
      <c r="AI30" s="20">
        <v>2979.9716099936277</v>
      </c>
      <c r="AJ30" s="20">
        <v>1819482.5202142231</v>
      </c>
      <c r="AK30" s="20">
        <v>495.30614312752056</v>
      </c>
      <c r="AL30" s="20">
        <v>22831.773087166042</v>
      </c>
      <c r="AM30" s="20">
        <v>2923.0601851469287</v>
      </c>
      <c r="AN30" s="20">
        <v>18369.525864938001</v>
      </c>
      <c r="AO30" s="20">
        <v>3516.7423281131732</v>
      </c>
      <c r="AP30" s="20">
        <v>371.12176891209339</v>
      </c>
      <c r="AQ30" s="20">
        <v>231.06748948247173</v>
      </c>
      <c r="AR30" s="20">
        <v>1052.6953261263027</v>
      </c>
      <c r="AS30" s="20">
        <v>1924.6654049169047</v>
      </c>
      <c r="AT30" s="45">
        <v>25219169.965163186</v>
      </c>
      <c r="AU30" s="20">
        <v>161527.76421103167</v>
      </c>
      <c r="AV30" s="20">
        <v>1716516.1162942797</v>
      </c>
      <c r="AW30" s="20">
        <v>1878043.8805053111</v>
      </c>
      <c r="AX30" s="20">
        <v>0</v>
      </c>
      <c r="AY30" s="20">
        <v>1878043.8805053111</v>
      </c>
      <c r="AZ30" s="20">
        <v>3850864.318601904</v>
      </c>
      <c r="BA30" s="20">
        <v>256997.20987066755</v>
      </c>
      <c r="BB30" s="20">
        <v>4107861.5284725712</v>
      </c>
      <c r="BC30" s="20">
        <v>5416236.9921265375</v>
      </c>
      <c r="BD30" s="20">
        <v>61949831.768448196</v>
      </c>
      <c r="BE30" s="20">
        <v>73351974.169552609</v>
      </c>
      <c r="BF30" s="20">
        <v>11686128.219506364</v>
      </c>
      <c r="BG30" s="20">
        <v>21451586.229445584</v>
      </c>
      <c r="BH30" s="20">
        <v>0</v>
      </c>
      <c r="BI30" s="45">
        <v>65433429.685763851</v>
      </c>
      <c r="BK30" s="41">
        <f t="shared" si="0"/>
        <v>33137714.448951948</v>
      </c>
      <c r="BL30" s="37"/>
      <c r="BM30" s="41">
        <f t="shared" si="1"/>
        <v>31205075.374141071</v>
      </c>
      <c r="BN30" s="37"/>
      <c r="BO30" s="37">
        <f t="shared" si="3"/>
        <v>1.0619334852308164</v>
      </c>
      <c r="BQ30" s="41">
        <f t="shared" si="2"/>
        <v>67366068.760574728</v>
      </c>
    </row>
    <row r="31" spans="1:69" x14ac:dyDescent="0.25">
      <c r="A31" s="70"/>
      <c r="B31" s="23" t="s">
        <v>78</v>
      </c>
      <c r="C31" s="19" t="s">
        <v>135</v>
      </c>
      <c r="D31" s="20">
        <v>3732.7766319098687</v>
      </c>
      <c r="E31" s="20">
        <v>0</v>
      </c>
      <c r="F31" s="20">
        <v>0.78821091440493951</v>
      </c>
      <c r="G31" s="20">
        <v>0</v>
      </c>
      <c r="H31" s="20">
        <v>0</v>
      </c>
      <c r="I31" s="20">
        <v>109.14941118190752</v>
      </c>
      <c r="J31" s="20">
        <v>92.371711814999259</v>
      </c>
      <c r="K31" s="20">
        <v>118076.52468356394</v>
      </c>
      <c r="L31" s="20">
        <v>126.78422267084032</v>
      </c>
      <c r="M31" s="20">
        <v>29.620354823555985</v>
      </c>
      <c r="N31" s="20">
        <v>3472.0316425437268</v>
      </c>
      <c r="O31" s="20">
        <v>1218.3470383786455</v>
      </c>
      <c r="P31" s="20">
        <v>1454.4000150573324</v>
      </c>
      <c r="Q31" s="20">
        <v>2420.4679649690165</v>
      </c>
      <c r="R31" s="20">
        <v>32129.725826417573</v>
      </c>
      <c r="S31" s="20">
        <v>291.65638850460175</v>
      </c>
      <c r="T31" s="20">
        <v>223.87876874146923</v>
      </c>
      <c r="U31" s="20">
        <v>80348.372364841402</v>
      </c>
      <c r="V31" s="20">
        <v>15428.133678186085</v>
      </c>
      <c r="W31" s="20">
        <v>76652.631360761196</v>
      </c>
      <c r="X31" s="20">
        <v>29446.766296587273</v>
      </c>
      <c r="Y31" s="20">
        <v>3874998.4279442742</v>
      </c>
      <c r="Z31" s="20">
        <v>855753.87624368572</v>
      </c>
      <c r="AA31" s="20">
        <v>7197.6842054257459</v>
      </c>
      <c r="AB31" s="20">
        <v>1.6359988540214223</v>
      </c>
      <c r="AC31" s="20">
        <v>19.27282070192804</v>
      </c>
      <c r="AD31" s="20">
        <v>11.22841228751561</v>
      </c>
      <c r="AE31" s="20">
        <v>112.4051956818072</v>
      </c>
      <c r="AF31" s="20">
        <v>43.712934534077753</v>
      </c>
      <c r="AG31" s="20">
        <v>49656.157721012401</v>
      </c>
      <c r="AH31" s="20">
        <v>2454.4197477387916</v>
      </c>
      <c r="AI31" s="20">
        <v>658.09633313865618</v>
      </c>
      <c r="AJ31" s="20">
        <v>401814.15512392129</v>
      </c>
      <c r="AK31" s="20">
        <v>109.38330938460474</v>
      </c>
      <c r="AL31" s="20">
        <v>5042.1641928830177</v>
      </c>
      <c r="AM31" s="20">
        <v>645.52802548105774</v>
      </c>
      <c r="AN31" s="20">
        <v>4056.7224105994924</v>
      </c>
      <c r="AO31" s="20">
        <v>776.63667095463677</v>
      </c>
      <c r="AP31" s="20">
        <v>81.958457070502988</v>
      </c>
      <c r="AQ31" s="20">
        <v>51.028898069366107</v>
      </c>
      <c r="AR31" s="20">
        <v>232.47702485239549</v>
      </c>
      <c r="AS31" s="20">
        <v>425.04272230209278</v>
      </c>
      <c r="AT31" s="45">
        <v>5569396.440964723</v>
      </c>
      <c r="AU31" s="20">
        <v>35671.759076789567</v>
      </c>
      <c r="AV31" s="20">
        <v>379075.0751176076</v>
      </c>
      <c r="AW31" s="20">
        <v>414746.83419439715</v>
      </c>
      <c r="AX31" s="20">
        <v>0</v>
      </c>
      <c r="AY31" s="20">
        <v>414746.83419439715</v>
      </c>
      <c r="AZ31" s="20">
        <v>850424.10437320301</v>
      </c>
      <c r="BA31" s="20">
        <v>56755.212323352847</v>
      </c>
      <c r="BB31" s="20">
        <v>907179.31669655582</v>
      </c>
      <c r="BC31" s="20">
        <v>1196120.691880028</v>
      </c>
      <c r="BD31" s="20">
        <v>13680988.432456767</v>
      </c>
      <c r="BE31" s="20">
        <v>16199035.275227746</v>
      </c>
      <c r="BF31" s="20">
        <v>2580762.213993628</v>
      </c>
      <c r="BG31" s="20">
        <v>4737364.0038255323</v>
      </c>
      <c r="BH31" s="20">
        <v>0</v>
      </c>
      <c r="BI31" s="45">
        <v>14450305.498373309</v>
      </c>
      <c r="BK31" s="41">
        <f t="shared" si="0"/>
        <v>7318126.2178191599</v>
      </c>
      <c r="BL31" s="37"/>
      <c r="BM31" s="41">
        <f t="shared" si="1"/>
        <v>6891322.5918556768</v>
      </c>
      <c r="BN31" s="37"/>
      <c r="BO31" s="37">
        <f t="shared" si="3"/>
        <v>1.0619334852308162</v>
      </c>
      <c r="BQ31" s="41">
        <f t="shared" si="2"/>
        <v>14877109.124336796</v>
      </c>
    </row>
    <row r="32" spans="1:69" x14ac:dyDescent="0.25">
      <c r="A32" s="70"/>
      <c r="B32" s="23" t="s">
        <v>79</v>
      </c>
      <c r="C32" s="19" t="s">
        <v>136</v>
      </c>
      <c r="D32" s="20">
        <v>4982.6767419297903</v>
      </c>
      <c r="E32" s="20">
        <v>0</v>
      </c>
      <c r="F32" s="20">
        <v>28522.552418079809</v>
      </c>
      <c r="G32" s="20">
        <v>0</v>
      </c>
      <c r="H32" s="20">
        <v>0</v>
      </c>
      <c r="I32" s="20">
        <v>155887.61652351639</v>
      </c>
      <c r="J32" s="20">
        <v>478877.42757484736</v>
      </c>
      <c r="K32" s="20">
        <v>23403.44928535926</v>
      </c>
      <c r="L32" s="20">
        <v>194550.70772640646</v>
      </c>
      <c r="M32" s="20">
        <v>84002.476137420774</v>
      </c>
      <c r="N32" s="20">
        <v>615036.75380642817</v>
      </c>
      <c r="O32" s="20">
        <v>215818.36936978341</v>
      </c>
      <c r="P32" s="20">
        <v>257632.86631268554</v>
      </c>
      <c r="Q32" s="20">
        <v>313507.74080531218</v>
      </c>
      <c r="R32" s="20">
        <v>406751.55638018146</v>
      </c>
      <c r="S32" s="20">
        <v>312080.47412744968</v>
      </c>
      <c r="T32" s="20">
        <v>239556.52970312015</v>
      </c>
      <c r="U32" s="20">
        <v>433979.45152011688</v>
      </c>
      <c r="V32" s="20">
        <v>1981847.6695652013</v>
      </c>
      <c r="W32" s="20">
        <v>455234.05079075467</v>
      </c>
      <c r="X32" s="20">
        <v>861034.39625052654</v>
      </c>
      <c r="Y32" s="20">
        <v>1024382.5437610879</v>
      </c>
      <c r="Z32" s="20">
        <v>226224.43566899034</v>
      </c>
      <c r="AA32" s="20">
        <v>1126208.7636509794</v>
      </c>
      <c r="AB32" s="20">
        <v>3552833.9240588858</v>
      </c>
      <c r="AC32" s="20">
        <v>53311.057807921046</v>
      </c>
      <c r="AD32" s="20">
        <v>24059.480740856867</v>
      </c>
      <c r="AE32" s="20">
        <v>13064.227768157698</v>
      </c>
      <c r="AF32" s="20">
        <v>78031.069934155443</v>
      </c>
      <c r="AG32" s="20">
        <v>1687167.9947936954</v>
      </c>
      <c r="AH32" s="20">
        <v>68215.429207558293</v>
      </c>
      <c r="AI32" s="20">
        <v>82477.197353054813</v>
      </c>
      <c r="AJ32" s="20">
        <v>2005640.5637265649</v>
      </c>
      <c r="AK32" s="20">
        <v>79381.404340042034</v>
      </c>
      <c r="AL32" s="20">
        <v>23967.967075866793</v>
      </c>
      <c r="AM32" s="20">
        <v>471769.26059860573</v>
      </c>
      <c r="AN32" s="20">
        <v>974054.92547791055</v>
      </c>
      <c r="AO32" s="20">
        <v>389530.42356475978</v>
      </c>
      <c r="AP32" s="20">
        <v>95246.712435639362</v>
      </c>
      <c r="AQ32" s="20">
        <v>33365.880751381912</v>
      </c>
      <c r="AR32" s="20">
        <v>25887.148002916623</v>
      </c>
      <c r="AS32" s="20">
        <v>939473.53077648324</v>
      </c>
      <c r="AT32" s="45">
        <v>20037000.706534632</v>
      </c>
      <c r="AU32" s="20">
        <v>28799.177223309442</v>
      </c>
      <c r="AV32" s="20">
        <v>460911.19100148132</v>
      </c>
      <c r="AW32" s="20">
        <v>489710.36822479079</v>
      </c>
      <c r="AX32" s="20">
        <v>0</v>
      </c>
      <c r="AY32" s="20">
        <v>489710.36822479079</v>
      </c>
      <c r="AZ32" s="20">
        <v>0</v>
      </c>
      <c r="BA32" s="20">
        <v>104579.07312069682</v>
      </c>
      <c r="BB32" s="20">
        <v>104579.07312069682</v>
      </c>
      <c r="BC32" s="20">
        <v>368512.51639666123</v>
      </c>
      <c r="BD32" s="20">
        <v>2750003.7165873479</v>
      </c>
      <c r="BE32" s="20">
        <v>3712805.6743294965</v>
      </c>
      <c r="BF32" s="20">
        <v>361701.38556999998</v>
      </c>
      <c r="BG32" s="20">
        <v>20028793.873397902</v>
      </c>
      <c r="BH32" s="20">
        <v>0</v>
      </c>
      <c r="BI32" s="45">
        <v>3359311.121896225</v>
      </c>
      <c r="BK32" s="41">
        <f t="shared" si="0"/>
        <v>20390495.258967903</v>
      </c>
      <c r="BL32" s="37"/>
      <c r="BM32" s="41">
        <f t="shared" si="1"/>
        <v>20631290.147880122</v>
      </c>
      <c r="BN32" s="37"/>
      <c r="BO32" s="37">
        <f t="shared" si="3"/>
        <v>0.9883286557851565</v>
      </c>
      <c r="BQ32" s="41">
        <f t="shared" si="2"/>
        <v>3118516.2329840092</v>
      </c>
    </row>
    <row r="33" spans="1:69" x14ac:dyDescent="0.25">
      <c r="A33" s="70"/>
      <c r="B33" s="23" t="s">
        <v>180</v>
      </c>
      <c r="C33" s="19" t="s">
        <v>137</v>
      </c>
      <c r="D33" s="20">
        <v>62370.659560483291</v>
      </c>
      <c r="E33" s="20">
        <v>0</v>
      </c>
      <c r="F33" s="20">
        <v>140.24995350027081</v>
      </c>
      <c r="G33" s="20">
        <v>0</v>
      </c>
      <c r="H33" s="20">
        <v>0</v>
      </c>
      <c r="I33" s="20">
        <v>166334.22544495363</v>
      </c>
      <c r="J33" s="20">
        <v>100842.92795586115</v>
      </c>
      <c r="K33" s="20">
        <v>40431.138096978611</v>
      </c>
      <c r="L33" s="20">
        <v>155910.534377979</v>
      </c>
      <c r="M33" s="20">
        <v>89155.650965745008</v>
      </c>
      <c r="N33" s="20">
        <v>781413.83874494873</v>
      </c>
      <c r="O33" s="20">
        <v>274200.62205582473</v>
      </c>
      <c r="P33" s="20">
        <v>327326.59602261917</v>
      </c>
      <c r="Q33" s="20">
        <v>162202.42903848717</v>
      </c>
      <c r="R33" s="20">
        <v>129108.58940115583</v>
      </c>
      <c r="S33" s="20">
        <v>187274.12152236621</v>
      </c>
      <c r="T33" s="20">
        <v>143753.75063284827</v>
      </c>
      <c r="U33" s="20">
        <v>267860.82957498851</v>
      </c>
      <c r="V33" s="20">
        <v>687531.00236752839</v>
      </c>
      <c r="W33" s="20">
        <v>301566.31875254138</v>
      </c>
      <c r="X33" s="20">
        <v>245489.69253179943</v>
      </c>
      <c r="Y33" s="20">
        <v>475983.08190615091</v>
      </c>
      <c r="Z33" s="20">
        <v>105116.00841698769</v>
      </c>
      <c r="AA33" s="20">
        <v>54037.615709661237</v>
      </c>
      <c r="AB33" s="20">
        <v>2125597.8929294026</v>
      </c>
      <c r="AC33" s="20">
        <v>867.20612691828819</v>
      </c>
      <c r="AD33" s="20">
        <v>55860.2515685951</v>
      </c>
      <c r="AE33" s="20">
        <v>487353.50271296408</v>
      </c>
      <c r="AF33" s="20">
        <v>326463.67810110818</v>
      </c>
      <c r="AG33" s="20">
        <v>2221069.2947641755</v>
      </c>
      <c r="AH33" s="20">
        <v>867050.77229404519</v>
      </c>
      <c r="AI33" s="20">
        <v>192742.08770376261</v>
      </c>
      <c r="AJ33" s="20">
        <v>1047107.8801187932</v>
      </c>
      <c r="AK33" s="20">
        <v>95349.480408111951</v>
      </c>
      <c r="AL33" s="20">
        <v>594961.83958598087</v>
      </c>
      <c r="AM33" s="20">
        <v>581741.68241739867</v>
      </c>
      <c r="AN33" s="20">
        <v>176317.0593839293</v>
      </c>
      <c r="AO33" s="20">
        <v>161751.83117814435</v>
      </c>
      <c r="AP33" s="20">
        <v>128870.32830596836</v>
      </c>
      <c r="AQ33" s="20">
        <v>123417.52208573527</v>
      </c>
      <c r="AR33" s="20">
        <v>84929.461073800907</v>
      </c>
      <c r="AS33" s="20">
        <v>133062.22071118679</v>
      </c>
      <c r="AT33" s="45">
        <v>14162563.874503432</v>
      </c>
      <c r="AU33" s="20">
        <v>180707.93068634384</v>
      </c>
      <c r="AV33" s="20">
        <v>1651389.5752453685</v>
      </c>
      <c r="AW33" s="20">
        <v>1832097.5059317125</v>
      </c>
      <c r="AX33" s="20">
        <v>0</v>
      </c>
      <c r="AY33" s="20">
        <v>1832097.5059317125</v>
      </c>
      <c r="AZ33" s="20">
        <v>0</v>
      </c>
      <c r="BA33" s="20">
        <v>0</v>
      </c>
      <c r="BB33" s="20">
        <v>0</v>
      </c>
      <c r="BC33" s="20">
        <v>0</v>
      </c>
      <c r="BD33" s="20">
        <v>0</v>
      </c>
      <c r="BE33" s="20">
        <v>1832097.5059317125</v>
      </c>
      <c r="BF33" s="20">
        <v>0</v>
      </c>
      <c r="BG33" s="20">
        <v>3679358.9833752611</v>
      </c>
      <c r="BH33" s="20">
        <v>0</v>
      </c>
      <c r="BI33" s="45">
        <v>12315302.397059884</v>
      </c>
      <c r="BK33" s="41">
        <f t="shared" si="0"/>
        <v>3679358.9833752611</v>
      </c>
      <c r="BL33" s="37"/>
      <c r="BM33" s="41">
        <f t="shared" si="1"/>
        <v>15994661.380435145</v>
      </c>
      <c r="BN33" s="37"/>
      <c r="BO33" s="37">
        <f t="shared" si="3"/>
        <v>0.23003669135977431</v>
      </c>
      <c r="BQ33" s="41">
        <f t="shared" si="2"/>
        <v>0</v>
      </c>
    </row>
    <row r="34" spans="1:69" x14ac:dyDescent="0.25">
      <c r="A34" s="70"/>
      <c r="B34" s="23" t="s">
        <v>181</v>
      </c>
      <c r="C34" s="19" t="s">
        <v>138</v>
      </c>
      <c r="D34" s="20">
        <v>340.88040770867519</v>
      </c>
      <c r="E34" s="20">
        <v>0</v>
      </c>
      <c r="F34" s="20">
        <v>0</v>
      </c>
      <c r="G34" s="20">
        <v>0</v>
      </c>
      <c r="H34" s="20">
        <v>0</v>
      </c>
      <c r="I34" s="20">
        <v>1745.2580259408969</v>
      </c>
      <c r="J34" s="20">
        <v>0</v>
      </c>
      <c r="K34" s="20">
        <v>0</v>
      </c>
      <c r="L34" s="20">
        <v>0</v>
      </c>
      <c r="M34" s="20">
        <v>0</v>
      </c>
      <c r="N34" s="20">
        <v>427172.16027260898</v>
      </c>
      <c r="O34" s="20">
        <v>149896.08100594571</v>
      </c>
      <c r="P34" s="20">
        <v>178938.22991699056</v>
      </c>
      <c r="Q34" s="20">
        <v>316.28168600511242</v>
      </c>
      <c r="R34" s="20">
        <v>8.7290679321540292</v>
      </c>
      <c r="S34" s="20">
        <v>81534.65566224244</v>
      </c>
      <c r="T34" s="20">
        <v>62586.931193295262</v>
      </c>
      <c r="U34" s="20">
        <v>61873.044680131665</v>
      </c>
      <c r="V34" s="20">
        <v>1.9103975836607416E-3</v>
      </c>
      <c r="W34" s="20">
        <v>0</v>
      </c>
      <c r="X34" s="20">
        <v>2.5934464962298658</v>
      </c>
      <c r="Y34" s="20">
        <v>88145.107177698766</v>
      </c>
      <c r="Z34" s="20">
        <v>19465.947804073694</v>
      </c>
      <c r="AA34" s="20">
        <v>1.3426428596316697</v>
      </c>
      <c r="AB34" s="20">
        <v>15482.484255316138</v>
      </c>
      <c r="AC34" s="20">
        <v>1095611.1963005573</v>
      </c>
      <c r="AD34" s="20">
        <v>0.8934236317590557</v>
      </c>
      <c r="AE34" s="20">
        <v>0</v>
      </c>
      <c r="AF34" s="20">
        <v>574.82492124668215</v>
      </c>
      <c r="AG34" s="20">
        <v>10917.172196074374</v>
      </c>
      <c r="AH34" s="20">
        <v>691713.85746117414</v>
      </c>
      <c r="AI34" s="20">
        <v>0</v>
      </c>
      <c r="AJ34" s="20">
        <v>18101.238453412378</v>
      </c>
      <c r="AK34" s="20">
        <v>7870.8004104731472</v>
      </c>
      <c r="AL34" s="20">
        <v>0</v>
      </c>
      <c r="AM34" s="20">
        <v>2578.512535096721</v>
      </c>
      <c r="AN34" s="20">
        <v>38.205070002713839</v>
      </c>
      <c r="AO34" s="20">
        <v>22750.395130250185</v>
      </c>
      <c r="AP34" s="20">
        <v>742.92081121163585</v>
      </c>
      <c r="AQ34" s="20">
        <v>0</v>
      </c>
      <c r="AR34" s="20">
        <v>11584.163251418673</v>
      </c>
      <c r="AS34" s="20">
        <v>27294.97035020735</v>
      </c>
      <c r="AT34" s="45">
        <v>2977288.8794704005</v>
      </c>
      <c r="AU34" s="20">
        <v>79010.280591603077</v>
      </c>
      <c r="AV34" s="20">
        <v>736003.61142571946</v>
      </c>
      <c r="AW34" s="20">
        <v>815013.89201732259</v>
      </c>
      <c r="AX34" s="20">
        <v>0</v>
      </c>
      <c r="AY34" s="20">
        <v>815013.89201732259</v>
      </c>
      <c r="AZ34" s="20">
        <v>0</v>
      </c>
      <c r="BA34" s="20">
        <v>12791.157088730608</v>
      </c>
      <c r="BB34" s="20">
        <v>12791.157088730608</v>
      </c>
      <c r="BC34" s="20">
        <v>0</v>
      </c>
      <c r="BD34" s="20">
        <v>0</v>
      </c>
      <c r="BE34" s="20">
        <v>827805.04910605319</v>
      </c>
      <c r="BF34" s="20">
        <v>0</v>
      </c>
      <c r="BG34" s="20">
        <v>43703.818751396087</v>
      </c>
      <c r="BH34" s="20">
        <v>0</v>
      </c>
      <c r="BI34" s="45">
        <v>3761390.1098250579</v>
      </c>
      <c r="BK34" s="41">
        <f t="shared" si="0"/>
        <v>43703.818751396087</v>
      </c>
      <c r="BL34" s="37"/>
      <c r="BM34" s="41">
        <f t="shared" si="1"/>
        <v>3805093.9285764536</v>
      </c>
      <c r="BN34" s="37"/>
      <c r="BO34" s="37">
        <f t="shared" si="3"/>
        <v>1.1485608390157765E-2</v>
      </c>
      <c r="BQ34" s="41">
        <f t="shared" si="2"/>
        <v>0</v>
      </c>
    </row>
    <row r="35" spans="1:69" x14ac:dyDescent="0.25">
      <c r="A35" s="70"/>
      <c r="B35" s="23" t="s">
        <v>182</v>
      </c>
      <c r="C35" s="19" t="s">
        <v>139</v>
      </c>
      <c r="D35" s="20">
        <v>0</v>
      </c>
      <c r="E35" s="20">
        <v>0</v>
      </c>
      <c r="F35" s="20">
        <v>9.7867204037924473</v>
      </c>
      <c r="G35" s="20">
        <v>0</v>
      </c>
      <c r="H35" s="20">
        <v>0</v>
      </c>
      <c r="I35" s="20">
        <v>13139.077834654963</v>
      </c>
      <c r="J35" s="20">
        <v>6683.7413056218484</v>
      </c>
      <c r="K35" s="20">
        <v>1668.3269501925627</v>
      </c>
      <c r="L35" s="20">
        <v>6178.2935566743799</v>
      </c>
      <c r="M35" s="20">
        <v>1127.1650772361425</v>
      </c>
      <c r="N35" s="20">
        <v>28784.71380037893</v>
      </c>
      <c r="O35" s="20">
        <v>10100.648386826137</v>
      </c>
      <c r="P35" s="20">
        <v>12057.634403936709</v>
      </c>
      <c r="Q35" s="20">
        <v>4383.0697930741808</v>
      </c>
      <c r="R35" s="20">
        <v>6649.8117812851242</v>
      </c>
      <c r="S35" s="20">
        <v>12016.345086063258</v>
      </c>
      <c r="T35" s="20">
        <v>9223.8834761474827</v>
      </c>
      <c r="U35" s="20">
        <v>22447.832943086531</v>
      </c>
      <c r="V35" s="20">
        <v>21753.194947313466</v>
      </c>
      <c r="W35" s="20">
        <v>9993.949629350358</v>
      </c>
      <c r="X35" s="20">
        <v>12465.237213246079</v>
      </c>
      <c r="Y35" s="20">
        <v>16337.133742867203</v>
      </c>
      <c r="Z35" s="20">
        <v>3607.8893416705087</v>
      </c>
      <c r="AA35" s="20">
        <v>3043.1648884253309</v>
      </c>
      <c r="AB35" s="20">
        <v>1159.4599970655941</v>
      </c>
      <c r="AC35" s="20">
        <v>163.61079006635714</v>
      </c>
      <c r="AD35" s="20">
        <v>263309.37934913364</v>
      </c>
      <c r="AE35" s="20">
        <v>161097.72822227606</v>
      </c>
      <c r="AF35" s="20">
        <v>21438.139646649211</v>
      </c>
      <c r="AG35" s="20">
        <v>42726.917457075753</v>
      </c>
      <c r="AH35" s="20">
        <v>480409.3052925815</v>
      </c>
      <c r="AI35" s="20">
        <v>4873.5123326128105</v>
      </c>
      <c r="AJ35" s="20">
        <v>66225.522359273498</v>
      </c>
      <c r="AK35" s="20">
        <v>5622.5535557523172</v>
      </c>
      <c r="AL35" s="20">
        <v>21825.440008384001</v>
      </c>
      <c r="AM35" s="20">
        <v>74390.04415217739</v>
      </c>
      <c r="AN35" s="20">
        <v>11430.562222980818</v>
      </c>
      <c r="AO35" s="20">
        <v>36461.620575354915</v>
      </c>
      <c r="AP35" s="20">
        <v>27094.344005144827</v>
      </c>
      <c r="AQ35" s="20">
        <v>23102.522451569639</v>
      </c>
      <c r="AR35" s="20">
        <v>13741.887513622341</v>
      </c>
      <c r="AS35" s="20">
        <v>47362.320767298719</v>
      </c>
      <c r="AT35" s="45">
        <v>1504105.7715774742</v>
      </c>
      <c r="AU35" s="20">
        <v>57156.585192603059</v>
      </c>
      <c r="AV35" s="20">
        <v>565484.67961787991</v>
      </c>
      <c r="AW35" s="20">
        <v>622641.26481048297</v>
      </c>
      <c r="AX35" s="20">
        <v>0</v>
      </c>
      <c r="AY35" s="20">
        <v>622641.26481048297</v>
      </c>
      <c r="AZ35" s="20">
        <v>0</v>
      </c>
      <c r="BA35" s="20">
        <v>41143.640120897064</v>
      </c>
      <c r="BB35" s="20">
        <v>41143.640120897064</v>
      </c>
      <c r="BC35" s="20">
        <v>0</v>
      </c>
      <c r="BD35" s="20">
        <v>0</v>
      </c>
      <c r="BE35" s="20">
        <v>663784.90493138006</v>
      </c>
      <c r="BF35" s="20">
        <v>0</v>
      </c>
      <c r="BG35" s="20">
        <v>1393650.983221197</v>
      </c>
      <c r="BH35" s="20">
        <v>0</v>
      </c>
      <c r="BI35" s="45">
        <v>774239.69328765664</v>
      </c>
      <c r="BK35" s="41">
        <f t="shared" si="0"/>
        <v>1393650.983221197</v>
      </c>
      <c r="BL35" s="37"/>
      <c r="BM35" s="41">
        <f t="shared" si="1"/>
        <v>2167890.6765088541</v>
      </c>
      <c r="BN35" s="37"/>
      <c r="BO35" s="37">
        <f t="shared" si="3"/>
        <v>0.64286036114400213</v>
      </c>
      <c r="BQ35" s="41">
        <f t="shared" si="2"/>
        <v>0</v>
      </c>
    </row>
    <row r="36" spans="1:69" x14ac:dyDescent="0.25">
      <c r="A36" s="70"/>
      <c r="B36" s="23" t="s">
        <v>183</v>
      </c>
      <c r="C36" s="19" t="s">
        <v>140</v>
      </c>
      <c r="D36" s="20">
        <v>10796.968072519419</v>
      </c>
      <c r="E36" s="20">
        <v>0</v>
      </c>
      <c r="F36" s="20">
        <v>6.4169439230930498</v>
      </c>
      <c r="G36" s="20">
        <v>0</v>
      </c>
      <c r="H36" s="20">
        <v>0</v>
      </c>
      <c r="I36" s="20">
        <v>13389.63163387979</v>
      </c>
      <c r="J36" s="20">
        <v>11212.474247670218</v>
      </c>
      <c r="K36" s="20">
        <v>8251.382398563901</v>
      </c>
      <c r="L36" s="20">
        <v>11519.003842436226</v>
      </c>
      <c r="M36" s="20">
        <v>2491.2291477667723</v>
      </c>
      <c r="N36" s="20">
        <v>20562.014101594817</v>
      </c>
      <c r="O36" s="20">
        <v>7215.2766918403713</v>
      </c>
      <c r="P36" s="20">
        <v>8613.2261159517802</v>
      </c>
      <c r="Q36" s="20">
        <v>3070.9779323902594</v>
      </c>
      <c r="R36" s="20">
        <v>9483.9860885486942</v>
      </c>
      <c r="S36" s="20">
        <v>6916.3149062291714</v>
      </c>
      <c r="T36" s="20">
        <v>5309.0421690194735</v>
      </c>
      <c r="U36" s="20">
        <v>12883.026765190532</v>
      </c>
      <c r="V36" s="20">
        <v>31889.648883401496</v>
      </c>
      <c r="W36" s="20">
        <v>20134.783057347391</v>
      </c>
      <c r="X36" s="20">
        <v>29258.298619024186</v>
      </c>
      <c r="Y36" s="20">
        <v>49173.010127629757</v>
      </c>
      <c r="Z36" s="20">
        <v>10859.357701885068</v>
      </c>
      <c r="AA36" s="20">
        <v>6847.1240394641909</v>
      </c>
      <c r="AB36" s="20">
        <v>16620.169451091162</v>
      </c>
      <c r="AC36" s="20">
        <v>322.9937538725784</v>
      </c>
      <c r="AD36" s="20">
        <v>2757.3259405537983</v>
      </c>
      <c r="AE36" s="20">
        <v>104272.58776649117</v>
      </c>
      <c r="AF36" s="20">
        <v>90167.451777713912</v>
      </c>
      <c r="AG36" s="20">
        <v>146305.8864817376</v>
      </c>
      <c r="AH36" s="20">
        <v>50805.398593426668</v>
      </c>
      <c r="AI36" s="20">
        <v>27392.768537105534</v>
      </c>
      <c r="AJ36" s="20">
        <v>190213.804807029</v>
      </c>
      <c r="AK36" s="20">
        <v>31468.194744625762</v>
      </c>
      <c r="AL36" s="20">
        <v>232527.7190949521</v>
      </c>
      <c r="AM36" s="20">
        <v>115328.88514094136</v>
      </c>
      <c r="AN36" s="20">
        <v>26798.151269128561</v>
      </c>
      <c r="AO36" s="20">
        <v>247085.05524160547</v>
      </c>
      <c r="AP36" s="20">
        <v>211095.97354439457</v>
      </c>
      <c r="AQ36" s="20">
        <v>98998.368410834169</v>
      </c>
      <c r="AR36" s="20">
        <v>23995.414015462738</v>
      </c>
      <c r="AS36" s="20">
        <v>85565.426264921363</v>
      </c>
      <c r="AT36" s="45">
        <v>1981604.7683221642</v>
      </c>
      <c r="AU36" s="20">
        <v>252282.3045790121</v>
      </c>
      <c r="AV36" s="20">
        <v>2247554.9019328821</v>
      </c>
      <c r="AW36" s="20">
        <v>2499837.2065118942</v>
      </c>
      <c r="AX36" s="20">
        <v>0</v>
      </c>
      <c r="AY36" s="20">
        <v>2499837.2065118942</v>
      </c>
      <c r="AZ36" s="20">
        <v>44488700</v>
      </c>
      <c r="BA36" s="20">
        <v>0</v>
      </c>
      <c r="BB36" s="20">
        <v>44488700</v>
      </c>
      <c r="BC36" s="20">
        <v>486129.60000000003</v>
      </c>
      <c r="BD36" s="20">
        <v>24367215.609439626</v>
      </c>
      <c r="BE36" s="20">
        <v>71841882.41595152</v>
      </c>
      <c r="BF36" s="20">
        <v>256568.40000000154</v>
      </c>
      <c r="BG36" s="20">
        <v>7839818.7842736933</v>
      </c>
      <c r="BH36" s="20">
        <v>0</v>
      </c>
      <c r="BI36" s="45">
        <v>65727099.999999985</v>
      </c>
      <c r="BK36" s="41">
        <f t="shared" si="0"/>
        <v>8096387.1842736946</v>
      </c>
      <c r="BL36" s="37"/>
      <c r="BM36" s="41">
        <f t="shared" si="1"/>
        <v>48970141.974834055</v>
      </c>
      <c r="BN36" s="37"/>
      <c r="BO36" s="37">
        <f t="shared" si="3"/>
        <v>0.16533313684151579</v>
      </c>
      <c r="BQ36" s="41">
        <f t="shared" si="2"/>
        <v>24853345.209439628</v>
      </c>
    </row>
    <row r="37" spans="1:69" x14ac:dyDescent="0.25">
      <c r="A37" s="70"/>
      <c r="B37" s="23" t="s">
        <v>84</v>
      </c>
      <c r="C37" s="19" t="s">
        <v>141</v>
      </c>
      <c r="D37" s="20">
        <v>48567.580570457358</v>
      </c>
      <c r="E37" s="20">
        <v>0</v>
      </c>
      <c r="F37" s="20">
        <v>19.283170093703589</v>
      </c>
      <c r="G37" s="20">
        <v>0</v>
      </c>
      <c r="H37" s="20">
        <v>0</v>
      </c>
      <c r="I37" s="20">
        <v>837041.42597064306</v>
      </c>
      <c r="J37" s="20">
        <v>434074.6181835786</v>
      </c>
      <c r="K37" s="20">
        <v>589910.07215118897</v>
      </c>
      <c r="L37" s="20">
        <v>724034.68528888538</v>
      </c>
      <c r="M37" s="20">
        <v>30934.650017860895</v>
      </c>
      <c r="N37" s="20">
        <v>727828.42600465589</v>
      </c>
      <c r="O37" s="20">
        <v>255397.32887368</v>
      </c>
      <c r="P37" s="20">
        <v>304880.19198027649</v>
      </c>
      <c r="Q37" s="20">
        <v>463958.5096229834</v>
      </c>
      <c r="R37" s="20">
        <v>535886.22041871259</v>
      </c>
      <c r="S37" s="20">
        <v>50436.057970390742</v>
      </c>
      <c r="T37" s="20">
        <v>38715.293076483693</v>
      </c>
      <c r="U37" s="20">
        <v>962364.35879809351</v>
      </c>
      <c r="V37" s="20">
        <v>2911246.1980215576</v>
      </c>
      <c r="W37" s="20">
        <v>896430.40462091798</v>
      </c>
      <c r="X37" s="20">
        <v>1019223.0477825518</v>
      </c>
      <c r="Y37" s="20">
        <v>7572136.5179815833</v>
      </c>
      <c r="Z37" s="20">
        <v>1672229.1111087627</v>
      </c>
      <c r="AA37" s="20">
        <v>31297.811012697188</v>
      </c>
      <c r="AB37" s="20">
        <v>7361.9865600885496</v>
      </c>
      <c r="AC37" s="20">
        <v>1628.9608439603314</v>
      </c>
      <c r="AD37" s="20">
        <v>2491.0003873895421</v>
      </c>
      <c r="AE37" s="20">
        <v>3738788.5918231234</v>
      </c>
      <c r="AF37" s="20">
        <v>6425082.7017187038</v>
      </c>
      <c r="AG37" s="20">
        <v>522961.82771804585</v>
      </c>
      <c r="AH37" s="20">
        <v>448232.13243168936</v>
      </c>
      <c r="AI37" s="20">
        <v>474608.30423084728</v>
      </c>
      <c r="AJ37" s="20">
        <v>1660034.7351366451</v>
      </c>
      <c r="AK37" s="20">
        <v>453527.52814712434</v>
      </c>
      <c r="AL37" s="20">
        <v>893942.36312127067</v>
      </c>
      <c r="AM37" s="20">
        <v>113087.87507057312</v>
      </c>
      <c r="AN37" s="20">
        <v>728123.76400959375</v>
      </c>
      <c r="AO37" s="20">
        <v>74495.132159166635</v>
      </c>
      <c r="AP37" s="20">
        <v>85877.012878907408</v>
      </c>
      <c r="AQ37" s="20">
        <v>502484.14970699215</v>
      </c>
      <c r="AR37" s="20">
        <v>134270.17152884195</v>
      </c>
      <c r="AS37" s="20">
        <v>176637.29053414668</v>
      </c>
      <c r="AT37" s="45">
        <v>36550247.320633158</v>
      </c>
      <c r="AU37" s="20">
        <v>366239.43333729048</v>
      </c>
      <c r="AV37" s="20">
        <v>5081420.1308133984</v>
      </c>
      <c r="AW37" s="20">
        <v>5447659.5641506892</v>
      </c>
      <c r="AX37" s="20">
        <v>0</v>
      </c>
      <c r="AY37" s="20">
        <v>5447659.5641506892</v>
      </c>
      <c r="AZ37" s="20">
        <v>397233.37761924823</v>
      </c>
      <c r="BA37" s="20">
        <v>471415.61000174237</v>
      </c>
      <c r="BB37" s="20">
        <v>868648.98762099072</v>
      </c>
      <c r="BC37" s="20">
        <v>10600517.599450018</v>
      </c>
      <c r="BD37" s="20">
        <v>58045829.135161467</v>
      </c>
      <c r="BE37" s="20">
        <v>74962655.286383167</v>
      </c>
      <c r="BF37" s="20">
        <v>22764791.58621785</v>
      </c>
      <c r="BG37" s="20">
        <v>195411.02079846553</v>
      </c>
      <c r="BH37" s="20">
        <v>0</v>
      </c>
      <c r="BI37" s="45">
        <v>88552700.000000015</v>
      </c>
      <c r="BK37" s="41">
        <f t="shared" si="0"/>
        <v>22960202.607016318</v>
      </c>
      <c r="BL37" s="37"/>
      <c r="BM37" s="41">
        <f t="shared" si="1"/>
        <v>42866555.872404844</v>
      </c>
      <c r="BN37" s="37"/>
      <c r="BO37" s="37">
        <f t="shared" si="3"/>
        <v>0.53562041875626509</v>
      </c>
      <c r="BQ37" s="41">
        <f t="shared" si="2"/>
        <v>68646346.734611481</v>
      </c>
    </row>
    <row r="38" spans="1:69" x14ac:dyDescent="0.25">
      <c r="A38" s="70"/>
      <c r="B38" s="23" t="s">
        <v>184</v>
      </c>
      <c r="C38" s="19" t="s">
        <v>142</v>
      </c>
      <c r="D38" s="20">
        <v>88614.958510845448</v>
      </c>
      <c r="E38" s="20">
        <v>0</v>
      </c>
      <c r="F38" s="20">
        <v>145.79469077561237</v>
      </c>
      <c r="G38" s="20">
        <v>0</v>
      </c>
      <c r="H38" s="20">
        <v>0</v>
      </c>
      <c r="I38" s="20">
        <v>537632.38030405948</v>
      </c>
      <c r="J38" s="20">
        <v>246332.78620832533</v>
      </c>
      <c r="K38" s="20">
        <v>132590.8545710778</v>
      </c>
      <c r="L38" s="20">
        <v>354672.67279833445</v>
      </c>
      <c r="M38" s="20">
        <v>43045.251006162907</v>
      </c>
      <c r="N38" s="20">
        <v>862709.93467578839</v>
      </c>
      <c r="O38" s="20">
        <v>302727.68283932604</v>
      </c>
      <c r="P38" s="20">
        <v>361380.73357629974</v>
      </c>
      <c r="Q38" s="20">
        <v>278473.6200917231</v>
      </c>
      <c r="R38" s="20">
        <v>429180.76654248987</v>
      </c>
      <c r="S38" s="20">
        <v>142578.39385431795</v>
      </c>
      <c r="T38" s="20">
        <v>109444.80053704475</v>
      </c>
      <c r="U38" s="20">
        <v>348516.17548231658</v>
      </c>
      <c r="V38" s="20">
        <v>688203.33158129966</v>
      </c>
      <c r="W38" s="20">
        <v>594780.27471726527</v>
      </c>
      <c r="X38" s="20">
        <v>843152.19405935239</v>
      </c>
      <c r="Y38" s="20">
        <v>1566881.5911185136</v>
      </c>
      <c r="Z38" s="20">
        <v>346029.81656585715</v>
      </c>
      <c r="AA38" s="20">
        <v>56900.303949454683</v>
      </c>
      <c r="AB38" s="20">
        <v>20652.608476520138</v>
      </c>
      <c r="AC38" s="20">
        <v>721501.83271504682</v>
      </c>
      <c r="AD38" s="20">
        <v>2598.3487365125602</v>
      </c>
      <c r="AE38" s="20">
        <v>5797702.6951586446</v>
      </c>
      <c r="AF38" s="20">
        <v>7172125.1663077427</v>
      </c>
      <c r="AG38" s="20">
        <v>31223766.841921631</v>
      </c>
      <c r="AH38" s="20">
        <v>163131.86938644253</v>
      </c>
      <c r="AI38" s="20">
        <v>237988.01958588394</v>
      </c>
      <c r="AJ38" s="20">
        <v>4937675.3363443473</v>
      </c>
      <c r="AK38" s="20">
        <v>547417.79425731034</v>
      </c>
      <c r="AL38" s="20">
        <v>1124872.4300071748</v>
      </c>
      <c r="AM38" s="20">
        <v>94468.284408295178</v>
      </c>
      <c r="AN38" s="20">
        <v>1178910.1952993937</v>
      </c>
      <c r="AO38" s="20">
        <v>207914.78186828204</v>
      </c>
      <c r="AP38" s="20">
        <v>257111.93603307317</v>
      </c>
      <c r="AQ38" s="20">
        <v>101074.97613565241</v>
      </c>
      <c r="AR38" s="20">
        <v>49562.913344732689</v>
      </c>
      <c r="AS38" s="20">
        <v>109181.39109362695</v>
      </c>
      <c r="AT38" s="45">
        <v>62281651.738760948</v>
      </c>
      <c r="AU38" s="20">
        <v>171642.02261464598</v>
      </c>
      <c r="AV38" s="20">
        <v>4377592.3120230967</v>
      </c>
      <c r="AW38" s="20">
        <v>4549234.3346377425</v>
      </c>
      <c r="AX38" s="20">
        <v>457364.17169364053</v>
      </c>
      <c r="AY38" s="20">
        <v>5006598.5063313833</v>
      </c>
      <c r="AZ38" s="20">
        <v>179304.8113167226</v>
      </c>
      <c r="BA38" s="20">
        <v>111711.37183579658</v>
      </c>
      <c r="BB38" s="20">
        <v>291016.18315251917</v>
      </c>
      <c r="BC38" s="20">
        <v>2279149.1249104068</v>
      </c>
      <c r="BD38" s="20">
        <v>48082425.89363201</v>
      </c>
      <c r="BE38" s="20">
        <v>55659189.70802632</v>
      </c>
      <c r="BF38" s="20">
        <v>9463729.9705214389</v>
      </c>
      <c r="BG38" s="20">
        <v>41037611.476265818</v>
      </c>
      <c r="BH38" s="20">
        <v>0</v>
      </c>
      <c r="BI38" s="45">
        <v>67439500.000000015</v>
      </c>
      <c r="BK38" s="41">
        <f t="shared" si="0"/>
        <v>50501341.446787253</v>
      </c>
      <c r="BL38" s="37"/>
      <c r="BM38" s="41">
        <f t="shared" si="1"/>
        <v>67579266.428244859</v>
      </c>
      <c r="BN38" s="37"/>
      <c r="BO38" s="37">
        <f t="shared" si="3"/>
        <v>0.74729046519629194</v>
      </c>
      <c r="BQ38" s="41">
        <f t="shared" si="2"/>
        <v>50361575.018542416</v>
      </c>
    </row>
    <row r="39" spans="1:69" x14ac:dyDescent="0.25">
      <c r="A39" s="70"/>
      <c r="B39" s="23" t="s">
        <v>86</v>
      </c>
      <c r="C39" s="19" t="s">
        <v>143</v>
      </c>
      <c r="D39" s="20">
        <v>15942.204723829629</v>
      </c>
      <c r="E39" s="20">
        <v>0</v>
      </c>
      <c r="F39" s="20">
        <v>17.405587751737869</v>
      </c>
      <c r="G39" s="20">
        <v>0</v>
      </c>
      <c r="H39" s="20">
        <v>0</v>
      </c>
      <c r="I39" s="20">
        <v>44051.601985916706</v>
      </c>
      <c r="J39" s="20">
        <v>22587.197547828437</v>
      </c>
      <c r="K39" s="20">
        <v>9511.5320384389343</v>
      </c>
      <c r="L39" s="20">
        <v>20720.520038537383</v>
      </c>
      <c r="M39" s="20">
        <v>2832.460779434402</v>
      </c>
      <c r="N39" s="20">
        <v>104730.60694795767</v>
      </c>
      <c r="O39" s="20">
        <v>36750.305855265615</v>
      </c>
      <c r="P39" s="20">
        <v>43870.624465414818</v>
      </c>
      <c r="Q39" s="20">
        <v>21587.406040037527</v>
      </c>
      <c r="R39" s="20">
        <v>109298.80602013387</v>
      </c>
      <c r="S39" s="20">
        <v>5676.2551495299331</v>
      </c>
      <c r="T39" s="20">
        <v>4357.1581629151779</v>
      </c>
      <c r="U39" s="20">
        <v>28713.411475493638</v>
      </c>
      <c r="V39" s="20">
        <v>71568.324102243423</v>
      </c>
      <c r="W39" s="20">
        <v>85467.947495773959</v>
      </c>
      <c r="X39" s="20">
        <v>128274.7194051847</v>
      </c>
      <c r="Y39" s="20">
        <v>64293.179865027618</v>
      </c>
      <c r="Z39" s="20">
        <v>14198.492956477943</v>
      </c>
      <c r="AA39" s="20">
        <v>12007.802921608298</v>
      </c>
      <c r="AB39" s="20">
        <v>1279.330120646752</v>
      </c>
      <c r="AC39" s="20">
        <v>956.38305292405244</v>
      </c>
      <c r="AD39" s="20">
        <v>993.21708628611782</v>
      </c>
      <c r="AE39" s="20">
        <v>6411.370463172575</v>
      </c>
      <c r="AF39" s="20">
        <v>187091.68800861013</v>
      </c>
      <c r="AG39" s="20">
        <v>264191.87336760183</v>
      </c>
      <c r="AH39" s="20">
        <v>43393.04895531376</v>
      </c>
      <c r="AI39" s="20">
        <v>162428.67773373317</v>
      </c>
      <c r="AJ39" s="20">
        <v>405207.60922496824</v>
      </c>
      <c r="AK39" s="20">
        <v>608963.98350245552</v>
      </c>
      <c r="AL39" s="20">
        <v>963723.6579047105</v>
      </c>
      <c r="AM39" s="20">
        <v>134181.57265943327</v>
      </c>
      <c r="AN39" s="20">
        <v>1133720.7561228126</v>
      </c>
      <c r="AO39" s="20">
        <v>27823.967729808282</v>
      </c>
      <c r="AP39" s="20">
        <v>121209.03735695666</v>
      </c>
      <c r="AQ39" s="20">
        <v>6795.2777142298874</v>
      </c>
      <c r="AR39" s="20">
        <v>26887.175264725131</v>
      </c>
      <c r="AS39" s="20">
        <v>203296.61706032109</v>
      </c>
      <c r="AT39" s="45">
        <v>5145013.2068935111</v>
      </c>
      <c r="AU39" s="20">
        <v>316824.80055005581</v>
      </c>
      <c r="AV39" s="20">
        <v>9597145.8120563943</v>
      </c>
      <c r="AW39" s="20">
        <v>9913970.6126064509</v>
      </c>
      <c r="AX39" s="20">
        <v>0</v>
      </c>
      <c r="AY39" s="20">
        <v>9913970.6126064509</v>
      </c>
      <c r="AZ39" s="20">
        <v>0</v>
      </c>
      <c r="BA39" s="20">
        <v>0</v>
      </c>
      <c r="BB39" s="20">
        <v>0</v>
      </c>
      <c r="BC39" s="20">
        <v>243347.2096322501</v>
      </c>
      <c r="BD39" s="20">
        <v>13860211.57384561</v>
      </c>
      <c r="BE39" s="20">
        <v>24017529.396084312</v>
      </c>
      <c r="BF39" s="20">
        <v>12587350.589607254</v>
      </c>
      <c r="BG39" s="20">
        <v>1439392.0133705703</v>
      </c>
      <c r="BH39" s="20">
        <v>0</v>
      </c>
      <c r="BI39" s="45">
        <v>15135800</v>
      </c>
      <c r="BK39" s="41">
        <f t="shared" si="0"/>
        <v>14026742.602977823</v>
      </c>
      <c r="BL39" s="37"/>
      <c r="BM39" s="41">
        <f t="shared" si="1"/>
        <v>15058983.819499962</v>
      </c>
      <c r="BN39" s="37"/>
      <c r="BO39" s="37">
        <f t="shared" si="3"/>
        <v>0.93145346134275786</v>
      </c>
      <c r="BQ39" s="41">
        <f t="shared" si="2"/>
        <v>14103558.78347786</v>
      </c>
    </row>
    <row r="40" spans="1:69" x14ac:dyDescent="0.25">
      <c r="A40" s="70"/>
      <c r="B40" s="23" t="s">
        <v>185</v>
      </c>
      <c r="C40" s="19" t="s">
        <v>144</v>
      </c>
      <c r="D40" s="20">
        <v>9066.4062486412204</v>
      </c>
      <c r="E40" s="20">
        <v>0</v>
      </c>
      <c r="F40" s="20">
        <v>5.9929555119271631</v>
      </c>
      <c r="G40" s="20">
        <v>0</v>
      </c>
      <c r="H40" s="20">
        <v>0</v>
      </c>
      <c r="I40" s="20">
        <v>9495.8489391861349</v>
      </c>
      <c r="J40" s="20">
        <v>9878.9841216478217</v>
      </c>
      <c r="K40" s="20">
        <v>2506.1144813056999</v>
      </c>
      <c r="L40" s="20">
        <v>6254.5629945177188</v>
      </c>
      <c r="M40" s="20">
        <v>1033.4829038637326</v>
      </c>
      <c r="N40" s="20">
        <v>22258.367073450627</v>
      </c>
      <c r="O40" s="20">
        <v>7810.5323899685054</v>
      </c>
      <c r="P40" s="20">
        <v>9323.8117447169916</v>
      </c>
      <c r="Q40" s="20">
        <v>3336.5863699128395</v>
      </c>
      <c r="R40" s="20">
        <v>16495.24863869328</v>
      </c>
      <c r="S40" s="20">
        <v>1084.3363538487786</v>
      </c>
      <c r="T40" s="20">
        <v>832.34894680679486</v>
      </c>
      <c r="U40" s="20">
        <v>5748.9388125759133</v>
      </c>
      <c r="V40" s="20">
        <v>19529.515349211659</v>
      </c>
      <c r="W40" s="20">
        <v>18132.319084670784</v>
      </c>
      <c r="X40" s="20">
        <v>25428.053149456791</v>
      </c>
      <c r="Y40" s="20">
        <v>17155.660346007044</v>
      </c>
      <c r="Z40" s="20">
        <v>3788.652592668031</v>
      </c>
      <c r="AA40" s="20">
        <v>2173.0491209159045</v>
      </c>
      <c r="AB40" s="20">
        <v>3836.2215992612414</v>
      </c>
      <c r="AC40" s="20">
        <v>754.82847631813559</v>
      </c>
      <c r="AD40" s="20">
        <v>2151.4534476275558</v>
      </c>
      <c r="AE40" s="20">
        <v>169091.25589261821</v>
      </c>
      <c r="AF40" s="20">
        <v>353523.03197640774</v>
      </c>
      <c r="AG40" s="20">
        <v>286269.77517601871</v>
      </c>
      <c r="AH40" s="20">
        <v>63098.190218344273</v>
      </c>
      <c r="AI40" s="20">
        <v>11235700.132557472</v>
      </c>
      <c r="AJ40" s="20">
        <v>297820.67721812672</v>
      </c>
      <c r="AK40" s="20">
        <v>30875.547286850568</v>
      </c>
      <c r="AL40" s="20">
        <v>3535339.3084578547</v>
      </c>
      <c r="AM40" s="20">
        <v>76568.26132936831</v>
      </c>
      <c r="AN40" s="20">
        <v>108337.65593184842</v>
      </c>
      <c r="AO40" s="20">
        <v>36727.338482009873</v>
      </c>
      <c r="AP40" s="20">
        <v>30752.612248522244</v>
      </c>
      <c r="AQ40" s="20">
        <v>10814.650913111725</v>
      </c>
      <c r="AR40" s="20">
        <v>14995.118413922464</v>
      </c>
      <c r="AS40" s="20">
        <v>41522.726116748643</v>
      </c>
      <c r="AT40" s="45">
        <v>16489517.598360009</v>
      </c>
      <c r="AU40" s="20">
        <v>275349.8012285509</v>
      </c>
      <c r="AV40" s="20">
        <v>3279319.4630557606</v>
      </c>
      <c r="AW40" s="20">
        <v>3554669.2642843113</v>
      </c>
      <c r="AX40" s="20">
        <v>0</v>
      </c>
      <c r="AY40" s="20">
        <v>3554669.2642843113</v>
      </c>
      <c r="AZ40" s="20">
        <v>16372500</v>
      </c>
      <c r="BA40" s="20">
        <v>0</v>
      </c>
      <c r="BB40" s="20">
        <v>16372500</v>
      </c>
      <c r="BC40" s="20">
        <v>274291.37958215806</v>
      </c>
      <c r="BD40" s="20">
        <v>24975988.202852342</v>
      </c>
      <c r="BE40" s="20">
        <v>45177448.84671881</v>
      </c>
      <c r="BF40" s="20">
        <v>1870773.7889703438</v>
      </c>
      <c r="BG40" s="20">
        <v>19125092.656108476</v>
      </c>
      <c r="BH40" s="20">
        <v>0</v>
      </c>
      <c r="BI40" s="45">
        <v>40671100</v>
      </c>
      <c r="BK40" s="41">
        <f t="shared" si="0"/>
        <v>20995866.44507882</v>
      </c>
      <c r="BL40" s="37"/>
      <c r="BM40" s="41">
        <f t="shared" si="1"/>
        <v>36416686.862644322</v>
      </c>
      <c r="BN40" s="37"/>
      <c r="BO40" s="37">
        <f t="shared" si="3"/>
        <v>0.5765452119318426</v>
      </c>
      <c r="BQ40" s="41">
        <f t="shared" si="2"/>
        <v>25250279.582434501</v>
      </c>
    </row>
    <row r="41" spans="1:69" x14ac:dyDescent="0.25">
      <c r="A41" s="70"/>
      <c r="B41" s="23" t="s">
        <v>186</v>
      </c>
      <c r="C41" s="19" t="s">
        <v>145</v>
      </c>
      <c r="D41" s="20">
        <v>23886.119617993038</v>
      </c>
      <c r="E41" s="20">
        <v>0</v>
      </c>
      <c r="F41" s="20">
        <v>1284.8198334483202</v>
      </c>
      <c r="G41" s="20">
        <v>0</v>
      </c>
      <c r="H41" s="20">
        <v>0</v>
      </c>
      <c r="I41" s="20">
        <v>1156152.5082184293</v>
      </c>
      <c r="J41" s="20">
        <v>447264.04637044843</v>
      </c>
      <c r="K41" s="20">
        <v>108968.00328124478</v>
      </c>
      <c r="L41" s="20">
        <v>355270.88067014533</v>
      </c>
      <c r="M41" s="20">
        <v>41511.84720906811</v>
      </c>
      <c r="N41" s="20">
        <v>1431084.9383446884</v>
      </c>
      <c r="O41" s="20">
        <v>502172.29443886876</v>
      </c>
      <c r="P41" s="20">
        <v>599467.45023094176</v>
      </c>
      <c r="Q41" s="20">
        <v>138455.62487968415</v>
      </c>
      <c r="R41" s="20">
        <v>289044.68742832984</v>
      </c>
      <c r="S41" s="20">
        <v>66534.358153643843</v>
      </c>
      <c r="T41" s="20">
        <v>51072.531820117132</v>
      </c>
      <c r="U41" s="20">
        <v>330251.40525669331</v>
      </c>
      <c r="V41" s="20">
        <v>622351.8504894065</v>
      </c>
      <c r="W41" s="20">
        <v>536318.41638719873</v>
      </c>
      <c r="X41" s="20">
        <v>649996.71980947547</v>
      </c>
      <c r="Y41" s="20">
        <v>1667921.7666385863</v>
      </c>
      <c r="Z41" s="20">
        <v>368343.50867837638</v>
      </c>
      <c r="AA41" s="20">
        <v>55073.123110863438</v>
      </c>
      <c r="AB41" s="20">
        <v>43132.912625538549</v>
      </c>
      <c r="AC41" s="20">
        <v>83907.368502816826</v>
      </c>
      <c r="AD41" s="20">
        <v>51152.29596362912</v>
      </c>
      <c r="AE41" s="20">
        <v>222194.31142614997</v>
      </c>
      <c r="AF41" s="20">
        <v>16400574.378180038</v>
      </c>
      <c r="AG41" s="20">
        <v>5258793.721856432</v>
      </c>
      <c r="AH41" s="20">
        <v>1868163.5360872557</v>
      </c>
      <c r="AI41" s="20">
        <v>4073128.683261178</v>
      </c>
      <c r="AJ41" s="20">
        <v>14230523.708544053</v>
      </c>
      <c r="AK41" s="20">
        <v>662647.84746766824</v>
      </c>
      <c r="AL41" s="20">
        <v>10423642.472717492</v>
      </c>
      <c r="AM41" s="20">
        <v>2230196.5125019103</v>
      </c>
      <c r="AN41" s="20">
        <v>2989999.8574484456</v>
      </c>
      <c r="AO41" s="20">
        <v>921580.5476426204</v>
      </c>
      <c r="AP41" s="20">
        <v>119274.84238007912</v>
      </c>
      <c r="AQ41" s="20">
        <v>175456.44145134403</v>
      </c>
      <c r="AR41" s="20">
        <v>863205.66596455092</v>
      </c>
      <c r="AS41" s="20">
        <v>1675490.3377910603</v>
      </c>
      <c r="AT41" s="45">
        <v>71735492.342679933</v>
      </c>
      <c r="AU41" s="20">
        <v>86993.474637360981</v>
      </c>
      <c r="AV41" s="20">
        <v>7946470.1562714698</v>
      </c>
      <c r="AW41" s="20">
        <v>8033463.6309088301</v>
      </c>
      <c r="AX41" s="20">
        <v>190983.9013612796</v>
      </c>
      <c r="AY41" s="20">
        <v>8224447.5322701093</v>
      </c>
      <c r="AZ41" s="20">
        <v>0</v>
      </c>
      <c r="BA41" s="20">
        <v>0</v>
      </c>
      <c r="BB41" s="20">
        <v>0</v>
      </c>
      <c r="BC41" s="20">
        <v>469829.76833245129</v>
      </c>
      <c r="BD41" s="20">
        <v>9207927.9633736126</v>
      </c>
      <c r="BE41" s="20">
        <v>17902205.263976175</v>
      </c>
      <c r="BF41" s="20">
        <v>2094081.8770135322</v>
      </c>
      <c r="BG41" s="20">
        <v>10460315.729642576</v>
      </c>
      <c r="BH41" s="20">
        <v>0</v>
      </c>
      <c r="BI41" s="45">
        <v>77083300</v>
      </c>
      <c r="BK41" s="41">
        <f t="shared" si="0"/>
        <v>12554397.606656108</v>
      </c>
      <c r="BL41" s="37"/>
      <c r="BM41" s="41">
        <f t="shared" si="1"/>
        <v>79959939.874950036</v>
      </c>
      <c r="BN41" s="37"/>
      <c r="BO41" s="37">
        <f t="shared" si="3"/>
        <v>0.15700859238126025</v>
      </c>
      <c r="BQ41" s="41">
        <f t="shared" si="2"/>
        <v>9677757.7317060642</v>
      </c>
    </row>
    <row r="42" spans="1:69" x14ac:dyDescent="0.25">
      <c r="A42" s="70"/>
      <c r="B42" s="23" t="s">
        <v>187</v>
      </c>
      <c r="C42" s="19" t="s">
        <v>146</v>
      </c>
      <c r="D42" s="20">
        <v>629.60498046648456</v>
      </c>
      <c r="E42" s="20">
        <v>0</v>
      </c>
      <c r="F42" s="20">
        <v>0</v>
      </c>
      <c r="G42" s="20">
        <v>0</v>
      </c>
      <c r="H42" s="20">
        <v>0</v>
      </c>
      <c r="I42" s="20">
        <v>0</v>
      </c>
      <c r="J42" s="20">
        <v>0</v>
      </c>
      <c r="K42" s="20">
        <v>0</v>
      </c>
      <c r="L42" s="20">
        <v>0</v>
      </c>
      <c r="M42" s="20">
        <v>0</v>
      </c>
      <c r="N42" s="20">
        <v>0</v>
      </c>
      <c r="O42" s="20">
        <v>0</v>
      </c>
      <c r="P42" s="20">
        <v>0</v>
      </c>
      <c r="Q42" s="20">
        <v>0</v>
      </c>
      <c r="R42" s="20">
        <v>0</v>
      </c>
      <c r="S42" s="20">
        <v>0</v>
      </c>
      <c r="T42" s="20">
        <v>0</v>
      </c>
      <c r="U42" s="20">
        <v>0</v>
      </c>
      <c r="V42" s="20">
        <v>0</v>
      </c>
      <c r="W42" s="20">
        <v>0</v>
      </c>
      <c r="X42" s="20">
        <v>0</v>
      </c>
      <c r="Y42" s="20">
        <v>0</v>
      </c>
      <c r="Z42" s="20">
        <v>0</v>
      </c>
      <c r="AA42" s="20">
        <v>0</v>
      </c>
      <c r="AB42" s="20">
        <v>0</v>
      </c>
      <c r="AC42" s="20">
        <v>0</v>
      </c>
      <c r="AD42" s="20">
        <v>0</v>
      </c>
      <c r="AE42" s="20">
        <v>0</v>
      </c>
      <c r="AF42" s="20">
        <v>0</v>
      </c>
      <c r="AG42" s="20">
        <v>0</v>
      </c>
      <c r="AH42" s="20">
        <v>0</v>
      </c>
      <c r="AI42" s="20">
        <v>0</v>
      </c>
      <c r="AJ42" s="20">
        <v>0</v>
      </c>
      <c r="AK42" s="20">
        <v>46299.432490123741</v>
      </c>
      <c r="AL42" s="20">
        <v>0</v>
      </c>
      <c r="AM42" s="20">
        <v>0</v>
      </c>
      <c r="AN42" s="20">
        <v>0</v>
      </c>
      <c r="AO42" s="20">
        <v>0</v>
      </c>
      <c r="AP42" s="20">
        <v>0</v>
      </c>
      <c r="AQ42" s="20">
        <v>0</v>
      </c>
      <c r="AR42" s="20">
        <v>0</v>
      </c>
      <c r="AS42" s="20">
        <v>0</v>
      </c>
      <c r="AT42" s="45">
        <v>46929.037470590229</v>
      </c>
      <c r="AU42" s="20">
        <v>0</v>
      </c>
      <c r="AV42" s="20">
        <v>0</v>
      </c>
      <c r="AW42" s="20">
        <v>0</v>
      </c>
      <c r="AX42" s="20">
        <v>1067982.9813966181</v>
      </c>
      <c r="AY42" s="20">
        <v>1067982.9813966181</v>
      </c>
      <c r="AZ42" s="20">
        <v>8311500</v>
      </c>
      <c r="BA42" s="20">
        <v>0</v>
      </c>
      <c r="BB42" s="20">
        <v>8311500</v>
      </c>
      <c r="BC42" s="20">
        <v>67518</v>
      </c>
      <c r="BD42" s="20">
        <v>4471678.1584041324</v>
      </c>
      <c r="BE42" s="20">
        <v>13918679.13980075</v>
      </c>
      <c r="BF42" s="20">
        <v>4712756.4000000004</v>
      </c>
      <c r="BG42" s="20">
        <v>1156751.7772713385</v>
      </c>
      <c r="BH42" s="20">
        <v>0</v>
      </c>
      <c r="BI42" s="45">
        <v>8096100.0000000019</v>
      </c>
      <c r="BK42" s="41">
        <f t="shared" si="0"/>
        <v>5869508.1772713391</v>
      </c>
      <c r="BL42" s="37"/>
      <c r="BM42" s="41">
        <f t="shared" si="1"/>
        <v>9426412.0188672077</v>
      </c>
      <c r="BN42" s="37"/>
      <c r="BO42" s="37">
        <f t="shared" si="3"/>
        <v>0.62266620274218509</v>
      </c>
      <c r="BQ42" s="41">
        <f t="shared" si="2"/>
        <v>4539196.1584041324</v>
      </c>
    </row>
    <row r="43" spans="1:69" x14ac:dyDescent="0.25">
      <c r="A43" s="70"/>
      <c r="B43" s="23" t="s">
        <v>188</v>
      </c>
      <c r="C43" s="19" t="s">
        <v>147</v>
      </c>
      <c r="D43" s="20">
        <v>33382.884245429283</v>
      </c>
      <c r="E43" s="20">
        <v>0</v>
      </c>
      <c r="F43" s="20">
        <v>2678.5626742421714</v>
      </c>
      <c r="G43" s="20">
        <v>0</v>
      </c>
      <c r="H43" s="20">
        <v>0</v>
      </c>
      <c r="I43" s="20">
        <v>173893.5138283791</v>
      </c>
      <c r="J43" s="20">
        <v>114272.55711026609</v>
      </c>
      <c r="K43" s="20">
        <v>73413.711856168797</v>
      </c>
      <c r="L43" s="20">
        <v>87344.307216455563</v>
      </c>
      <c r="M43" s="20">
        <v>26551.801206430515</v>
      </c>
      <c r="N43" s="20">
        <v>380410.84604299214</v>
      </c>
      <c r="O43" s="20">
        <v>133487.38587648323</v>
      </c>
      <c r="P43" s="20">
        <v>159350.37383690334</v>
      </c>
      <c r="Q43" s="20">
        <v>98503.842782909574</v>
      </c>
      <c r="R43" s="20">
        <v>225816.24840266211</v>
      </c>
      <c r="S43" s="20">
        <v>172940.67979850055</v>
      </c>
      <c r="T43" s="20">
        <v>132751.23736228427</v>
      </c>
      <c r="U43" s="20">
        <v>141647.5767875351</v>
      </c>
      <c r="V43" s="20">
        <v>1199494.9680192806</v>
      </c>
      <c r="W43" s="20">
        <v>258258.03432450589</v>
      </c>
      <c r="X43" s="20">
        <v>359313.7490985273</v>
      </c>
      <c r="Y43" s="20">
        <v>715197.27903271839</v>
      </c>
      <c r="Z43" s="20">
        <v>157944.02376980454</v>
      </c>
      <c r="AA43" s="20">
        <v>90565.047323742998</v>
      </c>
      <c r="AB43" s="20">
        <v>106532.69540911152</v>
      </c>
      <c r="AC43" s="20">
        <v>64545.087453156979</v>
      </c>
      <c r="AD43" s="20">
        <v>56184.087197195535</v>
      </c>
      <c r="AE43" s="20">
        <v>5261360.9796798322</v>
      </c>
      <c r="AF43" s="20">
        <v>8645818.4554742947</v>
      </c>
      <c r="AG43" s="20">
        <v>1101876.0862413982</v>
      </c>
      <c r="AH43" s="20">
        <v>425386.26851057285</v>
      </c>
      <c r="AI43" s="20">
        <v>1461513.0171893064</v>
      </c>
      <c r="AJ43" s="20">
        <v>4917908.6322881551</v>
      </c>
      <c r="AK43" s="20">
        <v>507822.81735403638</v>
      </c>
      <c r="AL43" s="20">
        <v>7279743.6089245044</v>
      </c>
      <c r="AM43" s="20">
        <v>3749587.2750349212</v>
      </c>
      <c r="AN43" s="20">
        <v>564224.52501944627</v>
      </c>
      <c r="AO43" s="20">
        <v>518831.62260056706</v>
      </c>
      <c r="AP43" s="20">
        <v>14041.907096451963</v>
      </c>
      <c r="AQ43" s="20">
        <v>59140.128219294929</v>
      </c>
      <c r="AR43" s="20">
        <v>71623.066199013265</v>
      </c>
      <c r="AS43" s="20">
        <v>132866.64338744362</v>
      </c>
      <c r="AT43" s="45">
        <v>39676225.533874929</v>
      </c>
      <c r="AU43" s="20">
        <v>1168900</v>
      </c>
      <c r="AV43" s="20">
        <v>19222700.000000011</v>
      </c>
      <c r="AW43" s="20">
        <v>20391600.000000011</v>
      </c>
      <c r="AX43" s="20">
        <v>4046.1621773225147</v>
      </c>
      <c r="AY43" s="20">
        <v>20395646.162177332</v>
      </c>
      <c r="AZ43" s="20">
        <v>0</v>
      </c>
      <c r="BA43" s="20">
        <v>0</v>
      </c>
      <c r="BB43" s="20">
        <v>0</v>
      </c>
      <c r="BC43" s="20">
        <v>46019.36114159217</v>
      </c>
      <c r="BD43" s="20">
        <v>45731499.617625713</v>
      </c>
      <c r="BE43" s="20">
        <v>66173165.140944637</v>
      </c>
      <c r="BF43" s="20">
        <v>1057690.7240244884</v>
      </c>
      <c r="BG43" s="20">
        <v>16812099.950795073</v>
      </c>
      <c r="BH43" s="20">
        <v>0</v>
      </c>
      <c r="BI43" s="45">
        <v>87979600</v>
      </c>
      <c r="BK43" s="41">
        <f t="shared" si="0"/>
        <v>17869790.674819563</v>
      </c>
      <c r="BL43" s="37"/>
      <c r="BM43" s="41">
        <f t="shared" si="1"/>
        <v>60071871.696052261</v>
      </c>
      <c r="BN43" s="37"/>
      <c r="BO43" s="37">
        <f t="shared" si="3"/>
        <v>0.29747351248244708</v>
      </c>
      <c r="BQ43" s="41">
        <f t="shared" si="2"/>
        <v>45777518.978767306</v>
      </c>
    </row>
    <row r="44" spans="1:69" x14ac:dyDescent="0.25">
      <c r="A44" s="70"/>
      <c r="B44" s="23" t="s">
        <v>91</v>
      </c>
      <c r="C44" s="19" t="s">
        <v>148</v>
      </c>
      <c r="D44" s="20">
        <v>0</v>
      </c>
      <c r="E44" s="20">
        <v>0</v>
      </c>
      <c r="F44" s="20">
        <v>0</v>
      </c>
      <c r="G44" s="20">
        <v>0</v>
      </c>
      <c r="H44" s="20">
        <v>0</v>
      </c>
      <c r="I44" s="20">
        <v>3495.4576770792887</v>
      </c>
      <c r="J44" s="20">
        <v>11385.904220063047</v>
      </c>
      <c r="K44" s="20">
        <v>16221.888172650677</v>
      </c>
      <c r="L44" s="20">
        <v>6813.4107445323571</v>
      </c>
      <c r="M44" s="20">
        <v>168.77981798050075</v>
      </c>
      <c r="N44" s="20">
        <v>23923.099587062283</v>
      </c>
      <c r="O44" s="20">
        <v>8394.692367890093</v>
      </c>
      <c r="P44" s="20">
        <v>10021.151873532574</v>
      </c>
      <c r="Q44" s="20">
        <v>5124.2960788737837</v>
      </c>
      <c r="R44" s="20">
        <v>13300.991951058422</v>
      </c>
      <c r="S44" s="20">
        <v>772.21918774979531</v>
      </c>
      <c r="T44" s="20">
        <v>592.76425192803163</v>
      </c>
      <c r="U44" s="20">
        <v>28924.956751684324</v>
      </c>
      <c r="V44" s="20">
        <v>26738.696548349228</v>
      </c>
      <c r="W44" s="20">
        <v>31453.805512314684</v>
      </c>
      <c r="X44" s="20">
        <v>24148.693415892027</v>
      </c>
      <c r="Y44" s="20">
        <v>22944.593764959893</v>
      </c>
      <c r="Z44" s="20">
        <v>5067.0794887567627</v>
      </c>
      <c r="AA44" s="20">
        <v>15507.32261073402</v>
      </c>
      <c r="AB44" s="20">
        <v>15.431291416265111</v>
      </c>
      <c r="AC44" s="20">
        <v>0</v>
      </c>
      <c r="AD44" s="20">
        <v>175.92859570045451</v>
      </c>
      <c r="AE44" s="20">
        <v>182.66284512008497</v>
      </c>
      <c r="AF44" s="20">
        <v>1953744.0947251145</v>
      </c>
      <c r="AG44" s="20">
        <v>707120.75852410181</v>
      </c>
      <c r="AH44" s="20">
        <v>1724619.0167347374</v>
      </c>
      <c r="AI44" s="20">
        <v>428144.36022595817</v>
      </c>
      <c r="AJ44" s="20">
        <v>2305957.7156729121</v>
      </c>
      <c r="AK44" s="20">
        <v>346424.22448353976</v>
      </c>
      <c r="AL44" s="20">
        <v>5266566.7052151123</v>
      </c>
      <c r="AM44" s="20">
        <v>4525940.2431182889</v>
      </c>
      <c r="AN44" s="20">
        <v>518716.26905954932</v>
      </c>
      <c r="AO44" s="20">
        <v>665301.08431668684</v>
      </c>
      <c r="AP44" s="20">
        <v>411814.98277472187</v>
      </c>
      <c r="AQ44" s="20">
        <v>360152.48115847423</v>
      </c>
      <c r="AR44" s="20">
        <v>200287.03995643562</v>
      </c>
      <c r="AS44" s="20">
        <v>1028315.1369332413</v>
      </c>
      <c r="AT44" s="45">
        <v>20698477.939654201</v>
      </c>
      <c r="AU44" s="20">
        <v>833608.13862784614</v>
      </c>
      <c r="AV44" s="20">
        <v>8560048.5041255057</v>
      </c>
      <c r="AW44" s="20">
        <v>9393656.6427533515</v>
      </c>
      <c r="AX44" s="20">
        <v>1267297.7119435014</v>
      </c>
      <c r="AY44" s="20">
        <v>10660954.354696853</v>
      </c>
      <c r="AZ44" s="20">
        <v>36864500</v>
      </c>
      <c r="BA44" s="20">
        <v>0</v>
      </c>
      <c r="BB44" s="20">
        <v>36864500</v>
      </c>
      <c r="BC44" s="20">
        <v>0</v>
      </c>
      <c r="BD44" s="20">
        <v>0</v>
      </c>
      <c r="BE44" s="20">
        <v>47525454.354696855</v>
      </c>
      <c r="BF44" s="20">
        <v>0</v>
      </c>
      <c r="BG44" s="20">
        <v>36413532.294351049</v>
      </c>
      <c r="BH44" s="20">
        <v>0</v>
      </c>
      <c r="BI44" s="45">
        <v>31810399.999999993</v>
      </c>
      <c r="BK44" s="41">
        <f t="shared" si="0"/>
        <v>36413532.294351049</v>
      </c>
      <c r="BL44" s="37"/>
      <c r="BM44" s="41">
        <f t="shared" si="1"/>
        <v>68223932.294351056</v>
      </c>
      <c r="BN44" s="37"/>
      <c r="BO44" s="37">
        <f t="shared" si="3"/>
        <v>0.53373546598348287</v>
      </c>
      <c r="BQ44" s="41">
        <f t="shared" si="2"/>
        <v>0</v>
      </c>
    </row>
    <row r="45" spans="1:69" x14ac:dyDescent="0.25">
      <c r="A45" s="70"/>
      <c r="B45" s="23" t="s">
        <v>189</v>
      </c>
      <c r="C45" s="19" t="s">
        <v>149</v>
      </c>
      <c r="D45" s="20">
        <v>60682.455435068259</v>
      </c>
      <c r="E45" s="20">
        <v>0</v>
      </c>
      <c r="F45" s="20">
        <v>2.720339813662642E-3</v>
      </c>
      <c r="G45" s="20">
        <v>0</v>
      </c>
      <c r="H45" s="20">
        <v>0</v>
      </c>
      <c r="I45" s="20">
        <v>36646.602984708719</v>
      </c>
      <c r="J45" s="20">
        <v>37322.207914805505</v>
      </c>
      <c r="K45" s="20">
        <v>2577.3971860586757</v>
      </c>
      <c r="L45" s="20">
        <v>45965.683572058231</v>
      </c>
      <c r="M45" s="20">
        <v>818.90383352514732</v>
      </c>
      <c r="N45" s="20">
        <v>131012.26787357265</v>
      </c>
      <c r="O45" s="20">
        <v>45972.624960899033</v>
      </c>
      <c r="P45" s="20">
        <v>54879.75456019181</v>
      </c>
      <c r="Q45" s="20">
        <v>15102.940047868376</v>
      </c>
      <c r="R45" s="20">
        <v>51495.777771626308</v>
      </c>
      <c r="S45" s="20">
        <v>72.626852834502117</v>
      </c>
      <c r="T45" s="20">
        <v>55.749200192471271</v>
      </c>
      <c r="U45" s="20">
        <v>4016.2950069182416</v>
      </c>
      <c r="V45" s="20">
        <v>66131.807446971579</v>
      </c>
      <c r="W45" s="20">
        <v>60568.056978481203</v>
      </c>
      <c r="X45" s="20">
        <v>52780.306914802743</v>
      </c>
      <c r="Y45" s="20">
        <v>575044.15195466566</v>
      </c>
      <c r="Z45" s="20">
        <v>126992.63527379811</v>
      </c>
      <c r="AA45" s="20">
        <v>2567.4667129326485</v>
      </c>
      <c r="AB45" s="20">
        <v>18.484423860608945</v>
      </c>
      <c r="AC45" s="20">
        <v>0.28340945380301713</v>
      </c>
      <c r="AD45" s="20">
        <v>1.9795786518701812</v>
      </c>
      <c r="AE45" s="20">
        <v>1454136.053580475</v>
      </c>
      <c r="AF45" s="20">
        <v>1298935.9206568347</v>
      </c>
      <c r="AG45" s="20">
        <v>99165.655199767134</v>
      </c>
      <c r="AH45" s="20">
        <v>17893.878743861736</v>
      </c>
      <c r="AI45" s="20">
        <v>14883.211011550469</v>
      </c>
      <c r="AJ45" s="20">
        <v>9569.7025539850147</v>
      </c>
      <c r="AK45" s="20">
        <v>192.99407800322064</v>
      </c>
      <c r="AL45" s="20">
        <v>463.3965006650688</v>
      </c>
      <c r="AM45" s="20">
        <v>163.63963760444136</v>
      </c>
      <c r="AN45" s="20">
        <v>481.36111745559532</v>
      </c>
      <c r="AO45" s="20">
        <v>396.9515019475275</v>
      </c>
      <c r="AP45" s="20">
        <v>16403.917130750615</v>
      </c>
      <c r="AQ45" s="20">
        <v>471.5287176563499</v>
      </c>
      <c r="AR45" s="20">
        <v>20.47999235663513</v>
      </c>
      <c r="AS45" s="20">
        <v>81.238704069071403</v>
      </c>
      <c r="AT45" s="45">
        <v>4283986.3917412683</v>
      </c>
      <c r="AU45" s="20">
        <v>0</v>
      </c>
      <c r="AV45" s="20">
        <v>0</v>
      </c>
      <c r="AW45" s="20">
        <v>0</v>
      </c>
      <c r="AX45" s="20">
        <v>428482.88796708372</v>
      </c>
      <c r="AY45" s="20">
        <v>428482.88796708372</v>
      </c>
      <c r="AZ45" s="20">
        <v>119400</v>
      </c>
      <c r="BA45" s="20">
        <v>0</v>
      </c>
      <c r="BB45" s="20">
        <v>119400</v>
      </c>
      <c r="BC45" s="20">
        <v>1091491.4182556286</v>
      </c>
      <c r="BD45" s="20">
        <v>17516970.133319315</v>
      </c>
      <c r="BE45" s="20">
        <v>19156344.439542025</v>
      </c>
      <c r="BF45" s="20">
        <v>777641.70684264437</v>
      </c>
      <c r="BG45" s="20">
        <v>1486689.1244406493</v>
      </c>
      <c r="BH45" s="20">
        <v>0</v>
      </c>
      <c r="BI45" s="45">
        <v>21176000</v>
      </c>
      <c r="BK45" s="41">
        <f t="shared" si="0"/>
        <v>2264330.8312832937</v>
      </c>
      <c r="BL45" s="37"/>
      <c r="BM45" s="41">
        <f t="shared" si="1"/>
        <v>4831869.2797083519</v>
      </c>
      <c r="BN45" s="37"/>
      <c r="BO45" s="37">
        <f t="shared" si="3"/>
        <v>0.46862419080591661</v>
      </c>
      <c r="BQ45" s="41">
        <f t="shared" si="2"/>
        <v>18608461.551574942</v>
      </c>
    </row>
    <row r="46" spans="1:69" x14ac:dyDescent="0.25">
      <c r="A46" s="70"/>
      <c r="B46" s="23" t="s">
        <v>93</v>
      </c>
      <c r="C46" s="19" t="s">
        <v>150</v>
      </c>
      <c r="D46" s="20">
        <v>16722.076616353632</v>
      </c>
      <c r="E46" s="20">
        <v>0</v>
      </c>
      <c r="F46" s="20">
        <v>2.9342429473642495</v>
      </c>
      <c r="G46" s="20">
        <v>0</v>
      </c>
      <c r="H46" s="20">
        <v>0</v>
      </c>
      <c r="I46" s="20">
        <v>840.37499221952544</v>
      </c>
      <c r="J46" s="20">
        <v>1234.8475865457831</v>
      </c>
      <c r="K46" s="20">
        <v>585.00072774596322</v>
      </c>
      <c r="L46" s="20">
        <v>923.27485850755943</v>
      </c>
      <c r="M46" s="20">
        <v>153.7798349904624</v>
      </c>
      <c r="N46" s="20">
        <v>2661.5658684703317</v>
      </c>
      <c r="O46" s="20">
        <v>933.95199904480046</v>
      </c>
      <c r="P46" s="20">
        <v>1114.9038481525247</v>
      </c>
      <c r="Q46" s="20">
        <v>807.61387869700411</v>
      </c>
      <c r="R46" s="20">
        <v>2129.6405538541926</v>
      </c>
      <c r="S46" s="20">
        <v>166.05544982629644</v>
      </c>
      <c r="T46" s="20">
        <v>127.46605634299523</v>
      </c>
      <c r="U46" s="20">
        <v>1255.8757000503381</v>
      </c>
      <c r="V46" s="20">
        <v>1600.6544669106404</v>
      </c>
      <c r="W46" s="20">
        <v>2128.4598532110958</v>
      </c>
      <c r="X46" s="20">
        <v>4613.3232602082708</v>
      </c>
      <c r="Y46" s="20">
        <v>3730.0833406256529</v>
      </c>
      <c r="Z46" s="20">
        <v>823.75085740249062</v>
      </c>
      <c r="AA46" s="20">
        <v>203.06990411947001</v>
      </c>
      <c r="AB46" s="20">
        <v>133.24410437714118</v>
      </c>
      <c r="AC46" s="20">
        <v>80.943018888466526</v>
      </c>
      <c r="AD46" s="20">
        <v>88.819299251081361</v>
      </c>
      <c r="AE46" s="20">
        <v>1659.6747457142944</v>
      </c>
      <c r="AF46" s="20">
        <v>20831.373035461453</v>
      </c>
      <c r="AG46" s="20">
        <v>26642.811719479007</v>
      </c>
      <c r="AH46" s="20">
        <v>4744.7452233987897</v>
      </c>
      <c r="AI46" s="20">
        <v>11125.913428175925</v>
      </c>
      <c r="AJ46" s="20">
        <v>1551377.7734036974</v>
      </c>
      <c r="AK46" s="20">
        <v>4148.3196381710222</v>
      </c>
      <c r="AL46" s="20">
        <v>87077.727888464593</v>
      </c>
      <c r="AM46" s="20">
        <v>15318.849292410399</v>
      </c>
      <c r="AN46" s="20">
        <v>29906.454492446399</v>
      </c>
      <c r="AO46" s="20">
        <v>381184.75366819493</v>
      </c>
      <c r="AP46" s="20">
        <v>778.93277657482304</v>
      </c>
      <c r="AQ46" s="20">
        <v>1009.4681070605913</v>
      </c>
      <c r="AR46" s="20">
        <v>2353.6872036774603</v>
      </c>
      <c r="AS46" s="20">
        <v>12282.934384931716</v>
      </c>
      <c r="AT46" s="45">
        <v>2193505.1293266024</v>
      </c>
      <c r="AU46" s="20">
        <v>2300.908158026803</v>
      </c>
      <c r="AV46" s="20">
        <v>85830.634081975557</v>
      </c>
      <c r="AW46" s="20">
        <v>88131.542240002367</v>
      </c>
      <c r="AX46" s="20">
        <v>19171298.643920258</v>
      </c>
      <c r="AY46" s="20">
        <v>19259430.186160259</v>
      </c>
      <c r="AZ46" s="20">
        <v>0</v>
      </c>
      <c r="BA46" s="20">
        <v>0</v>
      </c>
      <c r="BB46" s="20">
        <v>0</v>
      </c>
      <c r="BC46" s="20">
        <v>144214.88516184382</v>
      </c>
      <c r="BD46" s="20">
        <v>3339492.8440172276</v>
      </c>
      <c r="BE46" s="20">
        <v>22743137.915339328</v>
      </c>
      <c r="BF46" s="20">
        <v>7459643.0446659327</v>
      </c>
      <c r="BG46" s="20">
        <v>0</v>
      </c>
      <c r="BH46" s="20">
        <v>0</v>
      </c>
      <c r="BI46" s="45">
        <v>17477000</v>
      </c>
      <c r="BK46" s="41">
        <f t="shared" si="0"/>
        <v>7459643.0446659327</v>
      </c>
      <c r="BL46" s="37"/>
      <c r="BM46" s="41">
        <f t="shared" si="1"/>
        <v>21452935.315486863</v>
      </c>
      <c r="BN46" s="37"/>
      <c r="BO46" s="37">
        <f t="shared" si="3"/>
        <v>0.34772132274508932</v>
      </c>
      <c r="BQ46" s="41">
        <f t="shared" si="2"/>
        <v>3483707.7291790713</v>
      </c>
    </row>
    <row r="47" spans="1:69" x14ac:dyDescent="0.25">
      <c r="A47" s="70"/>
      <c r="B47" s="23" t="s">
        <v>190</v>
      </c>
      <c r="C47" s="19" t="s">
        <v>151</v>
      </c>
      <c r="D47" s="20">
        <v>14673.415018653492</v>
      </c>
      <c r="E47" s="20">
        <v>0</v>
      </c>
      <c r="F47" s="20">
        <v>60.419056817536791</v>
      </c>
      <c r="G47" s="20">
        <v>0</v>
      </c>
      <c r="H47" s="20">
        <v>0</v>
      </c>
      <c r="I47" s="20">
        <v>3374.5328350140171</v>
      </c>
      <c r="J47" s="20">
        <v>2247.8349079791642</v>
      </c>
      <c r="K47" s="20">
        <v>1634.4196154742203</v>
      </c>
      <c r="L47" s="20">
        <v>5207.4585603586265</v>
      </c>
      <c r="M47" s="20">
        <v>1085.9269400558098</v>
      </c>
      <c r="N47" s="20">
        <v>9155.4842254878931</v>
      </c>
      <c r="O47" s="20">
        <v>3212.6887769010591</v>
      </c>
      <c r="P47" s="20">
        <v>3835.1425811462959</v>
      </c>
      <c r="Q47" s="20">
        <v>1894.0958601896177</v>
      </c>
      <c r="R47" s="20">
        <v>4450.2583963329898</v>
      </c>
      <c r="S47" s="20">
        <v>393.06856792720595</v>
      </c>
      <c r="T47" s="20">
        <v>301.72391377988612</v>
      </c>
      <c r="U47" s="20">
        <v>3316.3825120996507</v>
      </c>
      <c r="V47" s="20">
        <v>3610.1604893722024</v>
      </c>
      <c r="W47" s="20">
        <v>9900.428875816644</v>
      </c>
      <c r="X47" s="20">
        <v>9752.1694201627251</v>
      </c>
      <c r="Y47" s="20">
        <v>15003.513887461053</v>
      </c>
      <c r="Z47" s="20">
        <v>3313.373000071681</v>
      </c>
      <c r="AA47" s="20">
        <v>3435.8473402374721</v>
      </c>
      <c r="AB47" s="20">
        <v>154.72376060624848</v>
      </c>
      <c r="AC47" s="20">
        <v>189.92629356752713</v>
      </c>
      <c r="AD47" s="20">
        <v>529.9041525815926</v>
      </c>
      <c r="AE47" s="20">
        <v>173965.26747886674</v>
      </c>
      <c r="AF47" s="20">
        <v>48032.44857633124</v>
      </c>
      <c r="AG47" s="20">
        <v>31711.317281241492</v>
      </c>
      <c r="AH47" s="20">
        <v>16551.656671998284</v>
      </c>
      <c r="AI47" s="20">
        <v>22322.880875567273</v>
      </c>
      <c r="AJ47" s="20">
        <v>153082.83372153543</v>
      </c>
      <c r="AK47" s="20">
        <v>8388.7654913806873</v>
      </c>
      <c r="AL47" s="20">
        <v>380262.65396916168</v>
      </c>
      <c r="AM47" s="20">
        <v>34698.246911859838</v>
      </c>
      <c r="AN47" s="20">
        <v>32250.636562845393</v>
      </c>
      <c r="AO47" s="20">
        <v>51787.11814775673</v>
      </c>
      <c r="AP47" s="20">
        <v>756758.32457621128</v>
      </c>
      <c r="AQ47" s="20">
        <v>10122.728138513545</v>
      </c>
      <c r="AR47" s="20">
        <v>5690.1918088846378</v>
      </c>
      <c r="AS47" s="20">
        <v>13382.193960086421</v>
      </c>
      <c r="AT47" s="45">
        <v>1839740.1631603353</v>
      </c>
      <c r="AU47" s="20">
        <v>261963.70932453033</v>
      </c>
      <c r="AV47" s="20">
        <v>5510318.9842662979</v>
      </c>
      <c r="AW47" s="20">
        <v>5772282.6935908282</v>
      </c>
      <c r="AX47" s="20">
        <v>6920625.603077352</v>
      </c>
      <c r="AY47" s="20">
        <v>12692908.296668179</v>
      </c>
      <c r="AZ47" s="20">
        <v>0</v>
      </c>
      <c r="BA47" s="20">
        <v>0</v>
      </c>
      <c r="BB47" s="20">
        <v>0</v>
      </c>
      <c r="BC47" s="20">
        <v>1679306.4716978327</v>
      </c>
      <c r="BD47" s="20">
        <v>1688465.5352055409</v>
      </c>
      <c r="BE47" s="20">
        <v>16060680.303571554</v>
      </c>
      <c r="BF47" s="20">
        <v>2346500.6451191967</v>
      </c>
      <c r="BG47" s="20">
        <v>1926619.8216126924</v>
      </c>
      <c r="BH47" s="20">
        <v>0</v>
      </c>
      <c r="BI47" s="45">
        <v>13627300</v>
      </c>
      <c r="BK47" s="41">
        <f t="shared" si="0"/>
        <v>4273120.4667318892</v>
      </c>
      <c r="BL47" s="37"/>
      <c r="BM47" s="41">
        <f t="shared" si="1"/>
        <v>14532648.459828515</v>
      </c>
      <c r="BN47" s="37"/>
      <c r="BO47" s="37">
        <f t="shared" si="3"/>
        <v>0.29403590670645813</v>
      </c>
      <c r="BQ47" s="41">
        <f t="shared" si="2"/>
        <v>3367772.0069033736</v>
      </c>
    </row>
    <row r="48" spans="1:69" x14ac:dyDescent="0.25">
      <c r="A48" s="70"/>
      <c r="B48" s="23" t="s">
        <v>191</v>
      </c>
      <c r="C48" s="19" t="s">
        <v>152</v>
      </c>
      <c r="D48" s="20">
        <v>0</v>
      </c>
      <c r="E48" s="20">
        <v>0</v>
      </c>
      <c r="F48" s="20">
        <v>0</v>
      </c>
      <c r="G48" s="20">
        <v>0</v>
      </c>
      <c r="H48" s="20">
        <v>0</v>
      </c>
      <c r="I48" s="20">
        <v>0</v>
      </c>
      <c r="J48" s="20">
        <v>0</v>
      </c>
      <c r="K48" s="20">
        <v>0</v>
      </c>
      <c r="L48" s="20">
        <v>0</v>
      </c>
      <c r="M48" s="20">
        <v>0</v>
      </c>
      <c r="N48" s="20">
        <v>0</v>
      </c>
      <c r="O48" s="20">
        <v>0</v>
      </c>
      <c r="P48" s="20">
        <v>0</v>
      </c>
      <c r="Q48" s="20">
        <v>0</v>
      </c>
      <c r="R48" s="20">
        <v>0</v>
      </c>
      <c r="S48" s="20">
        <v>0</v>
      </c>
      <c r="T48" s="20">
        <v>0</v>
      </c>
      <c r="U48" s="20">
        <v>0</v>
      </c>
      <c r="V48" s="20">
        <v>0</v>
      </c>
      <c r="W48" s="20">
        <v>0</v>
      </c>
      <c r="X48" s="20">
        <v>0</v>
      </c>
      <c r="Y48" s="20">
        <v>0</v>
      </c>
      <c r="Z48" s="20">
        <v>0</v>
      </c>
      <c r="AA48" s="20">
        <v>0</v>
      </c>
      <c r="AB48" s="20">
        <v>0</v>
      </c>
      <c r="AC48" s="20">
        <v>0</v>
      </c>
      <c r="AD48" s="20">
        <v>0</v>
      </c>
      <c r="AE48" s="20">
        <v>0</v>
      </c>
      <c r="AF48" s="20">
        <v>2500.8597388070348</v>
      </c>
      <c r="AG48" s="20">
        <v>585.39828075814989</v>
      </c>
      <c r="AH48" s="20">
        <v>399.10502387574792</v>
      </c>
      <c r="AI48" s="20">
        <v>0</v>
      </c>
      <c r="AJ48" s="20">
        <v>0</v>
      </c>
      <c r="AK48" s="20">
        <v>0</v>
      </c>
      <c r="AL48" s="20">
        <v>0</v>
      </c>
      <c r="AM48" s="20">
        <v>0</v>
      </c>
      <c r="AN48" s="20">
        <v>0</v>
      </c>
      <c r="AO48" s="20">
        <v>0</v>
      </c>
      <c r="AP48" s="20">
        <v>0</v>
      </c>
      <c r="AQ48" s="20">
        <v>76968.587520539004</v>
      </c>
      <c r="AR48" s="20">
        <v>0</v>
      </c>
      <c r="AS48" s="20">
        <v>0</v>
      </c>
      <c r="AT48" s="45">
        <v>80453.950563979932</v>
      </c>
      <c r="AU48" s="20">
        <v>306631.94503244909</v>
      </c>
      <c r="AV48" s="20">
        <v>9305155.6706908084</v>
      </c>
      <c r="AW48" s="20">
        <v>9611787.6157232579</v>
      </c>
      <c r="AX48" s="20">
        <v>13148423.966519414</v>
      </c>
      <c r="AY48" s="20">
        <v>22760211.582242671</v>
      </c>
      <c r="AZ48" s="20">
        <v>0</v>
      </c>
      <c r="BA48" s="20">
        <v>0</v>
      </c>
      <c r="BB48" s="20">
        <v>0</v>
      </c>
      <c r="BC48" s="20">
        <v>1870031.1659693858</v>
      </c>
      <c r="BD48" s="20">
        <v>970957.88877535902</v>
      </c>
      <c r="BE48" s="20">
        <v>25601200.636987418</v>
      </c>
      <c r="BF48" s="20">
        <v>2613000.9091811148</v>
      </c>
      <c r="BG48" s="20">
        <v>7414753.6783702821</v>
      </c>
      <c r="BH48" s="20">
        <v>0</v>
      </c>
      <c r="BI48" s="45">
        <v>15653900.000000004</v>
      </c>
      <c r="BK48" s="41">
        <f t="shared" si="0"/>
        <v>10027754.587551396</v>
      </c>
      <c r="BL48" s="37"/>
      <c r="BM48" s="41">
        <f t="shared" si="1"/>
        <v>22840665.53280665</v>
      </c>
      <c r="BN48" s="37"/>
      <c r="BO48" s="37">
        <f t="shared" si="3"/>
        <v>0.43903075298520827</v>
      </c>
      <c r="BQ48" s="41">
        <f t="shared" si="2"/>
        <v>2840989.0547447447</v>
      </c>
    </row>
    <row r="49" spans="1:69" x14ac:dyDescent="0.25">
      <c r="A49" s="70"/>
      <c r="B49" s="23" t="s">
        <v>192</v>
      </c>
      <c r="C49" s="19" t="s">
        <v>153</v>
      </c>
      <c r="D49" s="20">
        <v>0</v>
      </c>
      <c r="E49" s="20">
        <v>0</v>
      </c>
      <c r="F49" s="20">
        <v>3.6425702956539707</v>
      </c>
      <c r="G49" s="20">
        <v>0</v>
      </c>
      <c r="H49" s="20">
        <v>0</v>
      </c>
      <c r="I49" s="20">
        <v>1603.8605182019235</v>
      </c>
      <c r="J49" s="20">
        <v>1967.8924859675822</v>
      </c>
      <c r="K49" s="20">
        <v>655.6527225563907</v>
      </c>
      <c r="L49" s="20">
        <v>1646.8612615671414</v>
      </c>
      <c r="M49" s="20">
        <v>218.15397723325322</v>
      </c>
      <c r="N49" s="20">
        <v>8236.6317094485767</v>
      </c>
      <c r="O49" s="20">
        <v>2890.2604822087046</v>
      </c>
      <c r="P49" s="20">
        <v>3450.2442706620132</v>
      </c>
      <c r="Q49" s="20">
        <v>2072.1587696859719</v>
      </c>
      <c r="R49" s="20">
        <v>7451.2782974606944</v>
      </c>
      <c r="S49" s="20">
        <v>494.98456534244389</v>
      </c>
      <c r="T49" s="20">
        <v>379.95579525304726</v>
      </c>
      <c r="U49" s="20">
        <v>2717.984968932004</v>
      </c>
      <c r="V49" s="20">
        <v>3341.5788988627251</v>
      </c>
      <c r="W49" s="20">
        <v>5807.9044125116279</v>
      </c>
      <c r="X49" s="20">
        <v>8008.0120630812962</v>
      </c>
      <c r="Y49" s="20">
        <v>4136.2705518266803</v>
      </c>
      <c r="Z49" s="20">
        <v>913.45315972066101</v>
      </c>
      <c r="AA49" s="20">
        <v>660.49500429963825</v>
      </c>
      <c r="AB49" s="20">
        <v>2058.307135672645</v>
      </c>
      <c r="AC49" s="20">
        <v>75.903400465626135</v>
      </c>
      <c r="AD49" s="20">
        <v>221.83005615916119</v>
      </c>
      <c r="AE49" s="20">
        <v>901.64838536179263</v>
      </c>
      <c r="AF49" s="20">
        <v>16530.935318917811</v>
      </c>
      <c r="AG49" s="20">
        <v>74673.897499852334</v>
      </c>
      <c r="AH49" s="20">
        <v>13960.0698409053</v>
      </c>
      <c r="AI49" s="20">
        <v>28304.029296458099</v>
      </c>
      <c r="AJ49" s="20">
        <v>82884.441293526485</v>
      </c>
      <c r="AK49" s="20">
        <v>15240.992064662234</v>
      </c>
      <c r="AL49" s="20">
        <v>112089.38120077575</v>
      </c>
      <c r="AM49" s="20">
        <v>24953.503939203238</v>
      </c>
      <c r="AN49" s="20">
        <v>117900.13075819076</v>
      </c>
      <c r="AO49" s="20">
        <v>8027.1246650264329</v>
      </c>
      <c r="AP49" s="20">
        <v>12114.737136387675</v>
      </c>
      <c r="AQ49" s="20">
        <v>1509.5593368601958</v>
      </c>
      <c r="AR49" s="20">
        <v>38925.641124303715</v>
      </c>
      <c r="AS49" s="20">
        <v>74937.097680816791</v>
      </c>
      <c r="AT49" s="45">
        <v>681966.50661866413</v>
      </c>
      <c r="AU49" s="20">
        <v>16200.666941214789</v>
      </c>
      <c r="AV49" s="20">
        <v>814546.03311427694</v>
      </c>
      <c r="AW49" s="20">
        <v>830746.70005549176</v>
      </c>
      <c r="AX49" s="20">
        <v>1360452.5119767301</v>
      </c>
      <c r="AY49" s="20">
        <v>2191199.2120322222</v>
      </c>
      <c r="AZ49" s="20">
        <v>0</v>
      </c>
      <c r="BA49" s="20">
        <v>0</v>
      </c>
      <c r="BB49" s="20">
        <v>0</v>
      </c>
      <c r="BC49" s="20">
        <v>270669.89447682007</v>
      </c>
      <c r="BD49" s="20">
        <v>6217179.7563705016</v>
      </c>
      <c r="BE49" s="20">
        <v>8679048.8628795464</v>
      </c>
      <c r="BF49" s="20">
        <v>3885005.866543191</v>
      </c>
      <c r="BG49" s="20">
        <v>850209.50295501936</v>
      </c>
      <c r="BH49" s="20">
        <v>0</v>
      </c>
      <c r="BI49" s="45">
        <v>4625800</v>
      </c>
      <c r="BK49" s="41">
        <f t="shared" si="0"/>
        <v>4735215.36949821</v>
      </c>
      <c r="BL49" s="37"/>
      <c r="BM49" s="41">
        <f t="shared" si="1"/>
        <v>2873165.7186508863</v>
      </c>
      <c r="BN49" s="37"/>
      <c r="BO49" s="37">
        <f t="shared" si="3"/>
        <v>1.648082927747607</v>
      </c>
      <c r="BQ49" s="41">
        <f t="shared" si="2"/>
        <v>6487849.6508473214</v>
      </c>
    </row>
    <row r="50" spans="1:69" x14ac:dyDescent="0.25">
      <c r="A50" s="70"/>
      <c r="B50" s="23" t="s">
        <v>193</v>
      </c>
      <c r="C50" s="19" t="s">
        <v>154</v>
      </c>
      <c r="D50" s="20">
        <v>13677.131117010003</v>
      </c>
      <c r="E50" s="20">
        <v>0</v>
      </c>
      <c r="F50" s="20">
        <v>19.529722883073173</v>
      </c>
      <c r="G50" s="20">
        <v>0</v>
      </c>
      <c r="H50" s="20">
        <v>0</v>
      </c>
      <c r="I50" s="20">
        <v>160020.58680003832</v>
      </c>
      <c r="J50" s="20">
        <v>49226.68013911321</v>
      </c>
      <c r="K50" s="20">
        <v>7841.0363170178407</v>
      </c>
      <c r="L50" s="20">
        <v>587430.46054293867</v>
      </c>
      <c r="M50" s="20">
        <v>15161.430440420512</v>
      </c>
      <c r="N50" s="20">
        <v>229252.32032164882</v>
      </c>
      <c r="O50" s="20">
        <v>80445.374426565511</v>
      </c>
      <c r="P50" s="20">
        <v>96031.549379387681</v>
      </c>
      <c r="Q50" s="20">
        <v>27244.705486211369</v>
      </c>
      <c r="R50" s="20">
        <v>113335.7000384049</v>
      </c>
      <c r="S50" s="20">
        <v>18123.805817265857</v>
      </c>
      <c r="T50" s="20">
        <v>13912.039959361076</v>
      </c>
      <c r="U50" s="20">
        <v>30107.786779388323</v>
      </c>
      <c r="V50" s="20">
        <v>88403.442817753035</v>
      </c>
      <c r="W50" s="20">
        <v>130504.60964607887</v>
      </c>
      <c r="X50" s="20">
        <v>133115.3637936296</v>
      </c>
      <c r="Y50" s="20">
        <v>536862.8702141837</v>
      </c>
      <c r="Z50" s="20">
        <v>118560.68866609239</v>
      </c>
      <c r="AA50" s="20">
        <v>12158.701521985004</v>
      </c>
      <c r="AB50" s="20">
        <v>9103.4472393400101</v>
      </c>
      <c r="AC50" s="20">
        <v>6793.4487810421206</v>
      </c>
      <c r="AD50" s="20">
        <v>12944.616716610573</v>
      </c>
      <c r="AE50" s="20">
        <v>49022.325234036107</v>
      </c>
      <c r="AF50" s="20">
        <v>130918.94817114322</v>
      </c>
      <c r="AG50" s="20">
        <v>526549.86318516254</v>
      </c>
      <c r="AH50" s="20">
        <v>78421.123121337921</v>
      </c>
      <c r="AI50" s="20">
        <v>34371.045473836071</v>
      </c>
      <c r="AJ50" s="20">
        <v>2032048.0897106067</v>
      </c>
      <c r="AK50" s="20">
        <v>85832.443964253864</v>
      </c>
      <c r="AL50" s="20">
        <v>214327.17611579213</v>
      </c>
      <c r="AM50" s="20">
        <v>79273.26643335374</v>
      </c>
      <c r="AN50" s="20">
        <v>74930.855748571412</v>
      </c>
      <c r="AO50" s="20">
        <v>5146333.4184790691</v>
      </c>
      <c r="AP50" s="20">
        <v>923488.76269160479</v>
      </c>
      <c r="AQ50" s="20">
        <v>718580.09412478993</v>
      </c>
      <c r="AR50" s="20">
        <v>81773.134573097617</v>
      </c>
      <c r="AS50" s="20">
        <v>123201.137984323</v>
      </c>
      <c r="AT50" s="45">
        <v>12789349.011695348</v>
      </c>
      <c r="AU50" s="20">
        <v>87703.862127140863</v>
      </c>
      <c r="AV50" s="20">
        <v>2762837.612575171</v>
      </c>
      <c r="AW50" s="20">
        <v>2850541.4747023121</v>
      </c>
      <c r="AX50" s="20">
        <v>797240.54432215041</v>
      </c>
      <c r="AY50" s="20">
        <v>3647782.0190244624</v>
      </c>
      <c r="AZ50" s="20">
        <v>0</v>
      </c>
      <c r="BA50" s="20">
        <v>0</v>
      </c>
      <c r="BB50" s="20">
        <v>0</v>
      </c>
      <c r="BC50" s="20">
        <v>0</v>
      </c>
      <c r="BD50" s="20">
        <v>551710.49614543689</v>
      </c>
      <c r="BE50" s="20">
        <v>4199492.515169899</v>
      </c>
      <c r="BF50" s="20">
        <v>0</v>
      </c>
      <c r="BG50" s="20">
        <v>7547441.5268652476</v>
      </c>
      <c r="BH50" s="20">
        <v>0</v>
      </c>
      <c r="BI50" s="45">
        <v>9441400</v>
      </c>
      <c r="BK50" s="41">
        <f t="shared" si="0"/>
        <v>7547441.5268652476</v>
      </c>
      <c r="BL50" s="37"/>
      <c r="BM50" s="41">
        <f t="shared" si="1"/>
        <v>16437131.030719809</v>
      </c>
      <c r="BN50" s="37"/>
      <c r="BO50" s="37">
        <f t="shared" si="3"/>
        <v>0.45917024770074688</v>
      </c>
      <c r="BQ50" s="41">
        <f t="shared" si="2"/>
        <v>551710.49614543689</v>
      </c>
    </row>
    <row r="51" spans="1:69" x14ac:dyDescent="0.25">
      <c r="A51" s="70"/>
      <c r="B51" s="27" t="s">
        <v>194</v>
      </c>
      <c r="C51" s="28" t="s">
        <v>195</v>
      </c>
      <c r="D51" s="45">
        <v>1775100</v>
      </c>
      <c r="E51" s="45">
        <v>0</v>
      </c>
      <c r="F51" s="45">
        <v>33736.313024375391</v>
      </c>
      <c r="G51" s="45">
        <v>0</v>
      </c>
      <c r="H51" s="45">
        <v>0</v>
      </c>
      <c r="I51" s="45">
        <v>9273352.7131012827</v>
      </c>
      <c r="J51" s="45">
        <v>8318776.8302403195</v>
      </c>
      <c r="K51" s="45">
        <v>3731441.509747677</v>
      </c>
      <c r="L51" s="45">
        <v>8542738.6241106112</v>
      </c>
      <c r="M51" s="45">
        <v>6464130.8288490837</v>
      </c>
      <c r="N51" s="45">
        <v>22292662.036578294</v>
      </c>
      <c r="O51" s="45">
        <v>7822566.6025159704</v>
      </c>
      <c r="P51" s="45">
        <v>9338177.5685413163</v>
      </c>
      <c r="Q51" s="45">
        <v>5366080.0335087292</v>
      </c>
      <c r="R51" s="45">
        <v>11685390.685241904</v>
      </c>
      <c r="S51" s="45">
        <v>8633067.8128432054</v>
      </c>
      <c r="T51" s="45">
        <v>6626841.2713697534</v>
      </c>
      <c r="U51" s="45">
        <v>9443987.0961880721</v>
      </c>
      <c r="V51" s="45">
        <v>53779930.452440858</v>
      </c>
      <c r="W51" s="45">
        <v>17963868.99411184</v>
      </c>
      <c r="X51" s="45">
        <v>22708211.350127779</v>
      </c>
      <c r="Y51" s="45">
        <v>51026049.113902308</v>
      </c>
      <c r="Z51" s="45">
        <v>11268582.460248301</v>
      </c>
      <c r="AA51" s="45">
        <v>2166305.1255036569</v>
      </c>
      <c r="AB51" s="45">
        <v>8882079.6257398743</v>
      </c>
      <c r="AC51" s="45">
        <v>3296759.9691722584</v>
      </c>
      <c r="AD51" s="45">
        <v>516662.98289275408</v>
      </c>
      <c r="AE51" s="45">
        <v>56019199.999999985</v>
      </c>
      <c r="AF51" s="45">
        <v>44619100</v>
      </c>
      <c r="AG51" s="45">
        <v>53994100.000000015</v>
      </c>
      <c r="AH51" s="45">
        <v>11012500</v>
      </c>
      <c r="AI51" s="45">
        <v>22048400</v>
      </c>
      <c r="AJ51" s="45">
        <v>59204300.000000007</v>
      </c>
      <c r="AK51" s="45">
        <v>5107900.0000000028</v>
      </c>
      <c r="AL51" s="45">
        <v>34674200</v>
      </c>
      <c r="AM51" s="45">
        <v>13079899.999999996</v>
      </c>
      <c r="AN51" s="45">
        <v>12920200.000000004</v>
      </c>
      <c r="AO51" s="45">
        <v>9547300</v>
      </c>
      <c r="AP51" s="45">
        <v>3996300.0000000009</v>
      </c>
      <c r="AQ51" s="45">
        <v>8838300.0000000019</v>
      </c>
      <c r="AR51" s="45">
        <v>2213900.0000000005</v>
      </c>
      <c r="AS51" s="45">
        <v>5970900</v>
      </c>
      <c r="AT51" s="45">
        <v>208435433.24511099</v>
      </c>
      <c r="AU51" s="45">
        <v>12607035.091615999</v>
      </c>
      <c r="AV51" s="45">
        <v>38673285.511662103</v>
      </c>
      <c r="AW51" s="45">
        <v>51280320.6032781</v>
      </c>
      <c r="AX51" s="45">
        <v>23095369.8194861</v>
      </c>
      <c r="AY51" s="45">
        <v>74375690.422764197</v>
      </c>
      <c r="AZ51" s="45">
        <v>93645657.682742</v>
      </c>
      <c r="BA51" s="45">
        <v>-1178623.0248410101</v>
      </c>
      <c r="BB51" s="45">
        <v>92467034.6579009</v>
      </c>
      <c r="BC51" s="45">
        <v>3259828.9452</v>
      </c>
      <c r="BD51" s="45">
        <v>139078873.90460899</v>
      </c>
      <c r="BE51" s="45">
        <v>309181427.93047398</v>
      </c>
      <c r="BF51" s="45">
        <v>6082782.6968</v>
      </c>
      <c r="BG51" s="45">
        <v>154847858.229435</v>
      </c>
      <c r="BH51" s="45">
        <v>0</v>
      </c>
      <c r="BI51" s="45">
        <v>356686220.24935001</v>
      </c>
      <c r="BK51" s="41"/>
      <c r="BL51" s="42"/>
      <c r="BM51" s="42"/>
      <c r="BN51" s="42"/>
      <c r="BO51" s="42"/>
      <c r="BQ51" s="42"/>
    </row>
    <row r="52" spans="1:69" ht="13.5" customHeight="1" x14ac:dyDescent="0.25">
      <c r="A52" s="70" t="s">
        <v>196</v>
      </c>
      <c r="B52" s="18" t="s">
        <v>197</v>
      </c>
      <c r="C52" s="31" t="s">
        <v>198</v>
      </c>
      <c r="D52" s="20">
        <v>896400</v>
      </c>
      <c r="E52" s="20">
        <v>0</v>
      </c>
      <c r="F52" s="20">
        <v>9648.7223862818319</v>
      </c>
      <c r="G52" s="20">
        <v>0</v>
      </c>
      <c r="H52" s="20">
        <v>0</v>
      </c>
      <c r="I52" s="20">
        <v>1266456.4442317714</v>
      </c>
      <c r="J52" s="20">
        <v>908090.68743197154</v>
      </c>
      <c r="K52" s="20">
        <v>508906.32239340182</v>
      </c>
      <c r="L52" s="20">
        <v>735969.75351833762</v>
      </c>
      <c r="M52" s="20">
        <v>326967.13501835748</v>
      </c>
      <c r="N52" s="20">
        <v>2534568.6764508765</v>
      </c>
      <c r="O52" s="20">
        <v>889388.27707769617</v>
      </c>
      <c r="P52" s="20">
        <v>1061705.9695035808</v>
      </c>
      <c r="Q52" s="20">
        <v>584763.59357672837</v>
      </c>
      <c r="R52" s="20">
        <v>1364690.5676203268</v>
      </c>
      <c r="S52" s="20">
        <v>233521.85968242455</v>
      </c>
      <c r="T52" s="20">
        <v>179254.04167546451</v>
      </c>
      <c r="U52" s="20">
        <v>1119588.5500404884</v>
      </c>
      <c r="V52" s="20">
        <v>4614067.7873013951</v>
      </c>
      <c r="W52" s="20">
        <v>2076720.1593273489</v>
      </c>
      <c r="X52" s="20">
        <v>2566808.7637048457</v>
      </c>
      <c r="Y52" s="20">
        <v>6082835.0725026317</v>
      </c>
      <c r="Z52" s="20">
        <v>1343332.0783582076</v>
      </c>
      <c r="AA52" s="20">
        <v>782330.17897314578</v>
      </c>
      <c r="AB52" s="20">
        <v>574669.80240415107</v>
      </c>
      <c r="AC52" s="20">
        <v>110110.28060374176</v>
      </c>
      <c r="AD52" s="20">
        <v>91296.954790510194</v>
      </c>
      <c r="AE52" s="20">
        <v>5033000</v>
      </c>
      <c r="AF52" s="20">
        <v>15461600</v>
      </c>
      <c r="AG52" s="20">
        <v>7599300</v>
      </c>
      <c r="AH52" s="20">
        <v>2682100</v>
      </c>
      <c r="AI52" s="20">
        <v>9009500</v>
      </c>
      <c r="AJ52" s="20">
        <v>12827700</v>
      </c>
      <c r="AK52" s="20">
        <v>1526900</v>
      </c>
      <c r="AL52" s="20">
        <v>17098900</v>
      </c>
      <c r="AM52" s="20">
        <v>3966600.0000000005</v>
      </c>
      <c r="AN52" s="20">
        <v>4752100</v>
      </c>
      <c r="AO52" s="20">
        <v>7649900</v>
      </c>
      <c r="AP52" s="20">
        <v>7307399.9999999991</v>
      </c>
      <c r="AQ52" s="20">
        <v>5760699.9999999991</v>
      </c>
      <c r="AR52" s="20">
        <v>1803700</v>
      </c>
      <c r="AS52" s="20">
        <v>2730900</v>
      </c>
      <c r="AT52" s="20">
        <v>84179943.8268767</v>
      </c>
      <c r="AU52" s="25"/>
      <c r="AV52" s="25"/>
      <c r="AW52" s="25"/>
      <c r="AX52" s="25"/>
      <c r="AY52" s="25"/>
      <c r="AZ52" s="25"/>
      <c r="BA52" s="25"/>
      <c r="BB52" s="25"/>
      <c r="BC52" s="25"/>
      <c r="BD52" s="25"/>
      <c r="BE52" s="25"/>
      <c r="BF52" s="25"/>
      <c r="BG52" s="25"/>
      <c r="BH52" s="25"/>
      <c r="BI52" s="25"/>
      <c r="BK52" s="37"/>
      <c r="BL52" s="37"/>
      <c r="BM52" s="37"/>
      <c r="BN52" s="37"/>
      <c r="BO52" s="37"/>
      <c r="BQ52" s="37"/>
    </row>
    <row r="53" spans="1:69" x14ac:dyDescent="0.25">
      <c r="A53" s="70"/>
      <c r="B53" s="23" t="s">
        <v>199</v>
      </c>
      <c r="C53" s="19" t="s">
        <v>200</v>
      </c>
      <c r="D53" s="20">
        <v>7000</v>
      </c>
      <c r="E53" s="20">
        <v>0</v>
      </c>
      <c r="F53" s="20">
        <v>7322.0801087386953</v>
      </c>
      <c r="G53" s="20">
        <v>0</v>
      </c>
      <c r="H53" s="20">
        <v>0</v>
      </c>
      <c r="I53" s="20">
        <v>6632805.2093818877</v>
      </c>
      <c r="J53" s="20">
        <v>153686.15930352607</v>
      </c>
      <c r="K53" s="20">
        <v>120337.36983415387</v>
      </c>
      <c r="L53" s="20">
        <v>353187.31525791052</v>
      </c>
      <c r="M53" s="20">
        <v>2096552.4749281858</v>
      </c>
      <c r="N53" s="20">
        <v>1480767.9544001704</v>
      </c>
      <c r="O53" s="20">
        <v>519606.22410909727</v>
      </c>
      <c r="P53" s="20">
        <v>620279.17856134591</v>
      </c>
      <c r="Q53" s="20">
        <v>194949.97828644214</v>
      </c>
      <c r="R53" s="20">
        <v>503431.38360837521</v>
      </c>
      <c r="S53" s="20">
        <v>267459.55954975943</v>
      </c>
      <c r="T53" s="20">
        <v>205305.00698835557</v>
      </c>
      <c r="U53" s="20">
        <v>240665.06561898917</v>
      </c>
      <c r="V53" s="20">
        <v>1112843.6246840428</v>
      </c>
      <c r="W53" s="20">
        <v>871781.67690195411</v>
      </c>
      <c r="X53" s="20">
        <v>963772.76118086372</v>
      </c>
      <c r="Y53" s="20">
        <v>1775513.3841322623</v>
      </c>
      <c r="Z53" s="20">
        <v>392104.01992337999</v>
      </c>
      <c r="AA53" s="20">
        <v>156955.35358954695</v>
      </c>
      <c r="AB53" s="20">
        <v>587688.56568135461</v>
      </c>
      <c r="AC53" s="20">
        <v>99749.715753394354</v>
      </c>
      <c r="AD53" s="20">
        <v>40469.842578166121</v>
      </c>
      <c r="AE53" s="20">
        <v>2210500</v>
      </c>
      <c r="AF53" s="20">
        <v>13865200</v>
      </c>
      <c r="AG53" s="20">
        <v>941600</v>
      </c>
      <c r="AH53" s="20">
        <v>546600</v>
      </c>
      <c r="AI53" s="20">
        <v>2040300</v>
      </c>
      <c r="AJ53" s="20">
        <v>2698100</v>
      </c>
      <c r="AK53" s="20">
        <v>133700</v>
      </c>
      <c r="AL53" s="20">
        <v>5272300</v>
      </c>
      <c r="AM53" s="20">
        <v>3980800</v>
      </c>
      <c r="AN53" s="20">
        <v>771700</v>
      </c>
      <c r="AO53" s="20">
        <v>125600</v>
      </c>
      <c r="AP53" s="20">
        <v>623100</v>
      </c>
      <c r="AQ53" s="20">
        <v>5400</v>
      </c>
      <c r="AR53" s="20">
        <v>247100</v>
      </c>
      <c r="AS53" s="20">
        <v>288200</v>
      </c>
      <c r="AT53" s="20">
        <v>19281065.554962199</v>
      </c>
      <c r="AU53" s="25"/>
      <c r="AV53" s="25"/>
      <c r="AW53" s="25"/>
      <c r="AX53" s="25"/>
      <c r="AY53" s="25"/>
      <c r="AZ53" s="25"/>
      <c r="BA53" s="25"/>
      <c r="BB53" s="25"/>
      <c r="BC53" s="25"/>
      <c r="BD53" s="25"/>
      <c r="BE53" s="25"/>
      <c r="BF53" s="25"/>
      <c r="BG53" s="25"/>
      <c r="BH53" s="25"/>
      <c r="BI53" s="25"/>
      <c r="BK53" s="37"/>
      <c r="BL53" s="37"/>
      <c r="BM53" s="37"/>
      <c r="BN53" s="37"/>
      <c r="BO53" s="37"/>
      <c r="BQ53" s="37"/>
    </row>
    <row r="54" spans="1:69" x14ac:dyDescent="0.25">
      <c r="A54" s="70"/>
      <c r="B54" s="23" t="s">
        <v>201</v>
      </c>
      <c r="C54" s="19" t="s">
        <v>202</v>
      </c>
      <c r="D54" s="20">
        <v>66700</v>
      </c>
      <c r="E54" s="20">
        <v>0</v>
      </c>
      <c r="F54" s="20">
        <v>547.44524177485573</v>
      </c>
      <c r="G54" s="20">
        <v>0</v>
      </c>
      <c r="H54" s="20">
        <v>0</v>
      </c>
      <c r="I54" s="20">
        <v>290411.04474136943</v>
      </c>
      <c r="J54" s="20">
        <v>111600.75810086631</v>
      </c>
      <c r="K54" s="20">
        <v>66741.972785330756</v>
      </c>
      <c r="L54" s="20">
        <v>322502.6070318165</v>
      </c>
      <c r="M54" s="20">
        <v>224762.31392705886</v>
      </c>
      <c r="N54" s="20">
        <v>1011817.9343766534</v>
      </c>
      <c r="O54" s="20">
        <v>355050.15813250013</v>
      </c>
      <c r="P54" s="20">
        <v>423840.6127873158</v>
      </c>
      <c r="Q54" s="20">
        <v>169470.88185745518</v>
      </c>
      <c r="R54" s="20">
        <v>239875.70185357571</v>
      </c>
      <c r="S54" s="20">
        <v>263753.57110477419</v>
      </c>
      <c r="T54" s="20">
        <v>202460.24800917652</v>
      </c>
      <c r="U54" s="20">
        <v>247644.36173906887</v>
      </c>
      <c r="V54" s="20">
        <v>826162.44919232652</v>
      </c>
      <c r="W54" s="20">
        <v>413197.00876396347</v>
      </c>
      <c r="X54" s="20">
        <v>543206.29635870748</v>
      </c>
      <c r="Y54" s="20">
        <v>3455826.4849081887</v>
      </c>
      <c r="Z54" s="20">
        <v>763184.02834931493</v>
      </c>
      <c r="AA54" s="20">
        <v>114666.83222010874</v>
      </c>
      <c r="AB54" s="20">
        <v>1881226.3560618043</v>
      </c>
      <c r="AC54" s="20">
        <v>73873.137775292533</v>
      </c>
      <c r="AD54" s="20">
        <v>69991.779574884145</v>
      </c>
      <c r="AE54" s="20">
        <v>480100</v>
      </c>
      <c r="AF54" s="20">
        <v>1909200</v>
      </c>
      <c r="AG54" s="20">
        <v>3049100.0000000005</v>
      </c>
      <c r="AH54" s="20">
        <v>500600</v>
      </c>
      <c r="AI54" s="20">
        <v>2742899.9999999995</v>
      </c>
      <c r="AJ54" s="20">
        <v>1802300</v>
      </c>
      <c r="AK54" s="20">
        <v>823199.99999999988</v>
      </c>
      <c r="AL54" s="20">
        <v>1356000</v>
      </c>
      <c r="AM54" s="20">
        <v>4898600</v>
      </c>
      <c r="AN54" s="20">
        <v>1599300</v>
      </c>
      <c r="AO54" s="20">
        <v>814400</v>
      </c>
      <c r="AP54" s="20">
        <v>858299.99999999988</v>
      </c>
      <c r="AQ54" s="20">
        <v>944500.00000000012</v>
      </c>
      <c r="AR54" s="20">
        <v>487200</v>
      </c>
      <c r="AS54" s="20">
        <v>272499.99999999994</v>
      </c>
      <c r="AT54" s="20">
        <v>21169716.207214698</v>
      </c>
      <c r="AU54" s="25"/>
      <c r="AV54" s="25"/>
      <c r="AW54" s="25"/>
      <c r="AX54" s="25"/>
      <c r="AY54" s="25"/>
      <c r="AZ54" s="25"/>
      <c r="BA54" s="25"/>
      <c r="BB54" s="25"/>
      <c r="BC54" s="25"/>
      <c r="BD54" s="25"/>
      <c r="BE54" s="25"/>
      <c r="BF54" s="25"/>
      <c r="BG54" s="25"/>
      <c r="BH54" s="25"/>
      <c r="BI54" s="25"/>
      <c r="BK54" s="37"/>
      <c r="BL54" s="37"/>
      <c r="BM54" s="37"/>
      <c r="BN54" s="37"/>
      <c r="BO54" s="37"/>
      <c r="BQ54" s="37"/>
    </row>
    <row r="55" spans="1:69" x14ac:dyDescent="0.25">
      <c r="A55" s="70"/>
      <c r="B55" s="23" t="s">
        <v>203</v>
      </c>
      <c r="C55" s="33" t="s">
        <v>204</v>
      </c>
      <c r="D55" s="20">
        <v>180900</v>
      </c>
      <c r="E55" s="20">
        <v>0</v>
      </c>
      <c r="F55" s="20">
        <v>1642.335725324567</v>
      </c>
      <c r="G55" s="20">
        <v>0</v>
      </c>
      <c r="H55" s="20">
        <v>0</v>
      </c>
      <c r="I55" s="20">
        <v>2366199.0443495037</v>
      </c>
      <c r="J55" s="20">
        <v>225713.85099049355</v>
      </c>
      <c r="K55" s="20">
        <v>273394.61001453322</v>
      </c>
      <c r="L55" s="20">
        <v>408008.81073931273</v>
      </c>
      <c r="M55" s="20">
        <v>679798.73219493241</v>
      </c>
      <c r="N55" s="20">
        <v>3139825.7942666039</v>
      </c>
      <c r="O55" s="20">
        <v>1101774.9408144739</v>
      </c>
      <c r="P55" s="20">
        <v>1315242.2421798934</v>
      </c>
      <c r="Q55" s="20">
        <v>321191.40171066951</v>
      </c>
      <c r="R55" s="20">
        <v>1274984.2965980673</v>
      </c>
      <c r="S55" s="20">
        <v>476331.00867330458</v>
      </c>
      <c r="T55" s="20">
        <v>365637.11250055116</v>
      </c>
      <c r="U55" s="20">
        <v>712009.7898545207</v>
      </c>
      <c r="V55" s="20">
        <v>1670409.5403516346</v>
      </c>
      <c r="W55" s="20">
        <v>1580344.715556846</v>
      </c>
      <c r="X55" s="20">
        <v>2039436.8450836781</v>
      </c>
      <c r="Y55" s="20">
        <v>3093205.6303184489</v>
      </c>
      <c r="Z55" s="20">
        <v>683102.91149410303</v>
      </c>
      <c r="AA55" s="20">
        <v>139053.63160976607</v>
      </c>
      <c r="AB55" s="20">
        <v>389638.04717269976</v>
      </c>
      <c r="AC55" s="20">
        <v>180897.00652037087</v>
      </c>
      <c r="AD55" s="20">
        <v>55818.133451341964</v>
      </c>
      <c r="AE55" s="20">
        <v>1984300</v>
      </c>
      <c r="AF55" s="20">
        <v>12697600.000000002</v>
      </c>
      <c r="AG55" s="20">
        <v>1855400</v>
      </c>
      <c r="AH55" s="20">
        <v>394000</v>
      </c>
      <c r="AI55" s="20">
        <v>4830000</v>
      </c>
      <c r="AJ55" s="20">
        <v>550900</v>
      </c>
      <c r="AK55" s="20">
        <v>504400</v>
      </c>
      <c r="AL55" s="20">
        <v>29578199.999999996</v>
      </c>
      <c r="AM55" s="20">
        <v>5884500</v>
      </c>
      <c r="AN55" s="20">
        <v>1132700</v>
      </c>
      <c r="AO55" s="20">
        <v>-660200</v>
      </c>
      <c r="AP55" s="20">
        <v>842200</v>
      </c>
      <c r="AQ55" s="20">
        <v>105000</v>
      </c>
      <c r="AR55" s="20">
        <v>-126100</v>
      </c>
      <c r="AS55" s="20">
        <v>178900</v>
      </c>
      <c r="AT55" s="20">
        <v>23620061.415185601</v>
      </c>
      <c r="AU55" s="25"/>
      <c r="AV55" s="25"/>
      <c r="AW55" s="25"/>
      <c r="AX55" s="25"/>
      <c r="AY55" s="25"/>
      <c r="AZ55" s="25"/>
      <c r="BA55" s="25"/>
      <c r="BB55" s="25"/>
      <c r="BC55" s="25"/>
      <c r="BD55" s="25"/>
      <c r="BE55" s="25"/>
      <c r="BF55" s="25"/>
      <c r="BG55" s="25"/>
      <c r="BH55" s="25"/>
      <c r="BI55" s="25"/>
      <c r="BK55" s="37"/>
      <c r="BL55" s="37"/>
      <c r="BM55" s="37"/>
      <c r="BN55" s="37"/>
      <c r="BO55" s="37"/>
      <c r="BQ55" s="37"/>
    </row>
    <row r="56" spans="1:69" x14ac:dyDescent="0.25">
      <c r="A56" s="70"/>
      <c r="B56" s="27" t="s">
        <v>205</v>
      </c>
      <c r="C56" s="28" t="s">
        <v>206</v>
      </c>
      <c r="D56" s="20">
        <v>1151000</v>
      </c>
      <c r="E56" s="20">
        <v>0</v>
      </c>
      <c r="F56" s="20">
        <v>19160.58346211995</v>
      </c>
      <c r="G56" s="20">
        <v>0</v>
      </c>
      <c r="H56" s="20">
        <v>0</v>
      </c>
      <c r="I56" s="20">
        <v>10555871.742704533</v>
      </c>
      <c r="J56" s="20">
        <v>1399091.4558268574</v>
      </c>
      <c r="K56" s="20">
        <v>969380.27502741967</v>
      </c>
      <c r="L56" s="20">
        <v>1819668.4865473774</v>
      </c>
      <c r="M56" s="20">
        <v>3328080.6560685346</v>
      </c>
      <c r="N56" s="20">
        <v>8166980.3594943043</v>
      </c>
      <c r="O56" s="20">
        <v>2865819.6001337674</v>
      </c>
      <c r="P56" s="20">
        <v>3421068.0030321362</v>
      </c>
      <c r="Q56" s="20">
        <v>1270375.8554312952</v>
      </c>
      <c r="R56" s="20">
        <v>3382981.9496803447</v>
      </c>
      <c r="S56" s="20">
        <v>1241065.9990102625</v>
      </c>
      <c r="T56" s="20">
        <v>952656.40917354776</v>
      </c>
      <c r="U56" s="20">
        <v>2319907.7672530673</v>
      </c>
      <c r="V56" s="20">
        <v>8223483.4015293997</v>
      </c>
      <c r="W56" s="20">
        <v>4942043.5605501132</v>
      </c>
      <c r="X56" s="20">
        <v>6113224.6663280949</v>
      </c>
      <c r="Y56" s="20">
        <v>14407380.571861533</v>
      </c>
      <c r="Z56" s="20">
        <v>3181723.038125006</v>
      </c>
      <c r="AA56" s="20">
        <v>1193005.9963925676</v>
      </c>
      <c r="AB56" s="20">
        <v>3433222.7713200096</v>
      </c>
      <c r="AC56" s="20">
        <v>464630.14065279951</v>
      </c>
      <c r="AD56" s="20">
        <v>257576.71039490242</v>
      </c>
      <c r="AE56" s="20">
        <v>9707900</v>
      </c>
      <c r="AF56" s="20">
        <v>43933600</v>
      </c>
      <c r="AG56" s="20">
        <v>13445400</v>
      </c>
      <c r="AH56" s="20">
        <v>4123300</v>
      </c>
      <c r="AI56" s="20">
        <v>18622700</v>
      </c>
      <c r="AJ56" s="20">
        <v>17879000</v>
      </c>
      <c r="AK56" s="20">
        <v>2988200</v>
      </c>
      <c r="AL56" s="20">
        <v>53305400</v>
      </c>
      <c r="AM56" s="20">
        <v>18730500</v>
      </c>
      <c r="AN56" s="20">
        <v>8255800</v>
      </c>
      <c r="AO56" s="20">
        <v>7929700</v>
      </c>
      <c r="AP56" s="20">
        <v>9630999.9999999981</v>
      </c>
      <c r="AQ56" s="20">
        <v>6815599.9999999991</v>
      </c>
      <c r="AR56" s="20">
        <v>2411900</v>
      </c>
      <c r="AS56" s="20">
        <v>3470500</v>
      </c>
      <c r="AT56" s="20">
        <v>148250787.00423899</v>
      </c>
      <c r="AU56" s="25"/>
      <c r="AV56" s="25"/>
      <c r="AW56" s="25"/>
      <c r="AX56" s="25"/>
      <c r="AY56" s="25"/>
      <c r="AZ56" s="25"/>
      <c r="BA56" s="25"/>
      <c r="BB56" s="25"/>
      <c r="BC56" s="25"/>
      <c r="BD56" s="25"/>
      <c r="BE56" s="25"/>
      <c r="BF56" s="25"/>
      <c r="BG56" s="25"/>
      <c r="BH56" s="25"/>
      <c r="BI56" s="25"/>
      <c r="BK56" s="42"/>
      <c r="BL56" s="42"/>
      <c r="BM56" s="42"/>
      <c r="BN56" s="42"/>
      <c r="BO56" s="42"/>
      <c r="BQ56" s="42"/>
    </row>
    <row r="57" spans="1:69" ht="15" thickBot="1" x14ac:dyDescent="0.3">
      <c r="A57" s="71" t="s">
        <v>207</v>
      </c>
      <c r="B57" s="72"/>
      <c r="C57" s="34" t="s">
        <v>208</v>
      </c>
      <c r="D57" s="46">
        <v>2926100</v>
      </c>
      <c r="E57" s="46">
        <v>0</v>
      </c>
      <c r="F57" s="46">
        <v>52896.896486495345</v>
      </c>
      <c r="G57" s="46">
        <v>0</v>
      </c>
      <c r="H57" s="46">
        <v>0</v>
      </c>
      <c r="I57" s="46">
        <v>19829224.455805816</v>
      </c>
      <c r="J57" s="46">
        <v>9717868.2860671766</v>
      </c>
      <c r="K57" s="46">
        <v>4700821.7847750969</v>
      </c>
      <c r="L57" s="46">
        <v>10362407.11065799</v>
      </c>
      <c r="M57" s="46">
        <v>9792211.4849176183</v>
      </c>
      <c r="N57" s="46">
        <v>30459642.396072607</v>
      </c>
      <c r="O57" s="46">
        <v>10688386.202649741</v>
      </c>
      <c r="P57" s="46">
        <v>12759245.571573457</v>
      </c>
      <c r="Q57" s="46">
        <v>6636455.8889400242</v>
      </c>
      <c r="R57" s="46">
        <v>15068372.634922251</v>
      </c>
      <c r="S57" s="46">
        <v>9874133.8118534703</v>
      </c>
      <c r="T57" s="46">
        <v>7579497.6805433026</v>
      </c>
      <c r="U57" s="46">
        <v>11763894.863441139</v>
      </c>
      <c r="V57" s="46">
        <v>62003413.853970259</v>
      </c>
      <c r="W57" s="46">
        <v>22905912.554661948</v>
      </c>
      <c r="X57" s="46">
        <v>28821436.016455874</v>
      </c>
      <c r="Y57" s="46">
        <v>65433429.685763843</v>
      </c>
      <c r="Z57" s="46">
        <v>14450305.498373307</v>
      </c>
      <c r="AA57" s="46">
        <v>3359311.1218962241</v>
      </c>
      <c r="AB57" s="46">
        <v>12315302.397059884</v>
      </c>
      <c r="AC57" s="46">
        <v>3761390.1098250579</v>
      </c>
      <c r="AD57" s="46">
        <v>774239.69328765653</v>
      </c>
      <c r="AE57" s="46">
        <v>65727099.999999985</v>
      </c>
      <c r="AF57" s="46">
        <v>88552700</v>
      </c>
      <c r="AG57" s="46">
        <v>67439500.000000015</v>
      </c>
      <c r="AH57" s="46">
        <v>15135800</v>
      </c>
      <c r="AI57" s="46">
        <v>40671100</v>
      </c>
      <c r="AJ57" s="46">
        <v>77083300</v>
      </c>
      <c r="AK57" s="46">
        <v>8096100.0000000028</v>
      </c>
      <c r="AL57" s="46">
        <v>87979600</v>
      </c>
      <c r="AM57" s="46">
        <v>31810399.999999996</v>
      </c>
      <c r="AN57" s="46">
        <v>21176000.000000004</v>
      </c>
      <c r="AO57" s="46">
        <v>17477000</v>
      </c>
      <c r="AP57" s="46">
        <v>13627300</v>
      </c>
      <c r="AQ57" s="46">
        <v>15653900</v>
      </c>
      <c r="AR57" s="46">
        <v>4625800.0000000009</v>
      </c>
      <c r="AS57" s="46">
        <v>9441400</v>
      </c>
      <c r="AT57" s="46">
        <v>356686220.24935001</v>
      </c>
      <c r="AU57" s="36"/>
      <c r="AV57" s="36"/>
      <c r="AW57" s="36"/>
      <c r="AX57" s="36"/>
      <c r="AY57" s="36"/>
      <c r="AZ57" s="36"/>
      <c r="BA57" s="36"/>
      <c r="BB57" s="36"/>
      <c r="BC57" s="36"/>
      <c r="BD57" s="36"/>
      <c r="BE57" s="36"/>
      <c r="BF57" s="36"/>
      <c r="BG57" s="36"/>
      <c r="BH57" s="36"/>
      <c r="BI57" s="36"/>
      <c r="BK57" s="42"/>
      <c r="BL57" s="42"/>
      <c r="BM57" s="42"/>
      <c r="BN57" s="42"/>
      <c r="BO57" s="42"/>
      <c r="BQ57" s="42"/>
    </row>
    <row r="59" spans="1:69" x14ac:dyDescent="0.25">
      <c r="BP59" s="43"/>
    </row>
    <row r="60" spans="1:69" x14ac:dyDescent="0.25">
      <c r="B60" t="s">
        <v>286</v>
      </c>
      <c r="C60" s="14" t="s">
        <v>112</v>
      </c>
      <c r="D60" s="15" t="s">
        <v>113</v>
      </c>
      <c r="E60" s="15" t="s">
        <v>114</v>
      </c>
      <c r="F60" s="15" t="s">
        <v>115</v>
      </c>
      <c r="G60" s="15" t="s">
        <v>116</v>
      </c>
      <c r="H60" s="15" t="s">
        <v>117</v>
      </c>
      <c r="I60" s="15" t="s">
        <v>118</v>
      </c>
      <c r="J60" s="15" t="s">
        <v>119</v>
      </c>
      <c r="K60" s="15" t="s">
        <v>120</v>
      </c>
      <c r="L60" s="15" t="s">
        <v>121</v>
      </c>
      <c r="M60" s="15" t="s">
        <v>122</v>
      </c>
      <c r="N60" s="15" t="s">
        <v>123</v>
      </c>
      <c r="O60" s="15" t="s">
        <v>124</v>
      </c>
      <c r="P60" s="15" t="s">
        <v>125</v>
      </c>
      <c r="Q60" s="15" t="s">
        <v>126</v>
      </c>
      <c r="R60" s="15" t="s">
        <v>127</v>
      </c>
      <c r="S60" s="15" t="s">
        <v>128</v>
      </c>
      <c r="T60" s="15" t="s">
        <v>129</v>
      </c>
      <c r="U60" s="15" t="s">
        <v>130</v>
      </c>
      <c r="V60" s="15" t="s">
        <v>131</v>
      </c>
      <c r="W60" s="15" t="s">
        <v>132</v>
      </c>
      <c r="X60" s="15" t="s">
        <v>133</v>
      </c>
      <c r="Y60" s="15" t="s">
        <v>134</v>
      </c>
      <c r="Z60" s="15" t="s">
        <v>135</v>
      </c>
      <c r="AA60" s="15" t="s">
        <v>136</v>
      </c>
      <c r="AB60" s="15" t="s">
        <v>137</v>
      </c>
      <c r="AC60" s="15" t="s">
        <v>138</v>
      </c>
      <c r="AD60" s="15" t="s">
        <v>139</v>
      </c>
      <c r="AE60" s="15" t="s">
        <v>140</v>
      </c>
      <c r="AF60" s="15" t="s">
        <v>141</v>
      </c>
      <c r="AG60" s="15" t="s">
        <v>142</v>
      </c>
      <c r="AH60" s="15" t="s">
        <v>143</v>
      </c>
      <c r="AI60" s="15" t="s">
        <v>144</v>
      </c>
      <c r="AJ60" s="15" t="s">
        <v>145</v>
      </c>
      <c r="AK60" s="15" t="s">
        <v>146</v>
      </c>
      <c r="AL60" s="15" t="s">
        <v>147</v>
      </c>
      <c r="AM60" s="15" t="s">
        <v>148</v>
      </c>
      <c r="AN60" s="15" t="s">
        <v>149</v>
      </c>
      <c r="AO60" s="15" t="s">
        <v>150</v>
      </c>
      <c r="AP60" s="15" t="s">
        <v>151</v>
      </c>
      <c r="AQ60" s="15" t="s">
        <v>152</v>
      </c>
      <c r="AR60" s="15" t="s">
        <v>153</v>
      </c>
      <c r="AS60" s="15" t="s">
        <v>154</v>
      </c>
      <c r="BP60" s="43"/>
    </row>
    <row r="61" spans="1:69" x14ac:dyDescent="0.25">
      <c r="C61" s="19" t="s">
        <v>113</v>
      </c>
      <c r="D61" s="47">
        <f>IFERROR(D9/D$57,0)</f>
        <v>0.18347192813413235</v>
      </c>
      <c r="E61" s="47">
        <f t="shared" ref="E61:AS67" si="4">IFERROR(E9/E$57,0)</f>
        <v>0</v>
      </c>
      <c r="F61" s="47">
        <f t="shared" si="4"/>
        <v>1.6680247649316249E-5</v>
      </c>
      <c r="G61" s="47">
        <f t="shared" si="4"/>
        <v>0</v>
      </c>
      <c r="H61" s="47">
        <f t="shared" si="4"/>
        <v>0</v>
      </c>
      <c r="I61" s="47">
        <f t="shared" si="4"/>
        <v>4.813402127460302E-2</v>
      </c>
      <c r="J61" s="47">
        <f t="shared" si="4"/>
        <v>1.7272625385164593E-3</v>
      </c>
      <c r="K61" s="47">
        <f t="shared" si="4"/>
        <v>2.3990127416368405E-2</v>
      </c>
      <c r="L61" s="47">
        <f t="shared" si="4"/>
        <v>6.6208900358272215E-4</v>
      </c>
      <c r="M61" s="47">
        <f t="shared" si="4"/>
        <v>2.1608409191520925E-5</v>
      </c>
      <c r="N61" s="47">
        <f t="shared" si="4"/>
        <v>2.5474706395988383E-3</v>
      </c>
      <c r="O61" s="47">
        <f t="shared" si="4"/>
        <v>2.5474706395988383E-3</v>
      </c>
      <c r="P61" s="47">
        <f t="shared" si="4"/>
        <v>2.5474706395988383E-3</v>
      </c>
      <c r="Q61" s="47">
        <f t="shared" si="4"/>
        <v>1.6662640962884091E-3</v>
      </c>
      <c r="R61" s="47">
        <f t="shared" si="4"/>
        <v>1.1327068318683774E-4</v>
      </c>
      <c r="S61" s="47">
        <f t="shared" si="4"/>
        <v>7.8592601599290697E-5</v>
      </c>
      <c r="T61" s="47">
        <f t="shared" si="4"/>
        <v>7.8592601599290697E-5</v>
      </c>
      <c r="U61" s="47">
        <f t="shared" si="4"/>
        <v>1.7713889548623209E-4</v>
      </c>
      <c r="V61" s="47">
        <f t="shared" si="4"/>
        <v>3.6793994686067614E-5</v>
      </c>
      <c r="W61" s="47">
        <f t="shared" si="4"/>
        <v>3.893609567215105E-5</v>
      </c>
      <c r="X61" s="47">
        <f t="shared" si="4"/>
        <v>5.6643913942121608E-5</v>
      </c>
      <c r="Y61" s="47">
        <f t="shared" si="4"/>
        <v>6.5340735278170972E-5</v>
      </c>
      <c r="Z61" s="47">
        <f t="shared" si="4"/>
        <v>6.5340735278170972E-5</v>
      </c>
      <c r="AA61" s="47">
        <f t="shared" si="4"/>
        <v>6.0933054291438039E-5</v>
      </c>
      <c r="AB61" s="47">
        <f t="shared" si="4"/>
        <v>1.3698811519582513E-6</v>
      </c>
      <c r="AC61" s="47">
        <f t="shared" si="4"/>
        <v>1.6505271348803627E-6</v>
      </c>
      <c r="AD61" s="47">
        <f t="shared" si="4"/>
        <v>3.45020718185085E-5</v>
      </c>
      <c r="AE61" s="47">
        <f t="shared" si="4"/>
        <v>8.5344179838134327E-4</v>
      </c>
      <c r="AF61" s="47">
        <f t="shared" si="4"/>
        <v>6.4425378791144829E-6</v>
      </c>
      <c r="AG61" s="47">
        <f t="shared" si="4"/>
        <v>3.331552999585721E-4</v>
      </c>
      <c r="AH61" s="47">
        <f t="shared" si="4"/>
        <v>4.4124556513405286E-2</v>
      </c>
      <c r="AI61" s="47">
        <f t="shared" si="4"/>
        <v>7.4335391086095514E-5</v>
      </c>
      <c r="AJ61" s="47">
        <f t="shared" si="4"/>
        <v>5.8172119915400185E-5</v>
      </c>
      <c r="AK61" s="47">
        <f t="shared" si="4"/>
        <v>1.7858670624407488E-3</v>
      </c>
      <c r="AL61" s="47">
        <f t="shared" si="4"/>
        <v>1.0404966547483669E-4</v>
      </c>
      <c r="AM61" s="47">
        <f t="shared" si="4"/>
        <v>2.6563890848450042E-3</v>
      </c>
      <c r="AN61" s="47">
        <f t="shared" si="4"/>
        <v>3.3586248254380957E-6</v>
      </c>
      <c r="AO61" s="47">
        <f t="shared" si="4"/>
        <v>1.3383817783976879E-2</v>
      </c>
      <c r="AP61" s="47">
        <f t="shared" si="4"/>
        <v>2.5077939412657721E-4</v>
      </c>
      <c r="AQ61" s="47">
        <f t="shared" si="4"/>
        <v>2.3177120829429129E-4</v>
      </c>
      <c r="AR61" s="47">
        <f t="shared" si="4"/>
        <v>2.3285174597842281E-3</v>
      </c>
      <c r="AS61" s="47">
        <f t="shared" si="4"/>
        <v>8.9034036438541478E-3</v>
      </c>
      <c r="BP61" s="43"/>
    </row>
    <row r="62" spans="1:69" x14ac:dyDescent="0.25">
      <c r="C62" s="19" t="s">
        <v>114</v>
      </c>
      <c r="D62" s="47">
        <f t="shared" ref="D62:S102" si="5">IFERROR(D10/D$57,0)</f>
        <v>4.6605206717198678E-4</v>
      </c>
      <c r="E62" s="47">
        <f t="shared" si="5"/>
        <v>0</v>
      </c>
      <c r="F62" s="47">
        <f t="shared" si="5"/>
        <v>0</v>
      </c>
      <c r="G62" s="47">
        <f t="shared" si="5"/>
        <v>0</v>
      </c>
      <c r="H62" s="47">
        <f t="shared" si="5"/>
        <v>0</v>
      </c>
      <c r="I62" s="47">
        <f t="shared" si="5"/>
        <v>8.9338088443231103E-6</v>
      </c>
      <c r="J62" s="47">
        <f t="shared" si="5"/>
        <v>2.1453273933784013E-4</v>
      </c>
      <c r="K62" s="47">
        <f t="shared" si="5"/>
        <v>0</v>
      </c>
      <c r="L62" s="47">
        <f t="shared" si="5"/>
        <v>2.4528032923168893E-7</v>
      </c>
      <c r="M62" s="47">
        <f t="shared" si="5"/>
        <v>7.2890154650360819E-3</v>
      </c>
      <c r="N62" s="47">
        <f t="shared" si="5"/>
        <v>5.3270795516915772E-3</v>
      </c>
      <c r="O62" s="47">
        <f t="shared" si="5"/>
        <v>5.327079551691578E-3</v>
      </c>
      <c r="P62" s="47">
        <f t="shared" si="5"/>
        <v>5.327079551691578E-3</v>
      </c>
      <c r="Q62" s="47">
        <f t="shared" si="5"/>
        <v>1.5221706318779881E-5</v>
      </c>
      <c r="R62" s="47">
        <f t="shared" si="5"/>
        <v>0</v>
      </c>
      <c r="S62" s="47">
        <f t="shared" si="5"/>
        <v>0.22340886439478563</v>
      </c>
      <c r="T62" s="47">
        <f t="shared" si="4"/>
        <v>0.22340886439478561</v>
      </c>
      <c r="U62" s="47">
        <f t="shared" si="4"/>
        <v>0</v>
      </c>
      <c r="V62" s="47">
        <f t="shared" si="4"/>
        <v>0</v>
      </c>
      <c r="W62" s="47">
        <f t="shared" si="4"/>
        <v>1.6356767582850654E-4</v>
      </c>
      <c r="X62" s="47">
        <f t="shared" si="4"/>
        <v>6.765543980200409E-9</v>
      </c>
      <c r="Y62" s="47">
        <f t="shared" si="4"/>
        <v>0</v>
      </c>
      <c r="Z62" s="47">
        <f t="shared" si="4"/>
        <v>0</v>
      </c>
      <c r="AA62" s="47">
        <f t="shared" si="4"/>
        <v>2.1181158294507899E-5</v>
      </c>
      <c r="AB62" s="47">
        <f t="shared" si="4"/>
        <v>0.23192994807100636</v>
      </c>
      <c r="AC62" s="47">
        <f t="shared" si="4"/>
        <v>0.11306649424823338</v>
      </c>
      <c r="AD62" s="47">
        <f t="shared" si="4"/>
        <v>1.8346179715013758E-6</v>
      </c>
      <c r="AE62" s="47">
        <f t="shared" si="4"/>
        <v>2.3159676117960495E-3</v>
      </c>
      <c r="AF62" s="47">
        <f t="shared" si="4"/>
        <v>0</v>
      </c>
      <c r="AG62" s="47">
        <f t="shared" si="4"/>
        <v>7.906783108151808E-8</v>
      </c>
      <c r="AH62" s="47">
        <f t="shared" si="4"/>
        <v>0</v>
      </c>
      <c r="AI62" s="47">
        <f t="shared" si="4"/>
        <v>0</v>
      </c>
      <c r="AJ62" s="47">
        <f t="shared" si="4"/>
        <v>1.6151668000927782E-7</v>
      </c>
      <c r="AK62" s="47">
        <f t="shared" si="4"/>
        <v>0</v>
      </c>
      <c r="AL62" s="47">
        <f t="shared" si="4"/>
        <v>0</v>
      </c>
      <c r="AM62" s="47">
        <f t="shared" si="4"/>
        <v>0</v>
      </c>
      <c r="AN62" s="47">
        <f t="shared" si="4"/>
        <v>0</v>
      </c>
      <c r="AO62" s="47">
        <f t="shared" si="4"/>
        <v>1.2132670213178974E-6</v>
      </c>
      <c r="AP62" s="47">
        <f t="shared" si="4"/>
        <v>2.0007577548439629E-4</v>
      </c>
      <c r="AQ62" s="47">
        <f t="shared" si="4"/>
        <v>0</v>
      </c>
      <c r="AR62" s="47">
        <f t="shared" si="4"/>
        <v>1.7073822233031673E-4</v>
      </c>
      <c r="AS62" s="47">
        <f t="shared" si="4"/>
        <v>0</v>
      </c>
      <c r="BP62" s="43"/>
    </row>
    <row r="63" spans="1:69" x14ac:dyDescent="0.25">
      <c r="C63" s="19" t="s">
        <v>115</v>
      </c>
      <c r="D63" s="47">
        <f t="shared" si="5"/>
        <v>1.665975506422887E-8</v>
      </c>
      <c r="E63" s="47">
        <f t="shared" si="4"/>
        <v>0</v>
      </c>
      <c r="F63" s="47">
        <f t="shared" si="4"/>
        <v>1.1731816610184612E-2</v>
      </c>
      <c r="G63" s="47">
        <f t="shared" si="4"/>
        <v>0</v>
      </c>
      <c r="H63" s="47">
        <f t="shared" si="4"/>
        <v>0</v>
      </c>
      <c r="I63" s="47">
        <f t="shared" si="4"/>
        <v>1.8433688559172324E-3</v>
      </c>
      <c r="J63" s="47">
        <f t="shared" si="4"/>
        <v>3.610222763878857E-3</v>
      </c>
      <c r="K63" s="47">
        <f t="shared" si="4"/>
        <v>2.2836613290899105E-3</v>
      </c>
      <c r="L63" s="47">
        <f t="shared" si="4"/>
        <v>5.784610097024635E-4</v>
      </c>
      <c r="M63" s="47">
        <f t="shared" si="4"/>
        <v>0.55654566635225089</v>
      </c>
      <c r="N63" s="47">
        <f t="shared" si="4"/>
        <v>6.6544573561240616E-3</v>
      </c>
      <c r="O63" s="47">
        <f t="shared" si="4"/>
        <v>6.6544573561240624E-3</v>
      </c>
      <c r="P63" s="47">
        <f t="shared" si="4"/>
        <v>6.6544573561240616E-3</v>
      </c>
      <c r="Q63" s="47">
        <f t="shared" si="4"/>
        <v>6.99174091017321E-3</v>
      </c>
      <c r="R63" s="47">
        <f t="shared" si="4"/>
        <v>4.5269510534180128E-4</v>
      </c>
      <c r="S63" s="47">
        <f t="shared" si="4"/>
        <v>5.4914576174654433E-3</v>
      </c>
      <c r="T63" s="47">
        <f t="shared" si="4"/>
        <v>5.4914576174654442E-3</v>
      </c>
      <c r="U63" s="47">
        <f t="shared" si="4"/>
        <v>5.9850662507924994E-3</v>
      </c>
      <c r="V63" s="47">
        <f t="shared" si="4"/>
        <v>4.185652107129855E-4</v>
      </c>
      <c r="W63" s="47">
        <f t="shared" si="4"/>
        <v>4.3679101393673053E-4</v>
      </c>
      <c r="X63" s="47">
        <f t="shared" si="4"/>
        <v>3.8459779291267592E-4</v>
      </c>
      <c r="Y63" s="47">
        <f t="shared" si="4"/>
        <v>2.6049845861517325E-4</v>
      </c>
      <c r="Z63" s="47">
        <f t="shared" si="4"/>
        <v>2.6049845861517325E-4</v>
      </c>
      <c r="AA63" s="47">
        <f t="shared" si="4"/>
        <v>1.338826661972008E-3</v>
      </c>
      <c r="AB63" s="47">
        <f t="shared" si="4"/>
        <v>2.7996562382039808E-4</v>
      </c>
      <c r="AC63" s="47">
        <f t="shared" si="4"/>
        <v>0.21440475812217605</v>
      </c>
      <c r="AD63" s="47">
        <f t="shared" si="4"/>
        <v>0</v>
      </c>
      <c r="AE63" s="47">
        <f t="shared" si="4"/>
        <v>6.3006468478134024E-8</v>
      </c>
      <c r="AF63" s="47">
        <f t="shared" si="4"/>
        <v>0</v>
      </c>
      <c r="AG63" s="47">
        <f t="shared" si="4"/>
        <v>9.1364547697587638E-8</v>
      </c>
      <c r="AH63" s="47">
        <f t="shared" si="4"/>
        <v>5.7424516798573095E-9</v>
      </c>
      <c r="AI63" s="47">
        <f t="shared" si="4"/>
        <v>0</v>
      </c>
      <c r="AJ63" s="47">
        <f t="shared" si="4"/>
        <v>0</v>
      </c>
      <c r="AK63" s="47">
        <f t="shared" si="4"/>
        <v>0</v>
      </c>
      <c r="AL63" s="47">
        <f t="shared" si="4"/>
        <v>0</v>
      </c>
      <c r="AM63" s="47">
        <f t="shared" si="4"/>
        <v>0</v>
      </c>
      <c r="AN63" s="47">
        <f t="shared" si="4"/>
        <v>0</v>
      </c>
      <c r="AO63" s="47">
        <f t="shared" si="4"/>
        <v>1.3462571809253609E-7</v>
      </c>
      <c r="AP63" s="47">
        <f t="shared" si="4"/>
        <v>2.2200673449650515E-5</v>
      </c>
      <c r="AQ63" s="47">
        <f t="shared" si="4"/>
        <v>0</v>
      </c>
      <c r="AR63" s="47">
        <f t="shared" si="4"/>
        <v>1.8945339635206544E-5</v>
      </c>
      <c r="AS63" s="47">
        <f t="shared" si="4"/>
        <v>0</v>
      </c>
      <c r="BP63" s="43"/>
    </row>
    <row r="64" spans="1:69" x14ac:dyDescent="0.25">
      <c r="C64" s="19" t="s">
        <v>116</v>
      </c>
      <c r="D64" s="47">
        <f t="shared" si="5"/>
        <v>2.9135684658724374E-6</v>
      </c>
      <c r="E64" s="47">
        <f t="shared" si="4"/>
        <v>0</v>
      </c>
      <c r="F64" s="47">
        <f t="shared" si="4"/>
        <v>3.5689749496466184E-9</v>
      </c>
      <c r="G64" s="47">
        <f t="shared" si="4"/>
        <v>0</v>
      </c>
      <c r="H64" s="47">
        <f t="shared" si="4"/>
        <v>0</v>
      </c>
      <c r="I64" s="47">
        <f t="shared" si="4"/>
        <v>2.6699101437183608E-4</v>
      </c>
      <c r="J64" s="47">
        <f t="shared" si="4"/>
        <v>4.6964997851754904E-4</v>
      </c>
      <c r="K64" s="47">
        <f t="shared" si="4"/>
        <v>4.4654816415302874E-4</v>
      </c>
      <c r="L64" s="47">
        <f t="shared" si="4"/>
        <v>2.5770171720445689E-4</v>
      </c>
      <c r="M64" s="47">
        <f t="shared" si="4"/>
        <v>1.0508350729692004E-6</v>
      </c>
      <c r="N64" s="47">
        <f t="shared" si="4"/>
        <v>4.1792088163046378E-3</v>
      </c>
      <c r="O64" s="47">
        <f t="shared" si="4"/>
        <v>4.1792088163046387E-3</v>
      </c>
      <c r="P64" s="47">
        <f t="shared" si="4"/>
        <v>4.1792088163046378E-3</v>
      </c>
      <c r="Q64" s="47">
        <f t="shared" si="4"/>
        <v>7.3547294842989774E-2</v>
      </c>
      <c r="R64" s="47">
        <f t="shared" si="4"/>
        <v>1.0751024609771063E-2</v>
      </c>
      <c r="S64" s="47">
        <f t="shared" si="4"/>
        <v>0.10013806657592242</v>
      </c>
      <c r="T64" s="47">
        <f t="shared" si="4"/>
        <v>0.10013806657592242</v>
      </c>
      <c r="U64" s="47">
        <f t="shared" si="4"/>
        <v>5.4511432197467454E-3</v>
      </c>
      <c r="V64" s="47">
        <f t="shared" si="4"/>
        <v>2.589162927734333E-4</v>
      </c>
      <c r="W64" s="47">
        <f t="shared" si="4"/>
        <v>3.323490118680267E-4</v>
      </c>
      <c r="X64" s="47">
        <f t="shared" si="4"/>
        <v>1.1369233948252389E-3</v>
      </c>
      <c r="Y64" s="47">
        <f t="shared" si="4"/>
        <v>2.1455505326861556E-5</v>
      </c>
      <c r="Z64" s="47">
        <f t="shared" si="4"/>
        <v>2.1455505326861559E-5</v>
      </c>
      <c r="AA64" s="47">
        <f t="shared" si="4"/>
        <v>8.3351033081309283E-4</v>
      </c>
      <c r="AB64" s="47">
        <f t="shared" si="4"/>
        <v>3.0781913607291073E-5</v>
      </c>
      <c r="AC64" s="47">
        <f t="shared" si="4"/>
        <v>1.0838643081668681E-7</v>
      </c>
      <c r="AD64" s="47">
        <f t="shared" si="4"/>
        <v>1.3090126547440795E-4</v>
      </c>
      <c r="AE64" s="47">
        <f t="shared" si="4"/>
        <v>5.6461420320501185E-3</v>
      </c>
      <c r="AF64" s="47">
        <f t="shared" si="4"/>
        <v>3.9863770520535399E-9</v>
      </c>
      <c r="AG64" s="47">
        <f t="shared" si="4"/>
        <v>1.3148610651317562E-5</v>
      </c>
      <c r="AH64" s="47">
        <f t="shared" si="4"/>
        <v>1.0775868690534818E-5</v>
      </c>
      <c r="AI64" s="47">
        <f t="shared" si="4"/>
        <v>4.9412372724207458E-8</v>
      </c>
      <c r="AJ64" s="47">
        <f t="shared" si="4"/>
        <v>2.9342008538398385E-6</v>
      </c>
      <c r="AK64" s="47">
        <f t="shared" si="4"/>
        <v>0</v>
      </c>
      <c r="AL64" s="47">
        <f t="shared" si="4"/>
        <v>1.0750199307964566E-6</v>
      </c>
      <c r="AM64" s="47">
        <f t="shared" si="4"/>
        <v>3.1937280445701659E-6</v>
      </c>
      <c r="AN64" s="47">
        <f t="shared" si="4"/>
        <v>2.9002686307822636E-6</v>
      </c>
      <c r="AO64" s="47">
        <f t="shared" si="4"/>
        <v>4.471540202334314E-6</v>
      </c>
      <c r="AP64" s="47">
        <f t="shared" si="4"/>
        <v>3.9991030194253296E-6</v>
      </c>
      <c r="AQ64" s="47">
        <f t="shared" si="4"/>
        <v>6.8686662381316316E-8</v>
      </c>
      <c r="AR64" s="47">
        <f t="shared" si="4"/>
        <v>7.5433494974506486E-7</v>
      </c>
      <c r="AS64" s="47">
        <f t="shared" si="4"/>
        <v>3.4869133683280016E-5</v>
      </c>
      <c r="BP64" s="43"/>
    </row>
    <row r="65" spans="3:68" x14ac:dyDescent="0.25">
      <c r="C65" s="19" t="s">
        <v>117</v>
      </c>
      <c r="D65" s="47">
        <f t="shared" si="5"/>
        <v>3.0465471311423702E-7</v>
      </c>
      <c r="E65" s="47">
        <f t="shared" si="4"/>
        <v>0</v>
      </c>
      <c r="F65" s="47">
        <f t="shared" si="4"/>
        <v>3.7318671317748048E-10</v>
      </c>
      <c r="G65" s="47">
        <f t="shared" si="4"/>
        <v>0</v>
      </c>
      <c r="H65" s="47">
        <f t="shared" si="4"/>
        <v>0</v>
      </c>
      <c r="I65" s="47">
        <f t="shared" si="4"/>
        <v>2.7917679587863886E-5</v>
      </c>
      <c r="J65" s="47">
        <f t="shared" si="4"/>
        <v>4.9108535167553493E-5</v>
      </c>
      <c r="K65" s="47">
        <f t="shared" si="4"/>
        <v>4.6692914354080073E-5</v>
      </c>
      <c r="L65" s="47">
        <f t="shared" si="4"/>
        <v>2.6946352434680485E-5</v>
      </c>
      <c r="M65" s="47">
        <f t="shared" si="4"/>
        <v>1.0987964121514028E-7</v>
      </c>
      <c r="N65" s="47">
        <f t="shared" si="4"/>
        <v>4.3699527843239766E-4</v>
      </c>
      <c r="O65" s="47">
        <f t="shared" si="4"/>
        <v>4.3699527843239777E-4</v>
      </c>
      <c r="P65" s="47">
        <f t="shared" si="4"/>
        <v>4.3699527843239766E-4</v>
      </c>
      <c r="Q65" s="47">
        <f t="shared" si="4"/>
        <v>7.6904079218230604E-3</v>
      </c>
      <c r="R65" s="47">
        <f t="shared" si="4"/>
        <v>1.1241713920709722E-3</v>
      </c>
      <c r="S65" s="47">
        <f t="shared" si="4"/>
        <v>1.0470848480770763E-2</v>
      </c>
      <c r="T65" s="47">
        <f t="shared" si="4"/>
        <v>1.0470848480770761E-2</v>
      </c>
      <c r="U65" s="47">
        <f t="shared" si="4"/>
        <v>5.6999397584407848E-4</v>
      </c>
      <c r="V65" s="47">
        <f t="shared" si="4"/>
        <v>2.7073353456230626E-5</v>
      </c>
      <c r="W65" s="47">
        <f t="shared" si="4"/>
        <v>3.4751780866125992E-5</v>
      </c>
      <c r="X65" s="47">
        <f t="shared" si="4"/>
        <v>1.1888139054924559E-4</v>
      </c>
      <c r="Y65" s="47">
        <f t="shared" si="4"/>
        <v>2.2434759631154577E-6</v>
      </c>
      <c r="Z65" s="47">
        <f t="shared" si="4"/>
        <v>2.2434759631154577E-6</v>
      </c>
      <c r="AA65" s="47">
        <f t="shared" si="4"/>
        <v>8.7155271511897697E-5</v>
      </c>
      <c r="AB65" s="47">
        <f t="shared" si="4"/>
        <v>3.2186836070551691E-6</v>
      </c>
      <c r="AC65" s="47">
        <f t="shared" si="4"/>
        <v>1.1333331401926124E-8</v>
      </c>
      <c r="AD65" s="47">
        <f t="shared" si="4"/>
        <v>1.3687575200830156E-5</v>
      </c>
      <c r="AE65" s="47">
        <f t="shared" si="4"/>
        <v>5.9038385441249311E-4</v>
      </c>
      <c r="AF65" s="47">
        <f t="shared" si="4"/>
        <v>4.1683199532944189E-10</v>
      </c>
      <c r="AG65" s="47">
        <f t="shared" si="4"/>
        <v>1.3748728587465896E-6</v>
      </c>
      <c r="AH65" s="47">
        <f t="shared" si="4"/>
        <v>1.1267691914315589E-6</v>
      </c>
      <c r="AI65" s="47">
        <f t="shared" si="4"/>
        <v>5.1667611085567864E-9</v>
      </c>
      <c r="AJ65" s="47">
        <f t="shared" si="4"/>
        <v>3.0681212053771006E-7</v>
      </c>
      <c r="AK65" s="47">
        <f t="shared" si="4"/>
        <v>0</v>
      </c>
      <c r="AL65" s="47">
        <f t="shared" si="4"/>
        <v>1.1240850951165548E-7</v>
      </c>
      <c r="AM65" s="47">
        <f t="shared" si="4"/>
        <v>3.3394935199920456E-7</v>
      </c>
      <c r="AN65" s="47">
        <f t="shared" si="4"/>
        <v>3.0326402760561614E-7</v>
      </c>
      <c r="AO65" s="47">
        <f t="shared" si="4"/>
        <v>4.6756265159982037E-7</v>
      </c>
      <c r="AP65" s="47">
        <f t="shared" si="4"/>
        <v>4.1816267486698035E-7</v>
      </c>
      <c r="AQ65" s="47">
        <f t="shared" si="4"/>
        <v>7.1821601818059192E-9</v>
      </c>
      <c r="AR65" s="47">
        <f t="shared" si="4"/>
        <v>7.8876367725173883E-8</v>
      </c>
      <c r="AS65" s="47">
        <f t="shared" si="4"/>
        <v>3.6460601641089958E-6</v>
      </c>
      <c r="BP65" s="43"/>
    </row>
    <row r="66" spans="3:68" x14ac:dyDescent="0.25">
      <c r="C66" s="19" t="s">
        <v>118</v>
      </c>
      <c r="D66" s="47">
        <f t="shared" si="5"/>
        <v>0.13630002428469837</v>
      </c>
      <c r="E66" s="47">
        <f t="shared" si="4"/>
        <v>0</v>
      </c>
      <c r="F66" s="47">
        <f t="shared" si="4"/>
        <v>1.6443682880674762E-5</v>
      </c>
      <c r="G66" s="47">
        <f t="shared" si="4"/>
        <v>0</v>
      </c>
      <c r="H66" s="47">
        <f t="shared" si="4"/>
        <v>0</v>
      </c>
      <c r="I66" s="47">
        <f t="shared" si="4"/>
        <v>0.17444166589397625</v>
      </c>
      <c r="J66" s="47">
        <f t="shared" si="4"/>
        <v>7.6515679593492422E-3</v>
      </c>
      <c r="K66" s="47">
        <f t="shared" si="4"/>
        <v>9.0027023502305889E-3</v>
      </c>
      <c r="L66" s="47">
        <f t="shared" si="4"/>
        <v>3.2969197267381919E-3</v>
      </c>
      <c r="M66" s="47">
        <f t="shared" si="4"/>
        <v>3.3531265542917582E-4</v>
      </c>
      <c r="N66" s="47">
        <f t="shared" si="4"/>
        <v>3.324424211961277E-3</v>
      </c>
      <c r="O66" s="47">
        <f t="shared" si="4"/>
        <v>3.3244242119612774E-3</v>
      </c>
      <c r="P66" s="47">
        <f t="shared" si="4"/>
        <v>3.3244242119612774E-3</v>
      </c>
      <c r="Q66" s="47">
        <f t="shared" si="4"/>
        <v>3.2869138411703177E-3</v>
      </c>
      <c r="R66" s="47">
        <f t="shared" si="4"/>
        <v>1.9076996186698134E-3</v>
      </c>
      <c r="S66" s="47">
        <f t="shared" si="4"/>
        <v>8.0773347661802612E-4</v>
      </c>
      <c r="T66" s="47">
        <f t="shared" si="4"/>
        <v>8.0773347661802623E-4</v>
      </c>
      <c r="U66" s="47">
        <f t="shared" si="4"/>
        <v>2.7802355507605364E-3</v>
      </c>
      <c r="V66" s="47">
        <f t="shared" si="4"/>
        <v>5.9840011276295459E-4</v>
      </c>
      <c r="W66" s="47">
        <f t="shared" si="4"/>
        <v>8.2897871369086332E-4</v>
      </c>
      <c r="X66" s="47">
        <f t="shared" si="4"/>
        <v>1.1407389585667517E-3</v>
      </c>
      <c r="Y66" s="47">
        <f t="shared" si="4"/>
        <v>9.0774404958061114E-4</v>
      </c>
      <c r="Z66" s="47">
        <f t="shared" si="4"/>
        <v>9.0774404958061114E-4</v>
      </c>
      <c r="AA66" s="47">
        <f t="shared" si="4"/>
        <v>1.8262032301313882E-4</v>
      </c>
      <c r="AB66" s="47">
        <f t="shared" si="4"/>
        <v>2.1753006029904149E-5</v>
      </c>
      <c r="AC66" s="47">
        <f t="shared" si="4"/>
        <v>7.5149729963978377E-6</v>
      </c>
      <c r="AD66" s="47">
        <f t="shared" si="4"/>
        <v>3.4303285007322845E-4</v>
      </c>
      <c r="AE66" s="47">
        <f t="shared" si="4"/>
        <v>5.732571775849091E-6</v>
      </c>
      <c r="AF66" s="47">
        <f t="shared" si="4"/>
        <v>7.5583808838915547E-5</v>
      </c>
      <c r="AG66" s="47">
        <f t="shared" si="4"/>
        <v>3.4715219953536268E-3</v>
      </c>
      <c r="AH66" s="47">
        <f t="shared" si="4"/>
        <v>0.18977520575889884</v>
      </c>
      <c r="AI66" s="47">
        <f t="shared" si="4"/>
        <v>2.330303079502139E-4</v>
      </c>
      <c r="AJ66" s="47">
        <f t="shared" si="4"/>
        <v>3.3412001235595424E-4</v>
      </c>
      <c r="AK66" s="47">
        <f t="shared" si="4"/>
        <v>1.3873588284396322E-3</v>
      </c>
      <c r="AL66" s="47">
        <f t="shared" si="4"/>
        <v>5.5198441215980124E-4</v>
      </c>
      <c r="AM66" s="47">
        <f t="shared" si="4"/>
        <v>3.0335424013589672E-4</v>
      </c>
      <c r="AN66" s="47">
        <f t="shared" si="4"/>
        <v>1.600685132135426E-3</v>
      </c>
      <c r="AO66" s="47">
        <f t="shared" si="4"/>
        <v>4.1004964733861306E-4</v>
      </c>
      <c r="AP66" s="47">
        <f t="shared" si="4"/>
        <v>1.5576701225013844E-3</v>
      </c>
      <c r="AQ66" s="47">
        <f t="shared" si="4"/>
        <v>3.7421885833758558E-4</v>
      </c>
      <c r="AR66" s="47">
        <f t="shared" si="4"/>
        <v>2.5664578459835405E-3</v>
      </c>
      <c r="AS66" s="47">
        <f t="shared" si="4"/>
        <v>1.3968879746384514E-3</v>
      </c>
      <c r="BP66" s="43"/>
    </row>
    <row r="67" spans="3:68" x14ac:dyDescent="0.25">
      <c r="C67" s="19" t="s">
        <v>119</v>
      </c>
      <c r="D67" s="47">
        <f t="shared" si="5"/>
        <v>2.115708856841275E-3</v>
      </c>
      <c r="E67" s="47">
        <f t="shared" si="4"/>
        <v>0</v>
      </c>
      <c r="F67" s="47">
        <f t="shared" si="4"/>
        <v>2.0947930552120742E-3</v>
      </c>
      <c r="G67" s="47">
        <f t="shared" si="4"/>
        <v>0</v>
      </c>
      <c r="H67" s="47">
        <f t="shared" si="4"/>
        <v>0</v>
      </c>
      <c r="I67" s="47">
        <f t="shared" si="4"/>
        <v>2.4660345819171475E-3</v>
      </c>
      <c r="J67" s="47">
        <f t="shared" si="4"/>
        <v>0.54793458485287383</v>
      </c>
      <c r="K67" s="47">
        <f t="shared" si="4"/>
        <v>9.8484710715096499E-2</v>
      </c>
      <c r="L67" s="47">
        <f t="shared" si="4"/>
        <v>2.5125141178507903E-2</v>
      </c>
      <c r="M67" s="47">
        <f t="shared" si="4"/>
        <v>6.7848561483392503E-4</v>
      </c>
      <c r="N67" s="47">
        <f t="shared" si="4"/>
        <v>5.8672287199040612E-3</v>
      </c>
      <c r="O67" s="47">
        <f t="shared" si="4"/>
        <v>5.8672287199040612E-3</v>
      </c>
      <c r="P67" s="47">
        <f t="shared" si="4"/>
        <v>5.8672287199040603E-3</v>
      </c>
      <c r="Q67" s="47">
        <f t="shared" si="4"/>
        <v>3.9853626032533406E-3</v>
      </c>
      <c r="R67" s="47">
        <f t="shared" si="4"/>
        <v>2.4129800143106689E-3</v>
      </c>
      <c r="S67" s="47">
        <f t="shared" si="4"/>
        <v>5.8011707584701216E-4</v>
      </c>
      <c r="T67" s="47">
        <f t="shared" si="4"/>
        <v>5.8011707584701227E-4</v>
      </c>
      <c r="U67" s="47">
        <f t="shared" si="4"/>
        <v>3.5305498115694072E-3</v>
      </c>
      <c r="V67" s="47">
        <f t="shared" si="4"/>
        <v>6.5007392629288173E-4</v>
      </c>
      <c r="W67" s="47">
        <f t="shared" si="4"/>
        <v>1.8301824037383963E-3</v>
      </c>
      <c r="X67" s="47">
        <f t="shared" si="4"/>
        <v>1.9171816023342142E-3</v>
      </c>
      <c r="Y67" s="47">
        <f t="shared" si="4"/>
        <v>3.4732773055718372E-3</v>
      </c>
      <c r="Z67" s="47">
        <f t="shared" si="4"/>
        <v>3.4732773055718372E-3</v>
      </c>
      <c r="AA67" s="47">
        <f t="shared" si="4"/>
        <v>6.9782974039967619E-3</v>
      </c>
      <c r="AB67" s="47">
        <f t="shared" si="4"/>
        <v>6.678484827630746E-4</v>
      </c>
      <c r="AC67" s="47">
        <f t="shared" ref="E67:AS73" si="6">IFERROR(AC15/AC$57,0)</f>
        <v>1.8729521421768748E-4</v>
      </c>
      <c r="AD67" s="47">
        <f t="shared" si="6"/>
        <v>1.8237079419534609E-3</v>
      </c>
      <c r="AE67" s="47">
        <f t="shared" si="6"/>
        <v>3.56479494508272E-2</v>
      </c>
      <c r="AF67" s="47">
        <f t="shared" si="6"/>
        <v>3.0091440410693932E-4</v>
      </c>
      <c r="AG67" s="47">
        <f t="shared" si="6"/>
        <v>4.358891123989384E-3</v>
      </c>
      <c r="AH67" s="47">
        <f t="shared" si="6"/>
        <v>2.2414314282796634E-3</v>
      </c>
      <c r="AI67" s="47">
        <f t="shared" si="6"/>
        <v>3.863657968273489E-4</v>
      </c>
      <c r="AJ67" s="47">
        <f t="shared" si="6"/>
        <v>5.6635246048482779E-4</v>
      </c>
      <c r="AK67" s="47">
        <f t="shared" si="6"/>
        <v>8.2124680143864438E-4</v>
      </c>
      <c r="AL67" s="47">
        <f t="shared" si="6"/>
        <v>8.7093614751872705E-4</v>
      </c>
      <c r="AM67" s="47">
        <f t="shared" si="6"/>
        <v>4.9444449943002232E-4</v>
      </c>
      <c r="AN67" s="47">
        <f t="shared" si="6"/>
        <v>9.3670377039541E-4</v>
      </c>
      <c r="AO67" s="47">
        <f t="shared" si="6"/>
        <v>3.9357133951350542E-4</v>
      </c>
      <c r="AP67" s="47">
        <f t="shared" si="6"/>
        <v>2.2967281687244132E-4</v>
      </c>
      <c r="AQ67" s="47">
        <f t="shared" si="6"/>
        <v>4.1931497296391029E-4</v>
      </c>
      <c r="AR67" s="47">
        <f t="shared" si="6"/>
        <v>4.046902417668136E-3</v>
      </c>
      <c r="AS67" s="47">
        <f t="shared" si="6"/>
        <v>1.023330694854095E-2</v>
      </c>
      <c r="BP67" s="43"/>
    </row>
    <row r="68" spans="3:68" x14ac:dyDescent="0.25">
      <c r="C68" s="19" t="s">
        <v>120</v>
      </c>
      <c r="D68" s="47">
        <f t="shared" si="5"/>
        <v>7.5953252998244394E-4</v>
      </c>
      <c r="E68" s="47">
        <f t="shared" si="6"/>
        <v>0</v>
      </c>
      <c r="F68" s="47">
        <f t="shared" si="6"/>
        <v>3.2874959010150309E-9</v>
      </c>
      <c r="G68" s="47">
        <f t="shared" si="6"/>
        <v>0</v>
      </c>
      <c r="H68" s="47">
        <f t="shared" si="6"/>
        <v>0</v>
      </c>
      <c r="I68" s="47">
        <f t="shared" si="6"/>
        <v>2.8241873677759626E-3</v>
      </c>
      <c r="J68" s="47">
        <f t="shared" si="6"/>
        <v>1.4958717695595983E-3</v>
      </c>
      <c r="K68" s="47">
        <f t="shared" si="6"/>
        <v>0.15185423450295416</v>
      </c>
      <c r="L68" s="47">
        <f t="shared" si="6"/>
        <v>1.1471948292276447E-2</v>
      </c>
      <c r="M68" s="47">
        <f t="shared" si="6"/>
        <v>1.0444067102335371E-4</v>
      </c>
      <c r="N68" s="47">
        <f t="shared" si="6"/>
        <v>1.7636582964901564E-3</v>
      </c>
      <c r="O68" s="47">
        <f t="shared" si="6"/>
        <v>1.7636582964901566E-3</v>
      </c>
      <c r="P68" s="47">
        <f t="shared" si="6"/>
        <v>1.7636582964901566E-3</v>
      </c>
      <c r="Q68" s="47">
        <f t="shared" si="6"/>
        <v>1.0089811409517166E-3</v>
      </c>
      <c r="R68" s="47">
        <f t="shared" si="6"/>
        <v>1.3688670467727063E-3</v>
      </c>
      <c r="S68" s="47">
        <f t="shared" si="6"/>
        <v>7.2473829859037015E-4</v>
      </c>
      <c r="T68" s="47">
        <f t="shared" si="6"/>
        <v>7.2473829859037015E-4</v>
      </c>
      <c r="U68" s="47">
        <f t="shared" si="6"/>
        <v>1.3163003754915178E-2</v>
      </c>
      <c r="V68" s="47">
        <f t="shared" si="6"/>
        <v>4.5652802952105427E-4</v>
      </c>
      <c r="W68" s="47">
        <f t="shared" si="6"/>
        <v>3.2591195754354384E-3</v>
      </c>
      <c r="X68" s="47">
        <f t="shared" si="6"/>
        <v>4.3005700972896391E-3</v>
      </c>
      <c r="Y68" s="47">
        <f t="shared" si="6"/>
        <v>1.495468144317551E-3</v>
      </c>
      <c r="Z68" s="47">
        <f t="shared" si="6"/>
        <v>1.495468144317551E-3</v>
      </c>
      <c r="AA68" s="47">
        <f t="shared" si="6"/>
        <v>1.1588311146982818E-3</v>
      </c>
      <c r="AB68" s="47">
        <f t="shared" si="6"/>
        <v>2.4855087855031526E-6</v>
      </c>
      <c r="AC68" s="47">
        <f t="shared" si="6"/>
        <v>4.313460536805846E-7</v>
      </c>
      <c r="AD68" s="47">
        <f t="shared" si="6"/>
        <v>5.9137146954657264E-5</v>
      </c>
      <c r="AE68" s="47">
        <f t="shared" si="6"/>
        <v>2.6380547949026063E-2</v>
      </c>
      <c r="AF68" s="47">
        <f t="shared" si="6"/>
        <v>1.0976981417746846E-4</v>
      </c>
      <c r="AG68" s="47">
        <f t="shared" si="6"/>
        <v>8.3417431087050731E-5</v>
      </c>
      <c r="AH68" s="47">
        <f t="shared" si="6"/>
        <v>4.270098346463908E-4</v>
      </c>
      <c r="AI68" s="47">
        <f t="shared" si="6"/>
        <v>1.7018988338300304E-4</v>
      </c>
      <c r="AJ68" s="47">
        <f t="shared" si="6"/>
        <v>2.9997013888609115E-4</v>
      </c>
      <c r="AK68" s="47">
        <f t="shared" si="6"/>
        <v>1.263952100683608E-3</v>
      </c>
      <c r="AL68" s="47">
        <f t="shared" si="6"/>
        <v>1.4218911418026795E-4</v>
      </c>
      <c r="AM68" s="47">
        <f t="shared" si="6"/>
        <v>4.9007489112001762E-5</v>
      </c>
      <c r="AN68" s="47">
        <f t="shared" si="6"/>
        <v>4.6787065781102094E-4</v>
      </c>
      <c r="AO68" s="47">
        <f t="shared" si="6"/>
        <v>1.9762986597143169E-4</v>
      </c>
      <c r="AP68" s="47">
        <f t="shared" si="6"/>
        <v>3.3988962328630051E-4</v>
      </c>
      <c r="AQ68" s="47">
        <f t="shared" si="6"/>
        <v>5.9330635607146868E-4</v>
      </c>
      <c r="AR68" s="47">
        <f t="shared" si="6"/>
        <v>1.2180700870780591E-4</v>
      </c>
      <c r="AS68" s="47">
        <f t="shared" si="6"/>
        <v>3.541072348629765E-4</v>
      </c>
      <c r="BP68" s="43"/>
    </row>
    <row r="69" spans="3:68" x14ac:dyDescent="0.25">
      <c r="C69" s="19" t="s">
        <v>121</v>
      </c>
      <c r="D69" s="47">
        <f t="shared" si="5"/>
        <v>3.4218412003802897E-3</v>
      </c>
      <c r="E69" s="47">
        <f t="shared" si="6"/>
        <v>0</v>
      </c>
      <c r="F69" s="47">
        <f t="shared" si="6"/>
        <v>3.837471758491345E-4</v>
      </c>
      <c r="G69" s="47">
        <f t="shared" si="6"/>
        <v>0</v>
      </c>
      <c r="H69" s="47">
        <f t="shared" si="6"/>
        <v>0</v>
      </c>
      <c r="I69" s="47">
        <f t="shared" si="6"/>
        <v>3.1953651275737953E-2</v>
      </c>
      <c r="J69" s="47">
        <f t="shared" si="6"/>
        <v>1.1069463645794883E-2</v>
      </c>
      <c r="K69" s="47">
        <f t="shared" si="6"/>
        <v>1.7542509187374253E-2</v>
      </c>
      <c r="L69" s="47">
        <f t="shared" si="6"/>
        <v>0.28369886688335844</v>
      </c>
      <c r="M69" s="47">
        <f t="shared" si="6"/>
        <v>9.4906486986030825E-4</v>
      </c>
      <c r="N69" s="47">
        <f t="shared" si="6"/>
        <v>1.2790585275543552E-2</v>
      </c>
      <c r="O69" s="47">
        <f t="shared" si="6"/>
        <v>1.2790585275543555E-2</v>
      </c>
      <c r="P69" s="47">
        <f t="shared" si="6"/>
        <v>1.2790585275543553E-2</v>
      </c>
      <c r="Q69" s="47">
        <f t="shared" si="6"/>
        <v>6.4837731623171684E-3</v>
      </c>
      <c r="R69" s="47">
        <f t="shared" si="6"/>
        <v>4.673137568578338E-3</v>
      </c>
      <c r="S69" s="47">
        <f t="shared" si="6"/>
        <v>4.3498393060166897E-3</v>
      </c>
      <c r="T69" s="47">
        <f t="shared" si="6"/>
        <v>4.3498393060166906E-3</v>
      </c>
      <c r="U69" s="47">
        <f t="shared" si="6"/>
        <v>1.1190138408383099E-2</v>
      </c>
      <c r="V69" s="47">
        <f t="shared" si="6"/>
        <v>3.5653787640852305E-3</v>
      </c>
      <c r="W69" s="47">
        <f t="shared" si="6"/>
        <v>6.6926469567432549E-3</v>
      </c>
      <c r="X69" s="47">
        <f t="shared" si="6"/>
        <v>7.3663524458102451E-3</v>
      </c>
      <c r="Y69" s="47">
        <f t="shared" si="6"/>
        <v>6.0651236356448184E-3</v>
      </c>
      <c r="Z69" s="47">
        <f t="shared" si="6"/>
        <v>6.0651236356448193E-3</v>
      </c>
      <c r="AA69" s="47">
        <f t="shared" si="6"/>
        <v>4.8448058041231402E-3</v>
      </c>
      <c r="AB69" s="47">
        <f t="shared" si="6"/>
        <v>7.3353964890601221E-4</v>
      </c>
      <c r="AC69" s="47">
        <f t="shared" si="6"/>
        <v>3.1025741504665675E-4</v>
      </c>
      <c r="AD69" s="47">
        <f t="shared" si="6"/>
        <v>1.8757151425429438E-3</v>
      </c>
      <c r="AE69" s="47">
        <f t="shared" si="6"/>
        <v>1.6511481547630356E-3</v>
      </c>
      <c r="AF69" s="47">
        <f t="shared" si="6"/>
        <v>1.1033398235888515E-3</v>
      </c>
      <c r="AG69" s="47">
        <f t="shared" si="6"/>
        <v>5.1645521889966128E-3</v>
      </c>
      <c r="AH69" s="47">
        <f t="shared" si="6"/>
        <v>1.356910737378487E-2</v>
      </c>
      <c r="AI69" s="47">
        <f t="shared" si="6"/>
        <v>1.3435622302642282E-2</v>
      </c>
      <c r="AJ69" s="47">
        <f t="shared" si="6"/>
        <v>1.4957716493854762E-2</v>
      </c>
      <c r="AK69" s="47">
        <f t="shared" si="6"/>
        <v>1.0823873684812253E-2</v>
      </c>
      <c r="AL69" s="47">
        <f t="shared" si="6"/>
        <v>3.2811834211340069E-2</v>
      </c>
      <c r="AM69" s="47">
        <f t="shared" si="6"/>
        <v>1.3849981914316824E-2</v>
      </c>
      <c r="AN69" s="47">
        <f t="shared" si="6"/>
        <v>2.3165777973859301E-2</v>
      </c>
      <c r="AO69" s="47">
        <f t="shared" si="6"/>
        <v>5.3264935910957234E-3</v>
      </c>
      <c r="AP69" s="47">
        <f t="shared" si="6"/>
        <v>8.1797263788829632E-3</v>
      </c>
      <c r="AQ69" s="47">
        <f t="shared" si="6"/>
        <v>1.3506599078462612E-3</v>
      </c>
      <c r="AR69" s="47">
        <f t="shared" si="6"/>
        <v>0.10561788989879203</v>
      </c>
      <c r="AS69" s="47">
        <f t="shared" si="6"/>
        <v>1.5605122625612134E-2</v>
      </c>
      <c r="BP69" s="43"/>
    </row>
    <row r="70" spans="3:68" x14ac:dyDescent="0.25">
      <c r="C70" s="19" t="s">
        <v>122</v>
      </c>
      <c r="D70" s="47">
        <f t="shared" si="5"/>
        <v>5.6905904412074956E-3</v>
      </c>
      <c r="E70" s="47">
        <f t="shared" si="6"/>
        <v>0</v>
      </c>
      <c r="F70" s="47">
        <f t="shared" si="6"/>
        <v>7.953730666422664E-4</v>
      </c>
      <c r="G70" s="47">
        <f t="shared" si="6"/>
        <v>0</v>
      </c>
      <c r="H70" s="47">
        <f t="shared" si="6"/>
        <v>0</v>
      </c>
      <c r="I70" s="47">
        <f t="shared" si="6"/>
        <v>1.9197723279435581E-3</v>
      </c>
      <c r="J70" s="47">
        <f t="shared" si="6"/>
        <v>1.7890968965931745E-3</v>
      </c>
      <c r="K70" s="47">
        <f t="shared" si="6"/>
        <v>2.276495393327783E-3</v>
      </c>
      <c r="L70" s="47">
        <f t="shared" si="6"/>
        <v>1.9156960705020564E-3</v>
      </c>
      <c r="M70" s="47">
        <f t="shared" si="6"/>
        <v>3.735929296767803E-2</v>
      </c>
      <c r="N70" s="47">
        <f t="shared" si="6"/>
        <v>5.4292901634375161E-2</v>
      </c>
      <c r="O70" s="47">
        <f t="shared" si="6"/>
        <v>5.4292901634375168E-2</v>
      </c>
      <c r="P70" s="47">
        <f t="shared" si="6"/>
        <v>5.4292901634375168E-2</v>
      </c>
      <c r="Q70" s="47">
        <f t="shared" si="6"/>
        <v>9.2151117521111527E-3</v>
      </c>
      <c r="R70" s="47">
        <f t="shared" si="6"/>
        <v>2.2537310791889147E-3</v>
      </c>
      <c r="S70" s="47">
        <f t="shared" si="6"/>
        <v>1.4348233929327725E-3</v>
      </c>
      <c r="T70" s="47">
        <f t="shared" si="6"/>
        <v>1.4348233929327727E-3</v>
      </c>
      <c r="U70" s="47">
        <f t="shared" si="6"/>
        <v>1.5924034673169118E-2</v>
      </c>
      <c r="V70" s="47">
        <f t="shared" si="6"/>
        <v>4.6996001530250797E-4</v>
      </c>
      <c r="W70" s="47">
        <f t="shared" si="6"/>
        <v>1.6559364600951384E-3</v>
      </c>
      <c r="X70" s="47">
        <f t="shared" si="6"/>
        <v>7.9777322519403674E-3</v>
      </c>
      <c r="Y70" s="47">
        <f t="shared" si="6"/>
        <v>3.3231264646763916E-3</v>
      </c>
      <c r="Z70" s="47">
        <f t="shared" si="6"/>
        <v>3.3231264646763916E-3</v>
      </c>
      <c r="AA70" s="47">
        <f t="shared" si="6"/>
        <v>3.0775034696134917E-2</v>
      </c>
      <c r="AB70" s="47">
        <f t="shared" si="6"/>
        <v>4.5181203224323674E-5</v>
      </c>
      <c r="AC70" s="47">
        <f t="shared" si="6"/>
        <v>4.603974072993477E-3</v>
      </c>
      <c r="AD70" s="47">
        <f t="shared" si="6"/>
        <v>2.8293313067324962E-3</v>
      </c>
      <c r="AE70" s="47">
        <f t="shared" si="6"/>
        <v>3.4593027407414131E-3</v>
      </c>
      <c r="AF70" s="47">
        <f t="shared" si="6"/>
        <v>7.893392806925496E-3</v>
      </c>
      <c r="AG70" s="47">
        <f t="shared" si="6"/>
        <v>9.2810486495624261E-2</v>
      </c>
      <c r="AH70" s="47">
        <f t="shared" si="6"/>
        <v>9.0378358254265194E-4</v>
      </c>
      <c r="AI70" s="47">
        <f t="shared" si="6"/>
        <v>7.3526644091792179E-4</v>
      </c>
      <c r="AJ70" s="47">
        <f t="shared" si="6"/>
        <v>0.20952198201150873</v>
      </c>
      <c r="AK70" s="47">
        <f t="shared" si="6"/>
        <v>1.1538943700579755E-3</v>
      </c>
      <c r="AL70" s="47">
        <f t="shared" si="6"/>
        <v>2.4451233970760869E-3</v>
      </c>
      <c r="AM70" s="47">
        <f t="shared" si="6"/>
        <v>1.8928933776150754E-3</v>
      </c>
      <c r="AN70" s="47">
        <f t="shared" si="6"/>
        <v>3.5336688798785584E-2</v>
      </c>
      <c r="AO70" s="47">
        <f t="shared" si="6"/>
        <v>3.2928152093617937E-3</v>
      </c>
      <c r="AP70" s="47">
        <f t="shared" si="6"/>
        <v>1.7230889926164597E-3</v>
      </c>
      <c r="AQ70" s="47">
        <f t="shared" si="6"/>
        <v>2.005970791279062E-3</v>
      </c>
      <c r="AR70" s="47">
        <f t="shared" si="6"/>
        <v>4.2486733285731215E-3</v>
      </c>
      <c r="AS70" s="47">
        <f t="shared" si="6"/>
        <v>5.9600999682857614E-3</v>
      </c>
      <c r="BP70" s="43"/>
    </row>
    <row r="71" spans="3:68" x14ac:dyDescent="0.25">
      <c r="C71" s="19" t="s">
        <v>123</v>
      </c>
      <c r="D71" s="47">
        <f t="shared" si="5"/>
        <v>5.4597588924762123E-2</v>
      </c>
      <c r="E71" s="47">
        <f t="shared" si="6"/>
        <v>0</v>
      </c>
      <c r="F71" s="47">
        <f t="shared" si="6"/>
        <v>4.2885355878188089E-7</v>
      </c>
      <c r="G71" s="47">
        <f t="shared" si="6"/>
        <v>0</v>
      </c>
      <c r="H71" s="47">
        <f t="shared" si="6"/>
        <v>0</v>
      </c>
      <c r="I71" s="47">
        <f t="shared" si="6"/>
        <v>1.5351756802506942E-2</v>
      </c>
      <c r="J71" s="47">
        <f t="shared" si="6"/>
        <v>3.8806408672588971E-2</v>
      </c>
      <c r="K71" s="47">
        <f t="shared" si="6"/>
        <v>3.8648051593047877E-2</v>
      </c>
      <c r="L71" s="47">
        <f t="shared" si="6"/>
        <v>6.2310185037135576E-2</v>
      </c>
      <c r="M71" s="47">
        <f t="shared" si="6"/>
        <v>8.6177335615575407E-3</v>
      </c>
      <c r="N71" s="47">
        <f t="shared" si="6"/>
        <v>0.23377505247185451</v>
      </c>
      <c r="O71" s="47">
        <f t="shared" si="6"/>
        <v>0.23377505247185457</v>
      </c>
      <c r="P71" s="47">
        <f t="shared" si="6"/>
        <v>0.23377505247185454</v>
      </c>
      <c r="Q71" s="47">
        <f t="shared" si="6"/>
        <v>4.0456686407477654E-2</v>
      </c>
      <c r="R71" s="47">
        <f t="shared" si="6"/>
        <v>1.2164127555606056E-2</v>
      </c>
      <c r="S71" s="47">
        <f t="shared" si="6"/>
        <v>6.9049916530276268E-3</v>
      </c>
      <c r="T71" s="47">
        <f t="shared" si="6"/>
        <v>6.9049916530276268E-3</v>
      </c>
      <c r="U71" s="47">
        <f t="shared" si="6"/>
        <v>2.1191004625656668E-2</v>
      </c>
      <c r="V71" s="47">
        <f t="shared" si="6"/>
        <v>9.4555303678978651E-3</v>
      </c>
      <c r="W71" s="47">
        <f t="shared" si="6"/>
        <v>5.3425779686113874E-2</v>
      </c>
      <c r="X71" s="47">
        <f t="shared" si="6"/>
        <v>7.5877669341718225E-3</v>
      </c>
      <c r="Y71" s="47">
        <f t="shared" si="6"/>
        <v>1.4044222026144223E-2</v>
      </c>
      <c r="Z71" s="47">
        <f t="shared" si="6"/>
        <v>1.4044222026144223E-2</v>
      </c>
      <c r="AA71" s="47">
        <f t="shared" si="6"/>
        <v>2.495467120203318E-2</v>
      </c>
      <c r="AB71" s="47">
        <f t="shared" si="6"/>
        <v>1.5878104970498083E-5</v>
      </c>
      <c r="AC71" s="47">
        <f t="shared" si="6"/>
        <v>1.2350403840426151E-5</v>
      </c>
      <c r="AD71" s="47">
        <f t="shared" si="6"/>
        <v>1.5790339813748701E-2</v>
      </c>
      <c r="AE71" s="47">
        <f t="shared" si="6"/>
        <v>2.704517668091665E-2</v>
      </c>
      <c r="AF71" s="47">
        <f t="shared" si="6"/>
        <v>3.8060060668734005E-4</v>
      </c>
      <c r="AG71" s="47">
        <f t="shared" si="6"/>
        <v>1.1568052684048665E-2</v>
      </c>
      <c r="AH71" s="47">
        <f t="shared" si="6"/>
        <v>4.8590937953158367E-3</v>
      </c>
      <c r="AI71" s="47">
        <f t="shared" si="6"/>
        <v>1.5863691408144741E-5</v>
      </c>
      <c r="AJ71" s="47">
        <f t="shared" si="6"/>
        <v>3.8090442040888115E-3</v>
      </c>
      <c r="AK71" s="47">
        <f t="shared" si="6"/>
        <v>9.0262612275309895E-3</v>
      </c>
      <c r="AL71" s="47">
        <f t="shared" si="6"/>
        <v>2.4192232801930306E-5</v>
      </c>
      <c r="AM71" s="47">
        <f t="shared" si="6"/>
        <v>5.063746178065985E-5</v>
      </c>
      <c r="AN71" s="47">
        <f t="shared" si="6"/>
        <v>1.6980124849642467E-2</v>
      </c>
      <c r="AO71" s="47">
        <f t="shared" si="6"/>
        <v>3.2062068056764475E-3</v>
      </c>
      <c r="AP71" s="47">
        <f t="shared" si="6"/>
        <v>9.6003175053509995E-3</v>
      </c>
      <c r="AQ71" s="47">
        <f t="shared" si="6"/>
        <v>0.18437792940582412</v>
      </c>
      <c r="AR71" s="47">
        <f t="shared" si="6"/>
        <v>3.1981008679340711E-4</v>
      </c>
      <c r="AS71" s="47">
        <f t="shared" si="6"/>
        <v>2.4011011163399428E-2</v>
      </c>
      <c r="BP71" s="43"/>
    </row>
    <row r="72" spans="3:68" x14ac:dyDescent="0.25">
      <c r="C72" s="19" t="s">
        <v>124</v>
      </c>
      <c r="D72" s="47">
        <f t="shared" si="5"/>
        <v>1.9158469051383631E-2</v>
      </c>
      <c r="E72" s="47">
        <f t="shared" si="6"/>
        <v>0</v>
      </c>
      <c r="F72" s="47">
        <f t="shared" si="6"/>
        <v>1.5048608913519333E-7</v>
      </c>
      <c r="G72" s="47">
        <f t="shared" si="6"/>
        <v>0</v>
      </c>
      <c r="H72" s="47">
        <f t="shared" si="6"/>
        <v>0</v>
      </c>
      <c r="I72" s="47">
        <f t="shared" si="6"/>
        <v>5.3869806959882856E-3</v>
      </c>
      <c r="J72" s="47">
        <f t="shared" si="6"/>
        <v>1.361729325765058E-2</v>
      </c>
      <c r="K72" s="47">
        <f t="shared" si="6"/>
        <v>1.3561725250579125E-2</v>
      </c>
      <c r="L72" s="47">
        <f t="shared" si="6"/>
        <v>2.1864843761965638E-2</v>
      </c>
      <c r="M72" s="47">
        <f t="shared" si="6"/>
        <v>3.0239903443298349E-3</v>
      </c>
      <c r="N72" s="47">
        <f t="shared" si="6"/>
        <v>8.2032415642741191E-2</v>
      </c>
      <c r="O72" s="47">
        <f t="shared" si="6"/>
        <v>8.2032415642741205E-2</v>
      </c>
      <c r="P72" s="47">
        <f t="shared" si="6"/>
        <v>8.2032415642741191E-2</v>
      </c>
      <c r="Q72" s="47">
        <f t="shared" si="6"/>
        <v>1.419638100736095E-2</v>
      </c>
      <c r="R72" s="47">
        <f t="shared" si="6"/>
        <v>4.2684313703359534E-3</v>
      </c>
      <c r="S72" s="47">
        <f t="shared" si="6"/>
        <v>2.4229837157624715E-3</v>
      </c>
      <c r="T72" s="47">
        <f t="shared" si="6"/>
        <v>2.4229837157624715E-3</v>
      </c>
      <c r="U72" s="47">
        <f t="shared" si="6"/>
        <v>7.4359914839433458E-3</v>
      </c>
      <c r="V72" s="47">
        <f t="shared" si="6"/>
        <v>3.3179759305383754E-3</v>
      </c>
      <c r="W72" s="47">
        <f t="shared" si="6"/>
        <v>1.8747277431480688E-2</v>
      </c>
      <c r="X72" s="47">
        <f t="shared" si="6"/>
        <v>2.6625717516165263E-3</v>
      </c>
      <c r="Y72" s="47">
        <f t="shared" si="6"/>
        <v>4.9281625496215391E-3</v>
      </c>
      <c r="Z72" s="47">
        <f t="shared" si="6"/>
        <v>4.9281625496215391E-3</v>
      </c>
      <c r="AA72" s="47">
        <f t="shared" si="6"/>
        <v>8.7566741558943312E-3</v>
      </c>
      <c r="AB72" s="47">
        <f t="shared" si="6"/>
        <v>5.5716779561659655E-6</v>
      </c>
      <c r="AC72" s="47">
        <f t="shared" si="6"/>
        <v>4.3337963160783451E-6</v>
      </c>
      <c r="AD72" s="47">
        <f t="shared" si="6"/>
        <v>5.540880881194578E-3</v>
      </c>
      <c r="AE72" s="47">
        <f t="shared" si="6"/>
        <v>9.4902392328087854E-3</v>
      </c>
      <c r="AF72" s="47">
        <f t="shared" si="6"/>
        <v>1.3355397349515847E-4</v>
      </c>
      <c r="AG72" s="47">
        <f t="shared" si="6"/>
        <v>4.0592667862592302E-3</v>
      </c>
      <c r="AH72" s="47">
        <f t="shared" si="6"/>
        <v>1.7050715961764295E-3</v>
      </c>
      <c r="AI72" s="47">
        <f t="shared" si="6"/>
        <v>5.566620190911033E-6</v>
      </c>
      <c r="AJ72" s="47">
        <f t="shared" si="6"/>
        <v>1.3366058270439574E-3</v>
      </c>
      <c r="AK72" s="47">
        <f t="shared" si="6"/>
        <v>3.1673440124922133E-3</v>
      </c>
      <c r="AL72" s="47">
        <f t="shared" si="6"/>
        <v>8.4891320761133598E-6</v>
      </c>
      <c r="AM72" s="47">
        <f t="shared" si="6"/>
        <v>1.776884773615706E-5</v>
      </c>
      <c r="AN72" s="47">
        <f t="shared" si="6"/>
        <v>5.9583802660004128E-3</v>
      </c>
      <c r="AO72" s="47">
        <f t="shared" si="6"/>
        <v>1.1250682506060026E-3</v>
      </c>
      <c r="AP72" s="47">
        <f t="shared" si="6"/>
        <v>3.3687822014115613E-3</v>
      </c>
      <c r="AQ72" s="47">
        <f t="shared" si="6"/>
        <v>6.4698806739386952E-2</v>
      </c>
      <c r="AR72" s="47">
        <f t="shared" si="6"/>
        <v>1.1222238510559829E-4</v>
      </c>
      <c r="AS72" s="47">
        <f t="shared" si="6"/>
        <v>8.4255408219644033E-3</v>
      </c>
      <c r="BP72" s="43"/>
    </row>
    <row r="73" spans="3:68" x14ac:dyDescent="0.25">
      <c r="C73" s="19" t="s">
        <v>125</v>
      </c>
      <c r="D73" s="47">
        <f t="shared" si="5"/>
        <v>2.2870394722581514E-2</v>
      </c>
      <c r="E73" s="47">
        <f t="shared" si="6"/>
        <v>0</v>
      </c>
      <c r="F73" s="47">
        <f t="shared" si="6"/>
        <v>1.7964255126799381E-7</v>
      </c>
      <c r="G73" s="47">
        <f t="shared" si="6"/>
        <v>0</v>
      </c>
      <c r="H73" s="47">
        <f t="shared" si="6"/>
        <v>0</v>
      </c>
      <c r="I73" s="47">
        <f t="shared" si="6"/>
        <v>6.4307004150355772E-3</v>
      </c>
      <c r="J73" s="47">
        <f t="shared" si="6"/>
        <v>1.6255624132614336E-2</v>
      </c>
      <c r="K73" s="47">
        <f t="shared" si="6"/>
        <v>1.6189289904536778E-2</v>
      </c>
      <c r="L73" s="47">
        <f t="shared" si="6"/>
        <v>2.6101125619304846E-2</v>
      </c>
      <c r="M73" s="47">
        <f t="shared" si="6"/>
        <v>3.6098841001652874E-3</v>
      </c>
      <c r="N73" s="47">
        <f t="shared" si="6"/>
        <v>9.7926077535974501E-2</v>
      </c>
      <c r="O73" s="47">
        <f t="shared" si="6"/>
        <v>9.7926077535974515E-2</v>
      </c>
      <c r="P73" s="47">
        <f t="shared" si="6"/>
        <v>9.7926077535974515E-2</v>
      </c>
      <c r="Q73" s="47">
        <f t="shared" si="6"/>
        <v>1.6946909296338374E-2</v>
      </c>
      <c r="R73" s="47">
        <f t="shared" si="6"/>
        <v>5.0954337752150691E-3</v>
      </c>
      <c r="S73" s="47">
        <f t="shared" si="6"/>
        <v>2.8924333065054025E-3</v>
      </c>
      <c r="T73" s="47">
        <f t="shared" si="6"/>
        <v>2.8924333065054025E-3</v>
      </c>
      <c r="U73" s="47">
        <f t="shared" si="6"/>
        <v>8.8767040798208713E-3</v>
      </c>
      <c r="V73" s="47">
        <f t="shared" si="6"/>
        <v>3.9608289685316494E-3</v>
      </c>
      <c r="W73" s="47">
        <f t="shared" si="6"/>
        <v>2.2379535320999067E-2</v>
      </c>
      <c r="X73" s="47">
        <f t="shared" si="6"/>
        <v>3.178441177807338E-3</v>
      </c>
      <c r="Y73" s="47">
        <f t="shared" si="6"/>
        <v>5.8829869163657634E-3</v>
      </c>
      <c r="Z73" s="47">
        <f t="shared" si="6"/>
        <v>5.8829869163657643E-3</v>
      </c>
      <c r="AA73" s="47">
        <f t="shared" si="6"/>
        <v>1.0453267109454562E-2</v>
      </c>
      <c r="AB73" s="47">
        <f t="shared" si="6"/>
        <v>6.6511825022583978E-6</v>
      </c>
      <c r="AC73" s="47">
        <f t="shared" si="6"/>
        <v>5.1734630846624569E-6</v>
      </c>
      <c r="AD73" s="47">
        <f t="shared" si="6"/>
        <v>6.6144185385508848E-3</v>
      </c>
      <c r="AE73" s="47">
        <f t="shared" si="6"/>
        <v>1.1328959359119093E-2</v>
      </c>
      <c r="AF73" s="47">
        <f t="shared" si="6"/>
        <v>1.5942986271039604E-4</v>
      </c>
      <c r="AG73" s="47">
        <f t="shared" si="6"/>
        <v>4.8457438554730869E-3</v>
      </c>
      <c r="AH73" s="47">
        <f t="shared" si="6"/>
        <v>2.0354267520139233E-3</v>
      </c>
      <c r="AI73" s="47">
        <f t="shared" si="6"/>
        <v>6.6451448023000028E-6</v>
      </c>
      <c r="AJ73" s="47">
        <f t="shared" si="6"/>
        <v>1.5955712729974183E-3</v>
      </c>
      <c r="AK73" s="47">
        <f t="shared" si="6"/>
        <v>3.7810123342120884E-3</v>
      </c>
      <c r="AL73" s="47">
        <f t="shared" ref="E73:AS80" si="7">IFERROR(AL21/AL$57,0)</f>
        <v>1.0133889138642781E-5</v>
      </c>
      <c r="AM73" s="47">
        <f t="shared" si="7"/>
        <v>2.1211536287238563E-5</v>
      </c>
      <c r="AN73" s="47">
        <f t="shared" si="7"/>
        <v>7.1128078253636972E-3</v>
      </c>
      <c r="AO73" s="47">
        <f t="shared" si="7"/>
        <v>1.3430485970561024E-3</v>
      </c>
      <c r="AP73" s="47">
        <f t="shared" si="7"/>
        <v>4.0214788809090811E-3</v>
      </c>
      <c r="AQ73" s="47">
        <f t="shared" si="7"/>
        <v>7.7234106975939854E-2</v>
      </c>
      <c r="AR73" s="47">
        <f t="shared" si="7"/>
        <v>1.3396530992069156E-4</v>
      </c>
      <c r="AS73" s="47">
        <f t="shared" si="7"/>
        <v>1.0057977170969894E-2</v>
      </c>
      <c r="BP73" s="43"/>
    </row>
    <row r="74" spans="3:68" x14ac:dyDescent="0.25">
      <c r="C74" s="19" t="s">
        <v>126</v>
      </c>
      <c r="D74" s="47">
        <f t="shared" si="5"/>
        <v>1.3733016476098459E-3</v>
      </c>
      <c r="E74" s="47">
        <f t="shared" si="7"/>
        <v>0</v>
      </c>
      <c r="F74" s="47">
        <f t="shared" si="7"/>
        <v>2.4501575357502246E-8</v>
      </c>
      <c r="G74" s="47">
        <f t="shared" si="7"/>
        <v>0</v>
      </c>
      <c r="H74" s="47">
        <f t="shared" si="7"/>
        <v>0</v>
      </c>
      <c r="I74" s="47">
        <f t="shared" si="7"/>
        <v>1.7542440120366593E-3</v>
      </c>
      <c r="J74" s="47">
        <f t="shared" si="7"/>
        <v>6.109881171235496E-4</v>
      </c>
      <c r="K74" s="47">
        <f t="shared" si="7"/>
        <v>2.2728379601209474E-3</v>
      </c>
      <c r="L74" s="47">
        <f t="shared" si="7"/>
        <v>2.6399492160971605E-3</v>
      </c>
      <c r="M74" s="47">
        <f t="shared" si="7"/>
        <v>1.5608519267759863E-4</v>
      </c>
      <c r="N74" s="47">
        <f t="shared" si="7"/>
        <v>5.7579813049364994E-3</v>
      </c>
      <c r="O74" s="47">
        <f t="shared" si="7"/>
        <v>5.7579813049364994E-3</v>
      </c>
      <c r="P74" s="47">
        <f t="shared" si="7"/>
        <v>5.7579813049364994E-3</v>
      </c>
      <c r="Q74" s="47">
        <f t="shared" si="7"/>
        <v>0.2836871334149984</v>
      </c>
      <c r="R74" s="47">
        <f t="shared" si="7"/>
        <v>2.2610822894193975E-3</v>
      </c>
      <c r="S74" s="47">
        <f t="shared" si="7"/>
        <v>4.1859720706005745E-3</v>
      </c>
      <c r="T74" s="47">
        <f t="shared" si="7"/>
        <v>4.1859720706005745E-3</v>
      </c>
      <c r="U74" s="47">
        <f t="shared" si="7"/>
        <v>6.8417990810464005E-3</v>
      </c>
      <c r="V74" s="47">
        <f t="shared" si="7"/>
        <v>1.3020749799850432E-2</v>
      </c>
      <c r="W74" s="47">
        <f t="shared" si="7"/>
        <v>6.0814371083749864E-3</v>
      </c>
      <c r="X74" s="47">
        <f t="shared" si="7"/>
        <v>3.4663277433488655E-3</v>
      </c>
      <c r="Y74" s="47">
        <f t="shared" si="7"/>
        <v>2.0120116028602433E-2</v>
      </c>
      <c r="Z74" s="47">
        <f t="shared" si="7"/>
        <v>2.012011602860243E-2</v>
      </c>
      <c r="AA74" s="47">
        <f t="shared" si="7"/>
        <v>7.4313558932322078E-4</v>
      </c>
      <c r="AB74" s="47">
        <f t="shared" si="7"/>
        <v>7.8916894469356752E-5</v>
      </c>
      <c r="AC74" s="47">
        <f t="shared" si="7"/>
        <v>1.2955888287487084E-6</v>
      </c>
      <c r="AD74" s="47">
        <f t="shared" si="7"/>
        <v>5.2707632805050475E-4</v>
      </c>
      <c r="AE74" s="47">
        <f t="shared" si="7"/>
        <v>0.30783624744289567</v>
      </c>
      <c r="AF74" s="47">
        <f t="shared" si="7"/>
        <v>2.3477321412051199E-5</v>
      </c>
      <c r="AG74" s="47">
        <f t="shared" si="7"/>
        <v>1.4687971451623772E-4</v>
      </c>
      <c r="AH74" s="47">
        <f t="shared" si="7"/>
        <v>1.1692911363849673E-4</v>
      </c>
      <c r="AI74" s="47">
        <f t="shared" si="7"/>
        <v>1.1478192230925163E-4</v>
      </c>
      <c r="AJ74" s="47">
        <f t="shared" si="7"/>
        <v>2.9011322091924781E-5</v>
      </c>
      <c r="AK74" s="47">
        <f t="shared" si="7"/>
        <v>0</v>
      </c>
      <c r="AL74" s="47">
        <f t="shared" si="7"/>
        <v>4.0709584138117848E-6</v>
      </c>
      <c r="AM74" s="47">
        <f t="shared" si="7"/>
        <v>9.856026421700112E-5</v>
      </c>
      <c r="AN74" s="47">
        <f t="shared" si="7"/>
        <v>9.648585040361474E-6</v>
      </c>
      <c r="AO74" s="47">
        <f t="shared" si="7"/>
        <v>2.7955356011723922E-5</v>
      </c>
      <c r="AP74" s="47">
        <f t="shared" si="7"/>
        <v>8.9637462318338992E-3</v>
      </c>
      <c r="AQ74" s="47">
        <f t="shared" si="7"/>
        <v>5.1434912105468E-5</v>
      </c>
      <c r="AR74" s="47">
        <f t="shared" si="7"/>
        <v>7.461206543158264E-7</v>
      </c>
      <c r="AS74" s="47">
        <f t="shared" si="7"/>
        <v>1.3778009287217148E-6</v>
      </c>
      <c r="BP74" s="43"/>
    </row>
    <row r="75" spans="3:68" x14ac:dyDescent="0.25">
      <c r="C75" s="19" t="s">
        <v>127</v>
      </c>
      <c r="D75" s="47">
        <f t="shared" si="5"/>
        <v>1.3925234029874832E-2</v>
      </c>
      <c r="E75" s="47">
        <f t="shared" si="7"/>
        <v>0</v>
      </c>
      <c r="F75" s="47">
        <f t="shared" si="7"/>
        <v>9.5700788739952252E-5</v>
      </c>
      <c r="G75" s="47">
        <f t="shared" si="7"/>
        <v>0</v>
      </c>
      <c r="H75" s="47">
        <f t="shared" si="7"/>
        <v>0</v>
      </c>
      <c r="I75" s="47">
        <f t="shared" si="7"/>
        <v>1.480345403413212E-3</v>
      </c>
      <c r="J75" s="47">
        <f t="shared" si="7"/>
        <v>4.3007176797133271E-4</v>
      </c>
      <c r="K75" s="47">
        <f t="shared" si="7"/>
        <v>9.6302378558890921E-3</v>
      </c>
      <c r="L75" s="47">
        <f t="shared" si="7"/>
        <v>2.407330416150372E-3</v>
      </c>
      <c r="M75" s="47">
        <f t="shared" si="7"/>
        <v>1.1093793530895504E-3</v>
      </c>
      <c r="N75" s="47">
        <f t="shared" si="7"/>
        <v>1.5681814883559556E-3</v>
      </c>
      <c r="O75" s="47">
        <f t="shared" si="7"/>
        <v>1.5681814883559558E-3</v>
      </c>
      <c r="P75" s="47">
        <f t="shared" si="7"/>
        <v>1.5681814883559558E-3</v>
      </c>
      <c r="Q75" s="47">
        <f t="shared" si="7"/>
        <v>8.8252796990960364E-3</v>
      </c>
      <c r="R75" s="47">
        <f t="shared" si="7"/>
        <v>0.20183463811781641</v>
      </c>
      <c r="S75" s="47">
        <f t="shared" si="7"/>
        <v>2.9279128907020377E-3</v>
      </c>
      <c r="T75" s="47">
        <f t="shared" si="7"/>
        <v>2.9279128907020377E-3</v>
      </c>
      <c r="U75" s="47">
        <f t="shared" si="7"/>
        <v>1.7646863185971655E-3</v>
      </c>
      <c r="V75" s="47">
        <f t="shared" si="7"/>
        <v>1.9425197059413053E-2</v>
      </c>
      <c r="W75" s="47">
        <f t="shared" si="7"/>
        <v>5.1643042092345548E-2</v>
      </c>
      <c r="X75" s="47">
        <f t="shared" si="7"/>
        <v>7.1892464279634284E-3</v>
      </c>
      <c r="Y75" s="47">
        <f t="shared" si="7"/>
        <v>1.0172304297676942E-2</v>
      </c>
      <c r="Z75" s="47">
        <f t="shared" si="7"/>
        <v>1.0172304297676942E-2</v>
      </c>
      <c r="AA75" s="47">
        <f t="shared" si="7"/>
        <v>3.3545347247923478E-3</v>
      </c>
      <c r="AB75" s="47">
        <f t="shared" si="7"/>
        <v>2.3298070492138709E-4</v>
      </c>
      <c r="AC75" s="47">
        <f t="shared" si="7"/>
        <v>8.1950653706377833E-5</v>
      </c>
      <c r="AD75" s="47">
        <f t="shared" si="7"/>
        <v>6.2053232125231063E-3</v>
      </c>
      <c r="AE75" s="47">
        <f t="shared" si="7"/>
        <v>3.7445930620071902E-3</v>
      </c>
      <c r="AF75" s="47">
        <f t="shared" si="7"/>
        <v>8.7181612951917478E-8</v>
      </c>
      <c r="AG75" s="47">
        <f t="shared" si="7"/>
        <v>1.2812232300170418E-3</v>
      </c>
      <c r="AH75" s="47">
        <f t="shared" si="7"/>
        <v>1.2319620309152719E-4</v>
      </c>
      <c r="AI75" s="47">
        <f t="shared" si="7"/>
        <v>3.4227929487754657E-5</v>
      </c>
      <c r="AJ75" s="47">
        <f t="shared" si="7"/>
        <v>5.4276655842870863E-5</v>
      </c>
      <c r="AK75" s="47">
        <f t="shared" si="7"/>
        <v>2.8147052920856472E-5</v>
      </c>
      <c r="AL75" s="47">
        <f t="shared" si="7"/>
        <v>1.6567448539112366E-3</v>
      </c>
      <c r="AM75" s="47">
        <f t="shared" si="7"/>
        <v>4.9101546897281851E-4</v>
      </c>
      <c r="AN75" s="47">
        <f t="shared" si="7"/>
        <v>1.3875371356057897E-5</v>
      </c>
      <c r="AO75" s="47">
        <f t="shared" si="7"/>
        <v>2.5725175098705998E-6</v>
      </c>
      <c r="AP75" s="47">
        <f t="shared" si="7"/>
        <v>1.5751905367216112E-5</v>
      </c>
      <c r="AQ75" s="47">
        <f t="shared" si="7"/>
        <v>8.5788454496065897E-2</v>
      </c>
      <c r="AR75" s="47">
        <f t="shared" si="7"/>
        <v>1.0388041632000811E-5</v>
      </c>
      <c r="AS75" s="47">
        <f t="shared" si="7"/>
        <v>1.9613892462859336E-7</v>
      </c>
      <c r="BP75" s="43"/>
    </row>
    <row r="76" spans="3:68" x14ac:dyDescent="0.25">
      <c r="C76" s="19" t="s">
        <v>128</v>
      </c>
      <c r="D76" s="47">
        <f t="shared" si="5"/>
        <v>1.262895493024885E-3</v>
      </c>
      <c r="E76" s="47">
        <f t="shared" si="7"/>
        <v>0</v>
      </c>
      <c r="F76" s="47">
        <f t="shared" si="7"/>
        <v>5.087533701047024E-6</v>
      </c>
      <c r="G76" s="47">
        <f t="shared" si="7"/>
        <v>0</v>
      </c>
      <c r="H76" s="47">
        <f t="shared" si="7"/>
        <v>0</v>
      </c>
      <c r="I76" s="47">
        <f t="shared" si="7"/>
        <v>4.9339311364258857E-4</v>
      </c>
      <c r="J76" s="47">
        <f t="shared" si="7"/>
        <v>1.1639193317355228E-3</v>
      </c>
      <c r="K76" s="47">
        <f t="shared" si="7"/>
        <v>2.0880044869935069E-2</v>
      </c>
      <c r="L76" s="47">
        <f t="shared" si="7"/>
        <v>5.0952715401324226E-2</v>
      </c>
      <c r="M76" s="47">
        <f t="shared" si="7"/>
        <v>2.8133495502843166E-4</v>
      </c>
      <c r="N76" s="47">
        <f t="shared" si="7"/>
        <v>8.0088602555076927E-3</v>
      </c>
      <c r="O76" s="47">
        <f t="shared" si="7"/>
        <v>8.0088602555076945E-3</v>
      </c>
      <c r="P76" s="47">
        <f t="shared" si="7"/>
        <v>8.0088602555076927E-3</v>
      </c>
      <c r="Q76" s="47">
        <f t="shared" si="7"/>
        <v>3.7205909472511185E-2</v>
      </c>
      <c r="R76" s="47">
        <f t="shared" si="7"/>
        <v>4.4611044921796565E-2</v>
      </c>
      <c r="S76" s="47">
        <f t="shared" si="7"/>
        <v>0.22333177688220537</v>
      </c>
      <c r="T76" s="47">
        <f t="shared" si="7"/>
        <v>0.2233317768822054</v>
      </c>
      <c r="U76" s="47">
        <f t="shared" si="7"/>
        <v>0.13695881244285546</v>
      </c>
      <c r="V76" s="47">
        <f t="shared" si="7"/>
        <v>6.4097824565367079E-3</v>
      </c>
      <c r="W76" s="47">
        <f t="shared" si="7"/>
        <v>4.797220248753982E-2</v>
      </c>
      <c r="X76" s="47">
        <f t="shared" si="7"/>
        <v>6.4584941522890071E-2</v>
      </c>
      <c r="Y76" s="47">
        <f t="shared" si="7"/>
        <v>3.1427182900141029E-2</v>
      </c>
      <c r="Z76" s="47">
        <f t="shared" si="7"/>
        <v>3.1427182900141029E-2</v>
      </c>
      <c r="AA76" s="47">
        <f t="shared" si="7"/>
        <v>3.4544493458984284E-2</v>
      </c>
      <c r="AB76" s="47">
        <f t="shared" si="7"/>
        <v>1.4235047929579378E-5</v>
      </c>
      <c r="AC76" s="47">
        <f t="shared" si="7"/>
        <v>5.0451027688380779E-5</v>
      </c>
      <c r="AD76" s="47">
        <f t="shared" si="7"/>
        <v>1.5847532913105004E-3</v>
      </c>
      <c r="AE76" s="47">
        <f t="shared" si="7"/>
        <v>4.5627698496816388E-3</v>
      </c>
      <c r="AF76" s="47">
        <f t="shared" si="7"/>
        <v>8.111464689774108E-6</v>
      </c>
      <c r="AG76" s="47">
        <f t="shared" si="7"/>
        <v>3.2522679271516955E-5</v>
      </c>
      <c r="AH76" s="47">
        <f t="shared" si="7"/>
        <v>1.710251443717676E-5</v>
      </c>
      <c r="AI76" s="47">
        <f t="shared" si="7"/>
        <v>5.7181910199072582E-8</v>
      </c>
      <c r="AJ76" s="47">
        <f t="shared" si="7"/>
        <v>3.2927454360957798E-6</v>
      </c>
      <c r="AK76" s="47">
        <f t="shared" si="7"/>
        <v>1.0764059516295612E-7</v>
      </c>
      <c r="AL76" s="47">
        <f t="shared" si="7"/>
        <v>1.5150964312843066E-8</v>
      </c>
      <c r="AM76" s="47">
        <f t="shared" si="7"/>
        <v>6.0555146864315997E-6</v>
      </c>
      <c r="AN76" s="47">
        <f t="shared" si="7"/>
        <v>3.7807363152574227E-7</v>
      </c>
      <c r="AO76" s="47">
        <f t="shared" si="7"/>
        <v>1.4827093007875492E-5</v>
      </c>
      <c r="AP76" s="47">
        <f t="shared" si="7"/>
        <v>1.6009760375056588E-6</v>
      </c>
      <c r="AQ76" s="47">
        <f t="shared" si="7"/>
        <v>8.3548462561257625E-7</v>
      </c>
      <c r="AR76" s="47">
        <f t="shared" si="7"/>
        <v>1.4995840247188816E-6</v>
      </c>
      <c r="AS76" s="47">
        <f t="shared" si="7"/>
        <v>7.1649004593095725E-5</v>
      </c>
      <c r="BP76" s="43"/>
    </row>
    <row r="77" spans="3:68" x14ac:dyDescent="0.25">
      <c r="C77" s="19" t="s">
        <v>129</v>
      </c>
      <c r="D77" s="47">
        <f t="shared" si="5"/>
        <v>9.6941297763858522E-4</v>
      </c>
      <c r="E77" s="47">
        <f t="shared" si="7"/>
        <v>0</v>
      </c>
      <c r="F77" s="47">
        <f t="shared" si="7"/>
        <v>3.9052488675493795E-6</v>
      </c>
      <c r="G77" s="47">
        <f t="shared" si="7"/>
        <v>0</v>
      </c>
      <c r="H77" s="47">
        <f t="shared" si="7"/>
        <v>0</v>
      </c>
      <c r="I77" s="47">
        <f t="shared" si="7"/>
        <v>3.7873417878545702E-4</v>
      </c>
      <c r="J77" s="47">
        <f t="shared" si="7"/>
        <v>8.9343774789020665E-4</v>
      </c>
      <c r="K77" s="47">
        <f t="shared" si="7"/>
        <v>1.6027760477716875E-2</v>
      </c>
      <c r="L77" s="47">
        <f t="shared" si="7"/>
        <v>3.9111885210438249E-2</v>
      </c>
      <c r="M77" s="47">
        <f t="shared" si="7"/>
        <v>2.1595591873931519E-4</v>
      </c>
      <c r="N77" s="47">
        <f t="shared" si="7"/>
        <v>6.1476924343018841E-3</v>
      </c>
      <c r="O77" s="47">
        <f t="shared" si="7"/>
        <v>6.1476924343018841E-3</v>
      </c>
      <c r="P77" s="47">
        <f t="shared" si="7"/>
        <v>6.1476924343018841E-3</v>
      </c>
      <c r="Q77" s="47">
        <f t="shared" si="7"/>
        <v>2.8559680263890212E-2</v>
      </c>
      <c r="R77" s="47">
        <f t="shared" si="7"/>
        <v>3.4243946654385071E-2</v>
      </c>
      <c r="S77" s="47">
        <f t="shared" si="7"/>
        <v>0.17143201794958721</v>
      </c>
      <c r="T77" s="47">
        <f t="shared" si="7"/>
        <v>0.17143201794958721</v>
      </c>
      <c r="U77" s="47">
        <f t="shared" si="7"/>
        <v>0.10513114578155902</v>
      </c>
      <c r="V77" s="47">
        <f t="shared" si="7"/>
        <v>4.9202220860917866E-3</v>
      </c>
      <c r="W77" s="47">
        <f t="shared" si="7"/>
        <v>3.6824009519535718E-2</v>
      </c>
      <c r="X77" s="47">
        <f t="shared" si="7"/>
        <v>4.9576137390716833E-2</v>
      </c>
      <c r="Y77" s="47">
        <f t="shared" si="7"/>
        <v>2.4123863868613725E-2</v>
      </c>
      <c r="Z77" s="47">
        <f t="shared" si="7"/>
        <v>2.4123863868613728E-2</v>
      </c>
      <c r="AA77" s="47">
        <f t="shared" si="7"/>
        <v>2.651674699137652E-2</v>
      </c>
      <c r="AB77" s="47">
        <f t="shared" si="7"/>
        <v>1.0926985072366242E-5</v>
      </c>
      <c r="AC77" s="47">
        <f t="shared" si="7"/>
        <v>3.8726784002669813E-5</v>
      </c>
      <c r="AD77" s="47">
        <f t="shared" si="7"/>
        <v>1.2164746928284339E-3</v>
      </c>
      <c r="AE77" s="47">
        <f t="shared" si="7"/>
        <v>3.5024341528569216E-3</v>
      </c>
      <c r="AF77" s="47">
        <f t="shared" si="7"/>
        <v>6.226452767750289E-6</v>
      </c>
      <c r="AG77" s="47">
        <f t="shared" si="7"/>
        <v>2.4964779372100189E-5</v>
      </c>
      <c r="AH77" s="47">
        <f t="shared" si="7"/>
        <v>1.31280850531341E-5</v>
      </c>
      <c r="AI77" s="47">
        <f t="shared" si="7"/>
        <v>4.3893486150918465E-8</v>
      </c>
      <c r="AJ77" s="47">
        <f t="shared" si="7"/>
        <v>2.5275489345249993E-6</v>
      </c>
      <c r="AK77" s="47">
        <f t="shared" si="7"/>
        <v>8.2626147965558233E-8</v>
      </c>
      <c r="AL77" s="47">
        <f t="shared" si="7"/>
        <v>1.1630052929739708E-8</v>
      </c>
      <c r="AM77" s="47">
        <f t="shared" si="7"/>
        <v>4.6482821070548933E-6</v>
      </c>
      <c r="AN77" s="47">
        <f t="shared" si="7"/>
        <v>2.9021362965366219E-7</v>
      </c>
      <c r="AO77" s="47">
        <f t="shared" si="7"/>
        <v>1.1381445623866521E-5</v>
      </c>
      <c r="AP77" s="47">
        <f t="shared" si="7"/>
        <v>1.2289274577495085E-6</v>
      </c>
      <c r="AQ77" s="47">
        <f t="shared" si="7"/>
        <v>6.4132752326671469E-7</v>
      </c>
      <c r="AR77" s="47">
        <f t="shared" si="7"/>
        <v>1.1510977928506552E-6</v>
      </c>
      <c r="AS77" s="47">
        <f t="shared" si="7"/>
        <v>5.4998592734755251E-5</v>
      </c>
      <c r="BP77" s="43"/>
    </row>
    <row r="78" spans="3:68" x14ac:dyDescent="0.25">
      <c r="C78" s="19" t="s">
        <v>130</v>
      </c>
      <c r="D78" s="47">
        <f t="shared" si="5"/>
        <v>1.2264818233453524E-2</v>
      </c>
      <c r="E78" s="47">
        <f t="shared" si="7"/>
        <v>0</v>
      </c>
      <c r="F78" s="47">
        <f t="shared" si="7"/>
        <v>1.3121901392172639E-4</v>
      </c>
      <c r="G78" s="47">
        <f t="shared" si="7"/>
        <v>0</v>
      </c>
      <c r="H78" s="47">
        <f t="shared" si="7"/>
        <v>0</v>
      </c>
      <c r="I78" s="47">
        <f t="shared" si="7"/>
        <v>3.5593825537336798E-3</v>
      </c>
      <c r="J78" s="47">
        <f t="shared" si="7"/>
        <v>1.2655758619127397E-3</v>
      </c>
      <c r="K78" s="47">
        <f t="shared" si="7"/>
        <v>8.5869399877428077E-3</v>
      </c>
      <c r="L78" s="47">
        <f t="shared" si="7"/>
        <v>2.8181982771515741E-2</v>
      </c>
      <c r="M78" s="47">
        <f t="shared" si="7"/>
        <v>1.2126176444090962E-3</v>
      </c>
      <c r="N78" s="47">
        <f t="shared" si="7"/>
        <v>3.6636736398012026E-3</v>
      </c>
      <c r="O78" s="47">
        <f t="shared" si="7"/>
        <v>3.663673639801203E-3</v>
      </c>
      <c r="P78" s="47">
        <f t="shared" si="7"/>
        <v>3.663673639801203E-3</v>
      </c>
      <c r="Q78" s="47">
        <f t="shared" si="7"/>
        <v>1.3976521993600227E-2</v>
      </c>
      <c r="R78" s="47">
        <f t="shared" si="7"/>
        <v>2.9520101812369602E-2</v>
      </c>
      <c r="S78" s="47">
        <f t="shared" si="7"/>
        <v>1.5583086958424262E-3</v>
      </c>
      <c r="T78" s="47">
        <f t="shared" si="7"/>
        <v>1.558308695842426E-3</v>
      </c>
      <c r="U78" s="47">
        <f t="shared" si="7"/>
        <v>0.151611193212286</v>
      </c>
      <c r="V78" s="47">
        <f t="shared" si="7"/>
        <v>7.4551810561483559E-3</v>
      </c>
      <c r="W78" s="47">
        <f t="shared" si="7"/>
        <v>4.4671196647689128E-2</v>
      </c>
      <c r="X78" s="47">
        <f t="shared" si="7"/>
        <v>3.7000048407149745E-2</v>
      </c>
      <c r="Y78" s="47">
        <f t="shared" si="7"/>
        <v>1.1411514052091634E-2</v>
      </c>
      <c r="Z78" s="47">
        <f t="shared" si="7"/>
        <v>1.1411514052091634E-2</v>
      </c>
      <c r="AA78" s="47">
        <f t="shared" si="7"/>
        <v>6.8596694418815735E-3</v>
      </c>
      <c r="AB78" s="47">
        <f t="shared" si="7"/>
        <v>4.5816316957611892E-4</v>
      </c>
      <c r="AC78" s="47">
        <f t="shared" si="7"/>
        <v>2.4795900481108515E-5</v>
      </c>
      <c r="AD78" s="47">
        <f t="shared" si="7"/>
        <v>4.4385948506087698E-3</v>
      </c>
      <c r="AE78" s="47">
        <f t="shared" si="7"/>
        <v>3.8914046304855822E-2</v>
      </c>
      <c r="AF78" s="47">
        <f t="shared" si="7"/>
        <v>3.6264172397448433E-5</v>
      </c>
      <c r="AG78" s="47">
        <f t="shared" si="7"/>
        <v>2.3578653867275444E-4</v>
      </c>
      <c r="AH78" s="47">
        <f t="shared" si="7"/>
        <v>2.7479843262489623E-4</v>
      </c>
      <c r="AI78" s="47">
        <f t="shared" si="7"/>
        <v>2.8791932007229972E-3</v>
      </c>
      <c r="AJ78" s="47">
        <f t="shared" si="7"/>
        <v>4.6795056552144162E-3</v>
      </c>
      <c r="AK78" s="47">
        <f t="shared" si="7"/>
        <v>0.13424082158580261</v>
      </c>
      <c r="AL78" s="47">
        <f t="shared" si="7"/>
        <v>7.3157137879488593E-6</v>
      </c>
      <c r="AM78" s="47">
        <f t="shared" si="7"/>
        <v>8.3761390710292562E-4</v>
      </c>
      <c r="AN78" s="47">
        <f t="shared" si="7"/>
        <v>6.4287529687316242E-2</v>
      </c>
      <c r="AO78" s="47">
        <f t="shared" si="7"/>
        <v>3.1165531085411593E-3</v>
      </c>
      <c r="AP78" s="47">
        <f t="shared" si="7"/>
        <v>4.2266598811683431E-4</v>
      </c>
      <c r="AQ78" s="47">
        <f t="shared" si="7"/>
        <v>4.0219512291858852E-5</v>
      </c>
      <c r="AR78" s="47">
        <f t="shared" si="7"/>
        <v>1.1309332880307238E-3</v>
      </c>
      <c r="AS78" s="47">
        <f t="shared" si="7"/>
        <v>2.5135739357866498E-2</v>
      </c>
      <c r="BP78" s="43"/>
    </row>
    <row r="79" spans="3:68" x14ac:dyDescent="0.25">
      <c r="C79" s="19" t="s">
        <v>131</v>
      </c>
      <c r="D79" s="47">
        <f t="shared" si="5"/>
        <v>5.4757963035554887E-4</v>
      </c>
      <c r="E79" s="47">
        <f t="shared" si="7"/>
        <v>0</v>
      </c>
      <c r="F79" s="47">
        <f t="shared" si="7"/>
        <v>7.3551719021003193E-5</v>
      </c>
      <c r="G79" s="47">
        <f t="shared" si="7"/>
        <v>0</v>
      </c>
      <c r="H79" s="47">
        <f t="shared" si="7"/>
        <v>0</v>
      </c>
      <c r="I79" s="47">
        <f t="shared" si="7"/>
        <v>1.3080574868267009E-4</v>
      </c>
      <c r="J79" s="47">
        <f t="shared" si="7"/>
        <v>9.2661411682665043E-4</v>
      </c>
      <c r="K79" s="47">
        <f t="shared" si="7"/>
        <v>8.3506456433288866E-5</v>
      </c>
      <c r="L79" s="47">
        <f t="shared" si="7"/>
        <v>6.2019414877377502E-3</v>
      </c>
      <c r="M79" s="47">
        <f t="shared" si="7"/>
        <v>8.9608337981253363E-4</v>
      </c>
      <c r="N79" s="47">
        <f t="shared" si="7"/>
        <v>1.2079898862519237E-3</v>
      </c>
      <c r="O79" s="47">
        <f t="shared" si="7"/>
        <v>1.2079898862519239E-3</v>
      </c>
      <c r="P79" s="47">
        <f t="shared" si="7"/>
        <v>1.2079898862519239E-3</v>
      </c>
      <c r="Q79" s="47">
        <f t="shared" si="7"/>
        <v>2.433327951397864E-3</v>
      </c>
      <c r="R79" s="47">
        <f t="shared" si="7"/>
        <v>9.9308598698823553E-2</v>
      </c>
      <c r="S79" s="47">
        <f t="shared" si="7"/>
        <v>3.4172634163719189E-4</v>
      </c>
      <c r="T79" s="47">
        <f t="shared" si="7"/>
        <v>3.4172634163719183E-4</v>
      </c>
      <c r="U79" s="47">
        <f t="shared" si="7"/>
        <v>1.7788831878650126E-2</v>
      </c>
      <c r="V79" s="47">
        <f t="shared" si="7"/>
        <v>0.62505224577648588</v>
      </c>
      <c r="W79" s="47">
        <f t="shared" si="7"/>
        <v>8.3120622802134322E-2</v>
      </c>
      <c r="X79" s="47">
        <f t="shared" si="7"/>
        <v>3.896156932710769E-2</v>
      </c>
      <c r="Y79" s="47">
        <f t="shared" si="7"/>
        <v>3.3356554902176622E-2</v>
      </c>
      <c r="Z79" s="47">
        <f t="shared" si="7"/>
        <v>3.3356554902176615E-2</v>
      </c>
      <c r="AA79" s="47">
        <f t="shared" si="7"/>
        <v>1.6901090486858674E-3</v>
      </c>
      <c r="AB79" s="47">
        <f t="shared" si="7"/>
        <v>8.8088033903092563E-4</v>
      </c>
      <c r="AC79" s="47">
        <f t="shared" si="7"/>
        <v>3.7110770578271377E-3</v>
      </c>
      <c r="AD79" s="47">
        <f t="shared" si="7"/>
        <v>1.9032195439587815E-3</v>
      </c>
      <c r="AE79" s="47">
        <f t="shared" si="7"/>
        <v>3.9101739540035657E-3</v>
      </c>
      <c r="AF79" s="47">
        <f t="shared" si="7"/>
        <v>3.9543613430231142E-3</v>
      </c>
      <c r="AG79" s="47">
        <f t="shared" si="7"/>
        <v>2.4195339095169728E-3</v>
      </c>
      <c r="AH79" s="47">
        <f t="shared" si="7"/>
        <v>5.9830332385950996E-4</v>
      </c>
      <c r="AI79" s="47">
        <f t="shared" si="7"/>
        <v>6.3398628204292221E-2</v>
      </c>
      <c r="AJ79" s="47">
        <f t="shared" si="7"/>
        <v>2.2046549451902465E-2</v>
      </c>
      <c r="AK79" s="47">
        <f t="shared" si="7"/>
        <v>1.2274486976670674E-2</v>
      </c>
      <c r="AL79" s="47">
        <f t="shared" si="7"/>
        <v>7.6858125937630543E-4</v>
      </c>
      <c r="AM79" s="47">
        <f t="shared" si="7"/>
        <v>5.2221582326731394E-4</v>
      </c>
      <c r="AN79" s="47">
        <f t="shared" si="7"/>
        <v>3.2427919200594194E-2</v>
      </c>
      <c r="AO79" s="47">
        <f t="shared" si="7"/>
        <v>3.500471276545214E-3</v>
      </c>
      <c r="AP79" s="47">
        <f t="shared" si="7"/>
        <v>1.5050874675103493E-2</v>
      </c>
      <c r="AQ79" s="47">
        <f t="shared" si="7"/>
        <v>1.1431442867132755E-4</v>
      </c>
      <c r="AR79" s="47">
        <f t="shared" si="7"/>
        <v>7.230900748751817E-4</v>
      </c>
      <c r="AS79" s="47">
        <f t="shared" si="7"/>
        <v>1.0166826581196825E-2</v>
      </c>
      <c r="BP79" s="43"/>
    </row>
    <row r="80" spans="3:68" x14ac:dyDescent="0.25">
      <c r="C80" s="19" t="s">
        <v>132</v>
      </c>
      <c r="D80" s="47">
        <f t="shared" si="5"/>
        <v>3.1827228977737704E-4</v>
      </c>
      <c r="E80" s="47">
        <f t="shared" si="7"/>
        <v>0</v>
      </c>
      <c r="F80" s="47">
        <f t="shared" ref="E80:AS86" si="8">IFERROR(F28/F$57,0)</f>
        <v>1.0433576607718859E-5</v>
      </c>
      <c r="G80" s="47">
        <f t="shared" si="8"/>
        <v>0</v>
      </c>
      <c r="H80" s="47">
        <f t="shared" si="8"/>
        <v>0</v>
      </c>
      <c r="I80" s="47">
        <f t="shared" si="8"/>
        <v>6.3270277764779486E-4</v>
      </c>
      <c r="J80" s="47">
        <f t="shared" si="8"/>
        <v>3.0188418259229278E-4</v>
      </c>
      <c r="K80" s="47">
        <f t="shared" si="8"/>
        <v>1.3509605729856086E-3</v>
      </c>
      <c r="L80" s="47">
        <f t="shared" si="8"/>
        <v>5.6375098766075242E-3</v>
      </c>
      <c r="M80" s="47">
        <f t="shared" si="8"/>
        <v>2.881269459397163E-4</v>
      </c>
      <c r="N80" s="47">
        <f t="shared" si="8"/>
        <v>1.281073786762197E-3</v>
      </c>
      <c r="O80" s="47">
        <f t="shared" si="8"/>
        <v>1.2810737867621973E-3</v>
      </c>
      <c r="P80" s="47">
        <f t="shared" si="8"/>
        <v>1.2810737867621973E-3</v>
      </c>
      <c r="Q80" s="47">
        <f t="shared" si="8"/>
        <v>2.7135780164800412E-3</v>
      </c>
      <c r="R80" s="47">
        <f t="shared" si="8"/>
        <v>2.5279333069402568E-2</v>
      </c>
      <c r="S80" s="47">
        <f t="shared" si="8"/>
        <v>7.5298949663275708E-4</v>
      </c>
      <c r="T80" s="47">
        <f t="shared" si="8"/>
        <v>7.5298949663275719E-4</v>
      </c>
      <c r="U80" s="47">
        <f t="shared" si="8"/>
        <v>4.5285273021583765E-3</v>
      </c>
      <c r="V80" s="47">
        <f t="shared" si="8"/>
        <v>2.22543631590752E-2</v>
      </c>
      <c r="W80" s="47">
        <f t="shared" si="8"/>
        <v>0.19854660638886068</v>
      </c>
      <c r="X80" s="47">
        <f t="shared" si="8"/>
        <v>7.1220275563219679E-2</v>
      </c>
      <c r="Y80" s="47">
        <f t="shared" si="8"/>
        <v>2.6410137708379317E-2</v>
      </c>
      <c r="Z80" s="47">
        <f t="shared" si="8"/>
        <v>2.6410137708379321E-2</v>
      </c>
      <c r="AA80" s="47">
        <f t="shared" si="8"/>
        <v>5.6999306834146501E-3</v>
      </c>
      <c r="AB80" s="47">
        <f t="shared" si="8"/>
        <v>6.1396475533465012E-3</v>
      </c>
      <c r="AC80" s="47">
        <f t="shared" si="8"/>
        <v>2.5562293166040743E-5</v>
      </c>
      <c r="AD80" s="47">
        <f t="shared" si="8"/>
        <v>5.749295406447866E-4</v>
      </c>
      <c r="AE80" s="47">
        <f t="shared" si="8"/>
        <v>8.7289465587858023E-2</v>
      </c>
      <c r="AF80" s="47">
        <f t="shared" si="8"/>
        <v>2.107260448098692E-3</v>
      </c>
      <c r="AG80" s="47">
        <f t="shared" si="8"/>
        <v>1.1314330398236583E-3</v>
      </c>
      <c r="AH80" s="47">
        <f t="shared" si="8"/>
        <v>3.0360468547271512E-4</v>
      </c>
      <c r="AI80" s="47">
        <f t="shared" si="8"/>
        <v>5.6586695366860323E-3</v>
      </c>
      <c r="AJ80" s="47">
        <f t="shared" si="8"/>
        <v>1.1027905821496159E-2</v>
      </c>
      <c r="AK80" s="47">
        <f t="shared" si="8"/>
        <v>1.2971861809611787E-2</v>
      </c>
      <c r="AL80" s="47">
        <f t="shared" si="8"/>
        <v>8.3682746542528103E-5</v>
      </c>
      <c r="AM80" s="47">
        <f t="shared" si="8"/>
        <v>1.5674744936487548E-3</v>
      </c>
      <c r="AN80" s="47">
        <f t="shared" si="8"/>
        <v>1.0015206380964328E-2</v>
      </c>
      <c r="AO80" s="47">
        <f t="shared" si="8"/>
        <v>1.4431026117516749E-3</v>
      </c>
      <c r="AP80" s="47">
        <f t="shared" si="8"/>
        <v>5.0893736479885204E-5</v>
      </c>
      <c r="AQ80" s="47">
        <f t="shared" si="8"/>
        <v>3.7129162813342794E-5</v>
      </c>
      <c r="AR80" s="47">
        <f t="shared" si="8"/>
        <v>2.172174116149571E-5</v>
      </c>
      <c r="AS80" s="47">
        <f t="shared" si="8"/>
        <v>2.6259269351579234E-4</v>
      </c>
      <c r="BP80" s="43"/>
    </row>
    <row r="81" spans="3:68" x14ac:dyDescent="0.25">
      <c r="C81" s="19" t="s">
        <v>133</v>
      </c>
      <c r="D81" s="47">
        <f t="shared" si="5"/>
        <v>1.8920119471964349E-3</v>
      </c>
      <c r="E81" s="47">
        <f t="shared" si="8"/>
        <v>0</v>
      </c>
      <c r="F81" s="47">
        <f t="shared" si="8"/>
        <v>3.9516001524541357E-5</v>
      </c>
      <c r="G81" s="47">
        <f t="shared" si="8"/>
        <v>0</v>
      </c>
      <c r="H81" s="47">
        <f t="shared" si="8"/>
        <v>0</v>
      </c>
      <c r="I81" s="47">
        <f t="shared" si="8"/>
        <v>9.8026179160636971E-4</v>
      </c>
      <c r="J81" s="47">
        <f t="shared" si="8"/>
        <v>2.4169678285501936E-3</v>
      </c>
      <c r="K81" s="47">
        <f t="shared" si="8"/>
        <v>4.7483345592115207E-3</v>
      </c>
      <c r="L81" s="47">
        <f t="shared" si="8"/>
        <v>4.4103641780511779E-3</v>
      </c>
      <c r="M81" s="47">
        <f t="shared" si="8"/>
        <v>2.6664682625655882E-3</v>
      </c>
      <c r="N81" s="47">
        <f t="shared" si="8"/>
        <v>2.0716607802598709E-3</v>
      </c>
      <c r="O81" s="47">
        <f t="shared" si="8"/>
        <v>2.0716607802598714E-3</v>
      </c>
      <c r="P81" s="47">
        <f t="shared" si="8"/>
        <v>2.0716607802598709E-3</v>
      </c>
      <c r="Q81" s="47">
        <f t="shared" si="8"/>
        <v>1.1609550116051635E-2</v>
      </c>
      <c r="R81" s="47">
        <f t="shared" si="8"/>
        <v>0.12411101733373495</v>
      </c>
      <c r="S81" s="47">
        <f t="shared" si="8"/>
        <v>2.6524137513783495E-3</v>
      </c>
      <c r="T81" s="47">
        <f t="shared" si="8"/>
        <v>2.6524137513783495E-3</v>
      </c>
      <c r="U81" s="47">
        <f t="shared" si="8"/>
        <v>1.5757494964039796E-2</v>
      </c>
      <c r="V81" s="47">
        <f t="shared" si="8"/>
        <v>8.3576300582432084E-3</v>
      </c>
      <c r="W81" s="47">
        <f t="shared" si="8"/>
        <v>3.7899961598486062E-2</v>
      </c>
      <c r="X81" s="47">
        <f t="shared" si="8"/>
        <v>0.31954376977071891</v>
      </c>
      <c r="Y81" s="47">
        <f t="shared" si="8"/>
        <v>3.4638851066448366E-2</v>
      </c>
      <c r="Z81" s="47">
        <f t="shared" si="8"/>
        <v>3.4638851066448359E-2</v>
      </c>
      <c r="AA81" s="47">
        <f t="shared" si="8"/>
        <v>2.4776861787468289E-2</v>
      </c>
      <c r="AB81" s="47">
        <f t="shared" si="8"/>
        <v>9.853633430919924E-5</v>
      </c>
      <c r="AC81" s="47">
        <f t="shared" si="8"/>
        <v>2.4164084739782385E-5</v>
      </c>
      <c r="AD81" s="47">
        <f t="shared" si="8"/>
        <v>1.5507702543424812E-3</v>
      </c>
      <c r="AE81" s="47">
        <f t="shared" si="8"/>
        <v>9.7148698789148117E-3</v>
      </c>
      <c r="AF81" s="47">
        <f t="shared" si="8"/>
        <v>3.5782372805337596E-5</v>
      </c>
      <c r="AG81" s="47">
        <f t="shared" si="8"/>
        <v>8.69352079792623E-3</v>
      </c>
      <c r="AH81" s="47">
        <f t="shared" si="8"/>
        <v>1.3735616376962629E-3</v>
      </c>
      <c r="AI81" s="47">
        <f t="shared" si="8"/>
        <v>2.0483890567066332E-4</v>
      </c>
      <c r="AJ81" s="47">
        <f t="shared" si="8"/>
        <v>3.0357083939089886E-3</v>
      </c>
      <c r="AK81" s="47">
        <f t="shared" si="8"/>
        <v>1.1720016775120772E-3</v>
      </c>
      <c r="AL81" s="47">
        <f t="shared" si="8"/>
        <v>1.890225800176244E-4</v>
      </c>
      <c r="AM81" s="47">
        <f t="shared" si="8"/>
        <v>7.7595521026557876E-4</v>
      </c>
      <c r="AN81" s="47">
        <f t="shared" si="8"/>
        <v>1.5110766854725451E-3</v>
      </c>
      <c r="AO81" s="47">
        <f t="shared" si="8"/>
        <v>1.0513792232072158E-4</v>
      </c>
      <c r="AP81" s="47">
        <f t="shared" si="8"/>
        <v>3.4657766902846253E-3</v>
      </c>
      <c r="AQ81" s="47">
        <f t="shared" si="8"/>
        <v>1.2014027987332068E-4</v>
      </c>
      <c r="AR81" s="47">
        <f t="shared" si="8"/>
        <v>1.0697711594042901E-4</v>
      </c>
      <c r="AS81" s="47">
        <f t="shared" si="8"/>
        <v>5.2672183685904632E-4</v>
      </c>
      <c r="BP81" s="43"/>
    </row>
    <row r="82" spans="3:68" x14ac:dyDescent="0.25">
      <c r="C82" s="19" t="s">
        <v>134</v>
      </c>
      <c r="D82" s="47">
        <f t="shared" si="5"/>
        <v>5.7765095301178879E-3</v>
      </c>
      <c r="E82" s="47">
        <f t="shared" si="8"/>
        <v>0</v>
      </c>
      <c r="F82" s="47">
        <f t="shared" si="8"/>
        <v>6.7473759313056315E-5</v>
      </c>
      <c r="G82" s="47">
        <f t="shared" si="8"/>
        <v>0</v>
      </c>
      <c r="H82" s="47">
        <f t="shared" si="8"/>
        <v>0</v>
      </c>
      <c r="I82" s="47">
        <f t="shared" si="8"/>
        <v>2.4925181192489912E-5</v>
      </c>
      <c r="J82" s="47">
        <f t="shared" si="8"/>
        <v>4.3041821211406958E-5</v>
      </c>
      <c r="K82" s="47">
        <f t="shared" si="8"/>
        <v>0.11373979236260447</v>
      </c>
      <c r="L82" s="47">
        <f t="shared" si="8"/>
        <v>5.5402226362485718E-5</v>
      </c>
      <c r="M82" s="47">
        <f t="shared" si="8"/>
        <v>1.36972104285295E-5</v>
      </c>
      <c r="N82" s="47">
        <f t="shared" si="8"/>
        <v>5.1615665333573516E-4</v>
      </c>
      <c r="O82" s="47">
        <f t="shared" si="8"/>
        <v>5.1615665333573527E-4</v>
      </c>
      <c r="P82" s="47">
        <f t="shared" si="8"/>
        <v>5.1615665333573527E-4</v>
      </c>
      <c r="Q82" s="47">
        <f t="shared" si="8"/>
        <v>1.6515273974623019E-3</v>
      </c>
      <c r="R82" s="47">
        <f t="shared" si="8"/>
        <v>9.6552455612625744E-3</v>
      </c>
      <c r="S82" s="47">
        <f t="shared" si="8"/>
        <v>1.3375041586224487E-4</v>
      </c>
      <c r="T82" s="47">
        <f t="shared" si="8"/>
        <v>1.3375041586224484E-4</v>
      </c>
      <c r="U82" s="47">
        <f t="shared" si="8"/>
        <v>3.0927769842070234E-2</v>
      </c>
      <c r="V82" s="47">
        <f t="shared" si="8"/>
        <v>1.1267315279055894E-3</v>
      </c>
      <c r="W82" s="47">
        <f t="shared" si="8"/>
        <v>1.5153122191105255E-2</v>
      </c>
      <c r="X82" s="47">
        <f t="shared" si="8"/>
        <v>4.6264156635140597E-3</v>
      </c>
      <c r="Y82" s="47">
        <f t="shared" si="8"/>
        <v>0.26816031179274985</v>
      </c>
      <c r="Z82" s="47">
        <f t="shared" si="8"/>
        <v>0.26816031179274991</v>
      </c>
      <c r="AA82" s="47">
        <f t="shared" si="8"/>
        <v>9.7020881495493046E-3</v>
      </c>
      <c r="AB82" s="47">
        <f t="shared" si="8"/>
        <v>6.0153454144946429E-7</v>
      </c>
      <c r="AC82" s="47">
        <f t="shared" si="8"/>
        <v>2.3201686720939422E-5</v>
      </c>
      <c r="AD82" s="47">
        <f t="shared" si="8"/>
        <v>6.5669781867151559E-5</v>
      </c>
      <c r="AE82" s="47">
        <f t="shared" si="8"/>
        <v>7.743986207768958E-6</v>
      </c>
      <c r="AF82" s="47">
        <f t="shared" si="8"/>
        <v>2.2352742268293828E-6</v>
      </c>
      <c r="AG82" s="47">
        <f t="shared" si="8"/>
        <v>3.3341215279577424E-3</v>
      </c>
      <c r="AH82" s="47">
        <f t="shared" si="8"/>
        <v>7.3428746038802254E-4</v>
      </c>
      <c r="AI82" s="47">
        <f t="shared" si="8"/>
        <v>7.3270002778228949E-5</v>
      </c>
      <c r="AJ82" s="47">
        <f t="shared" si="8"/>
        <v>2.3604107766717605E-2</v>
      </c>
      <c r="AK82" s="47">
        <f t="shared" si="8"/>
        <v>6.1178362807712397E-5</v>
      </c>
      <c r="AL82" s="47">
        <f t="shared" si="8"/>
        <v>2.5951212652894584E-4</v>
      </c>
      <c r="AM82" s="47">
        <f t="shared" si="8"/>
        <v>9.1890079506920039E-5</v>
      </c>
      <c r="AN82" s="47">
        <f t="shared" si="8"/>
        <v>8.6746910960228552E-4</v>
      </c>
      <c r="AO82" s="47">
        <f t="shared" si="8"/>
        <v>2.0122116656824245E-4</v>
      </c>
      <c r="AP82" s="47">
        <f t="shared" si="8"/>
        <v>2.7233697717970058E-5</v>
      </c>
      <c r="AQ82" s="47">
        <f t="shared" si="8"/>
        <v>1.4761017349189131E-5</v>
      </c>
      <c r="AR82" s="47">
        <f t="shared" si="8"/>
        <v>2.2757043670852662E-4</v>
      </c>
      <c r="AS82" s="47">
        <f t="shared" si="8"/>
        <v>2.0385381457378192E-4</v>
      </c>
      <c r="BP82" s="43"/>
    </row>
    <row r="83" spans="3:68" x14ac:dyDescent="0.25">
      <c r="C83" s="19" t="s">
        <v>135</v>
      </c>
      <c r="D83" s="47">
        <f t="shared" si="5"/>
        <v>1.2756832069682747E-3</v>
      </c>
      <c r="E83" s="47">
        <f t="shared" si="8"/>
        <v>0</v>
      </c>
      <c r="F83" s="47">
        <f t="shared" si="8"/>
        <v>1.49008914843647E-5</v>
      </c>
      <c r="G83" s="47">
        <f t="shared" si="8"/>
        <v>0</v>
      </c>
      <c r="H83" s="47">
        <f t="shared" si="8"/>
        <v>0</v>
      </c>
      <c r="I83" s="47">
        <f t="shared" si="8"/>
        <v>5.5044720193254748E-6</v>
      </c>
      <c r="J83" s="47">
        <f t="shared" si="8"/>
        <v>9.5053471703702323E-6</v>
      </c>
      <c r="K83" s="47">
        <f t="shared" si="8"/>
        <v>2.511827295090982E-2</v>
      </c>
      <c r="L83" s="47">
        <f t="shared" si="8"/>
        <v>1.2235016566801322E-5</v>
      </c>
      <c r="M83" s="47">
        <f t="shared" si="8"/>
        <v>3.0248892059958589E-6</v>
      </c>
      <c r="N83" s="47">
        <f t="shared" si="8"/>
        <v>1.1398793188036253E-4</v>
      </c>
      <c r="O83" s="47">
        <f t="shared" si="8"/>
        <v>1.1398793188036254E-4</v>
      </c>
      <c r="P83" s="47">
        <f t="shared" si="8"/>
        <v>1.1398793188036253E-4</v>
      </c>
      <c r="Q83" s="47">
        <f t="shared" si="8"/>
        <v>3.6472297947506046E-4</v>
      </c>
      <c r="R83" s="47">
        <f t="shared" si="8"/>
        <v>2.1322624947536914E-3</v>
      </c>
      <c r="S83" s="47">
        <f t="shared" si="8"/>
        <v>2.9537415034266691E-5</v>
      </c>
      <c r="T83" s="47">
        <f t="shared" si="8"/>
        <v>2.9537415034266688E-5</v>
      </c>
      <c r="U83" s="47">
        <f t="shared" si="8"/>
        <v>6.8300824937276034E-3</v>
      </c>
      <c r="V83" s="47">
        <f t="shared" si="8"/>
        <v>2.4882716481583179E-4</v>
      </c>
      <c r="W83" s="47">
        <f t="shared" si="8"/>
        <v>3.3464124678656555E-3</v>
      </c>
      <c r="X83" s="47">
        <f t="shared" si="8"/>
        <v>1.0216967079563406E-3</v>
      </c>
      <c r="Y83" s="47">
        <f t="shared" si="8"/>
        <v>5.9220469514642389E-2</v>
      </c>
      <c r="Z83" s="47">
        <f t="shared" si="8"/>
        <v>5.9220469514642389E-2</v>
      </c>
      <c r="AA83" s="47">
        <f t="shared" si="8"/>
        <v>2.142607202563269E-3</v>
      </c>
      <c r="AB83" s="47">
        <f t="shared" si="8"/>
        <v>1.3284276758092399E-7</v>
      </c>
      <c r="AC83" s="47">
        <f t="shared" si="8"/>
        <v>5.1238558456316088E-6</v>
      </c>
      <c r="AD83" s="47">
        <f t="shared" si="8"/>
        <v>1.4502501466743931E-5</v>
      </c>
      <c r="AE83" s="47">
        <f t="shared" si="8"/>
        <v>1.7101803621612277E-6</v>
      </c>
      <c r="AF83" s="47">
        <f t="shared" si="8"/>
        <v>4.9363751228452381E-7</v>
      </c>
      <c r="AG83" s="47">
        <f t="shared" si="8"/>
        <v>7.3630673004711471E-4</v>
      </c>
      <c r="AH83" s="47">
        <f t="shared" si="8"/>
        <v>1.6215989559447083E-4</v>
      </c>
      <c r="AI83" s="47">
        <f t="shared" si="8"/>
        <v>1.6180932729595614E-5</v>
      </c>
      <c r="AJ83" s="47">
        <f t="shared" si="8"/>
        <v>5.2127264287325694E-3</v>
      </c>
      <c r="AK83" s="47">
        <f t="shared" si="8"/>
        <v>1.3510617381776993E-5</v>
      </c>
      <c r="AL83" s="47">
        <f t="shared" si="8"/>
        <v>5.7310606014155753E-5</v>
      </c>
      <c r="AM83" s="47">
        <f t="shared" si="8"/>
        <v>2.0292986742733754E-5</v>
      </c>
      <c r="AN83" s="47">
        <f t="shared" si="8"/>
        <v>1.9157170431618301E-4</v>
      </c>
      <c r="AO83" s="47">
        <f t="shared" si="8"/>
        <v>4.4437642098451498E-5</v>
      </c>
      <c r="AP83" s="47">
        <f t="shared" si="8"/>
        <v>6.0142843461656372E-6</v>
      </c>
      <c r="AQ83" s="47">
        <f t="shared" si="8"/>
        <v>3.2598201131581335E-6</v>
      </c>
      <c r="AR83" s="47">
        <f t="shared" si="8"/>
        <v>5.0256609635607988E-5</v>
      </c>
      <c r="AS83" s="47">
        <f t="shared" si="8"/>
        <v>4.5019035556389176E-5</v>
      </c>
      <c r="BP83" s="43"/>
    </row>
    <row r="84" spans="3:68" x14ac:dyDescent="0.25">
      <c r="C84" s="19" t="s">
        <v>136</v>
      </c>
      <c r="D84" s="47">
        <f t="shared" si="5"/>
        <v>1.702838844171351E-3</v>
      </c>
      <c r="E84" s="47">
        <f t="shared" si="8"/>
        <v>0</v>
      </c>
      <c r="F84" s="47">
        <f t="shared" si="8"/>
        <v>0.5392103188012487</v>
      </c>
      <c r="G84" s="47">
        <f t="shared" si="8"/>
        <v>0</v>
      </c>
      <c r="H84" s="47">
        <f t="shared" si="8"/>
        <v>0</v>
      </c>
      <c r="I84" s="47">
        <f t="shared" si="8"/>
        <v>7.861508495753294E-3</v>
      </c>
      <c r="J84" s="47">
        <f t="shared" si="8"/>
        <v>4.9278032329521229E-2</v>
      </c>
      <c r="K84" s="47">
        <f t="shared" si="8"/>
        <v>4.9785867996863364E-3</v>
      </c>
      <c r="L84" s="47">
        <f t="shared" si="8"/>
        <v>1.8774663613274397E-2</v>
      </c>
      <c r="M84" s="47">
        <f t="shared" si="8"/>
        <v>8.5784989700033506E-3</v>
      </c>
      <c r="N84" s="47">
        <f t="shared" si="8"/>
        <v>2.0191857337291969E-2</v>
      </c>
      <c r="O84" s="47">
        <f t="shared" si="8"/>
        <v>2.0191857337291969E-2</v>
      </c>
      <c r="P84" s="47">
        <f t="shared" si="8"/>
        <v>2.0191857337291966E-2</v>
      </c>
      <c r="Q84" s="47">
        <f t="shared" si="8"/>
        <v>4.7240235760142406E-2</v>
      </c>
      <c r="R84" s="47">
        <f t="shared" si="8"/>
        <v>2.6993728270131818E-2</v>
      </c>
      <c r="S84" s="47">
        <f t="shared" si="8"/>
        <v>3.1605858303521327E-2</v>
      </c>
      <c r="T84" s="47">
        <f t="shared" si="8"/>
        <v>3.160585830352132E-2</v>
      </c>
      <c r="U84" s="47">
        <f t="shared" si="8"/>
        <v>3.6890796505569118E-2</v>
      </c>
      <c r="V84" s="47">
        <f t="shared" si="8"/>
        <v>3.1963525012232819E-2</v>
      </c>
      <c r="W84" s="47">
        <f t="shared" si="8"/>
        <v>1.9874084898577976E-2</v>
      </c>
      <c r="X84" s="47">
        <f t="shared" si="8"/>
        <v>2.9874791657116276E-2</v>
      </c>
      <c r="Y84" s="47">
        <f t="shared" si="8"/>
        <v>1.5655339307148679E-2</v>
      </c>
      <c r="Z84" s="47">
        <f t="shared" si="8"/>
        <v>1.5655339307148679E-2</v>
      </c>
      <c r="AA84" s="47">
        <f t="shared" si="8"/>
        <v>0.33524991368327633</v>
      </c>
      <c r="AB84" s="47">
        <f t="shared" si="8"/>
        <v>0.28848937764671356</v>
      </c>
      <c r="AC84" s="47">
        <f t="shared" si="8"/>
        <v>1.4173232834496006E-2</v>
      </c>
      <c r="AD84" s="47">
        <f t="shared" si="8"/>
        <v>3.1074977102624402E-2</v>
      </c>
      <c r="AE84" s="47">
        <f t="shared" si="8"/>
        <v>1.9876470691933314E-4</v>
      </c>
      <c r="AF84" s="47">
        <f t="shared" si="8"/>
        <v>8.8118227828350171E-4</v>
      </c>
      <c r="AG84" s="47">
        <f t="shared" si="8"/>
        <v>2.5017504500977839E-2</v>
      </c>
      <c r="AH84" s="47">
        <f t="shared" si="8"/>
        <v>4.5068928769908621E-3</v>
      </c>
      <c r="AI84" s="47">
        <f t="shared" si="8"/>
        <v>2.0279067286858438E-3</v>
      </c>
      <c r="AJ84" s="47">
        <f t="shared" si="8"/>
        <v>2.6019132078239578E-2</v>
      </c>
      <c r="AK84" s="47">
        <f t="shared" si="8"/>
        <v>9.8048942503232428E-3</v>
      </c>
      <c r="AL84" s="47">
        <f t="shared" si="8"/>
        <v>2.7242641562210779E-4</v>
      </c>
      <c r="AM84" s="47">
        <f t="shared" si="8"/>
        <v>1.4830661060489834E-2</v>
      </c>
      <c r="AN84" s="47">
        <f t="shared" si="8"/>
        <v>4.5998060326686359E-2</v>
      </c>
      <c r="AO84" s="47">
        <f t="shared" si="8"/>
        <v>2.2288174375737241E-2</v>
      </c>
      <c r="AP84" s="47">
        <f t="shared" si="8"/>
        <v>6.9894045361619224E-3</v>
      </c>
      <c r="AQ84" s="47">
        <f t="shared" si="8"/>
        <v>2.1314739937895294E-3</v>
      </c>
      <c r="AR84" s="47">
        <f t="shared" si="8"/>
        <v>5.5962531892681522E-3</v>
      </c>
      <c r="AS84" s="47">
        <f t="shared" si="8"/>
        <v>9.9505743933789817E-2</v>
      </c>
      <c r="BP84" s="43"/>
    </row>
    <row r="85" spans="3:68" x14ac:dyDescent="0.25">
      <c r="C85" s="19" t="s">
        <v>137</v>
      </c>
      <c r="D85" s="47">
        <f t="shared" si="5"/>
        <v>2.1315286408695292E-2</v>
      </c>
      <c r="E85" s="47">
        <f t="shared" si="8"/>
        <v>0</v>
      </c>
      <c r="F85" s="47">
        <f t="shared" si="8"/>
        <v>2.651383404621419E-3</v>
      </c>
      <c r="G85" s="47">
        <f t="shared" si="8"/>
        <v>0</v>
      </c>
      <c r="H85" s="47">
        <f t="shared" si="8"/>
        <v>0</v>
      </c>
      <c r="I85" s="47">
        <f t="shared" si="8"/>
        <v>8.3883374166079643E-3</v>
      </c>
      <c r="J85" s="47">
        <f t="shared" si="8"/>
        <v>1.0377062642477149E-2</v>
      </c>
      <c r="K85" s="47">
        <f t="shared" si="8"/>
        <v>8.6008659651650617E-3</v>
      </c>
      <c r="L85" s="47">
        <f t="shared" si="8"/>
        <v>1.5045783543634488E-2</v>
      </c>
      <c r="M85" s="47">
        <f t="shared" si="8"/>
        <v>9.1047513733814207E-3</v>
      </c>
      <c r="N85" s="47">
        <f t="shared" si="8"/>
        <v>2.5654071330978672E-2</v>
      </c>
      <c r="O85" s="47">
        <f t="shared" si="8"/>
        <v>2.5654071330978676E-2</v>
      </c>
      <c r="P85" s="47">
        <f t="shared" si="8"/>
        <v>2.5654071330978669E-2</v>
      </c>
      <c r="Q85" s="47">
        <f t="shared" si="8"/>
        <v>2.4441122152082016E-2</v>
      </c>
      <c r="R85" s="47">
        <f t="shared" si="8"/>
        <v>8.5681840056128916E-3</v>
      </c>
      <c r="S85" s="47">
        <f t="shared" si="8"/>
        <v>1.8966131621343002E-2</v>
      </c>
      <c r="T85" s="47">
        <f t="shared" si="8"/>
        <v>1.8966131621343002E-2</v>
      </c>
      <c r="U85" s="47">
        <f t="shared" si="8"/>
        <v>2.2769740182515933E-2</v>
      </c>
      <c r="V85" s="47">
        <f t="shared" si="8"/>
        <v>1.1088599153375549E-2</v>
      </c>
      <c r="W85" s="47">
        <f t="shared" si="8"/>
        <v>1.3165435694076497E-2</v>
      </c>
      <c r="X85" s="47">
        <f t="shared" si="8"/>
        <v>8.5176079495704084E-3</v>
      </c>
      <c r="Y85" s="47">
        <f t="shared" si="8"/>
        <v>7.2743104586142325E-3</v>
      </c>
      <c r="Z85" s="47">
        <f t="shared" si="8"/>
        <v>7.2743104586142325E-3</v>
      </c>
      <c r="AA85" s="47">
        <f t="shared" si="8"/>
        <v>1.6085921710984222E-2</v>
      </c>
      <c r="AB85" s="47">
        <f t="shared" si="8"/>
        <v>0.172598107979619</v>
      </c>
      <c r="AC85" s="47">
        <f t="shared" si="8"/>
        <v>2.3055468898402083E-4</v>
      </c>
      <c r="AD85" s="47">
        <f t="shared" si="8"/>
        <v>7.214852461438076E-2</v>
      </c>
      <c r="AE85" s="47">
        <f t="shared" si="8"/>
        <v>7.4148030677295088E-3</v>
      </c>
      <c r="AF85" s="47">
        <f t="shared" si="8"/>
        <v>3.686659786783556E-3</v>
      </c>
      <c r="AG85" s="47">
        <f t="shared" si="8"/>
        <v>3.2934249138326578E-2</v>
      </c>
      <c r="AH85" s="47">
        <f t="shared" si="8"/>
        <v>5.7284766731460851E-2</v>
      </c>
      <c r="AI85" s="47">
        <f t="shared" si="8"/>
        <v>4.7390429003337162E-3</v>
      </c>
      <c r="AJ85" s="47">
        <f t="shared" si="8"/>
        <v>1.3584108102777038E-2</v>
      </c>
      <c r="AK85" s="47">
        <f t="shared" si="8"/>
        <v>1.1777211300269503E-2</v>
      </c>
      <c r="AL85" s="47">
        <f t="shared" si="8"/>
        <v>6.7624976652085351E-3</v>
      </c>
      <c r="AM85" s="47">
        <f t="shared" si="8"/>
        <v>1.8287782687969933E-2</v>
      </c>
      <c r="AN85" s="47">
        <f t="shared" si="8"/>
        <v>8.3262683879830601E-3</v>
      </c>
      <c r="AO85" s="47">
        <f t="shared" si="8"/>
        <v>9.2551256610484828E-3</v>
      </c>
      <c r="AP85" s="47">
        <f t="shared" si="8"/>
        <v>9.456776346449286E-3</v>
      </c>
      <c r="AQ85" s="47">
        <f t="shared" si="8"/>
        <v>7.8841389101588274E-3</v>
      </c>
      <c r="AR85" s="47">
        <f t="shared" si="8"/>
        <v>1.835995094336134E-2</v>
      </c>
      <c r="AS85" s="47">
        <f t="shared" si="8"/>
        <v>1.4093484092527251E-2</v>
      </c>
      <c r="BP85" s="43"/>
    </row>
    <row r="86" spans="3:68" x14ac:dyDescent="0.25">
      <c r="C86" s="19" t="s">
        <v>138</v>
      </c>
      <c r="D86" s="47">
        <f t="shared" si="5"/>
        <v>1.1649649967830053E-4</v>
      </c>
      <c r="E86" s="47">
        <f t="shared" si="8"/>
        <v>0</v>
      </c>
      <c r="F86" s="47">
        <f t="shared" si="8"/>
        <v>0</v>
      </c>
      <c r="G86" s="47">
        <f t="shared" si="8"/>
        <v>0</v>
      </c>
      <c r="H86" s="47">
        <f t="shared" si="8"/>
        <v>0</v>
      </c>
      <c r="I86" s="47">
        <f t="shared" si="8"/>
        <v>8.8014436965531509E-5</v>
      </c>
      <c r="J86" s="47">
        <f t="shared" si="8"/>
        <v>0</v>
      </c>
      <c r="K86" s="47">
        <f t="shared" si="8"/>
        <v>0</v>
      </c>
      <c r="L86" s="47">
        <f t="shared" si="8"/>
        <v>0</v>
      </c>
      <c r="M86" s="47">
        <f t="shared" si="8"/>
        <v>0</v>
      </c>
      <c r="N86" s="47">
        <f t="shared" si="8"/>
        <v>1.4024201424232332E-2</v>
      </c>
      <c r="O86" s="47">
        <f t="shared" ref="E86:AS92" si="9">IFERROR(O34/O$57,0)</f>
        <v>1.4024201424232333E-2</v>
      </c>
      <c r="P86" s="47">
        <f t="shared" si="9"/>
        <v>1.4024201424232333E-2</v>
      </c>
      <c r="Q86" s="47">
        <f t="shared" si="9"/>
        <v>4.7658221692125036E-5</v>
      </c>
      <c r="R86" s="47">
        <f t="shared" si="9"/>
        <v>5.7929732318430075E-7</v>
      </c>
      <c r="S86" s="47">
        <f t="shared" si="9"/>
        <v>8.2573982909127288E-3</v>
      </c>
      <c r="T86" s="47">
        <f t="shared" si="9"/>
        <v>8.2573982909127288E-3</v>
      </c>
      <c r="U86" s="47">
        <f t="shared" si="9"/>
        <v>5.2595713748186919E-3</v>
      </c>
      <c r="V86" s="47">
        <f t="shared" si="9"/>
        <v>3.0811167723120674E-11</v>
      </c>
      <c r="W86" s="47">
        <f t="shared" si="9"/>
        <v>0</v>
      </c>
      <c r="X86" s="47">
        <f t="shared" si="9"/>
        <v>8.9983250478883589E-8</v>
      </c>
      <c r="Y86" s="47">
        <f t="shared" si="9"/>
        <v>1.3470959355333355E-3</v>
      </c>
      <c r="Z86" s="47">
        <f t="shared" si="9"/>
        <v>1.3470959355333357E-3</v>
      </c>
      <c r="AA86" s="47">
        <f t="shared" si="9"/>
        <v>3.9967803246333152E-7</v>
      </c>
      <c r="AB86" s="47">
        <f t="shared" si="9"/>
        <v>1.2571745099017931E-3</v>
      </c>
      <c r="AC86" s="47">
        <f t="shared" si="9"/>
        <v>0.2912782679570331</v>
      </c>
      <c r="AD86" s="47">
        <f t="shared" si="9"/>
        <v>1.1539367453059763E-6</v>
      </c>
      <c r="AE86" s="47">
        <f t="shared" si="9"/>
        <v>0</v>
      </c>
      <c r="AF86" s="47">
        <f t="shared" si="9"/>
        <v>6.4913313907614578E-6</v>
      </c>
      <c r="AG86" s="47">
        <f t="shared" si="9"/>
        <v>1.6188097770704663E-4</v>
      </c>
      <c r="AH86" s="47">
        <f t="shared" si="9"/>
        <v>4.5700515166768464E-2</v>
      </c>
      <c r="AI86" s="47">
        <f t="shared" si="9"/>
        <v>0</v>
      </c>
      <c r="AJ86" s="47">
        <f t="shared" si="9"/>
        <v>2.348269787802595E-4</v>
      </c>
      <c r="AK86" s="47">
        <f t="shared" si="9"/>
        <v>9.7217183711578964E-4</v>
      </c>
      <c r="AL86" s="47">
        <f t="shared" si="9"/>
        <v>0</v>
      </c>
      <c r="AM86" s="47">
        <f t="shared" si="9"/>
        <v>8.1058790052835594E-5</v>
      </c>
      <c r="AN86" s="47">
        <f t="shared" si="9"/>
        <v>1.8041683983147824E-6</v>
      </c>
      <c r="AO86" s="47">
        <f t="shared" si="9"/>
        <v>1.3017334285203516E-3</v>
      </c>
      <c r="AP86" s="47">
        <f t="shared" si="9"/>
        <v>5.4517095184786119E-5</v>
      </c>
      <c r="AQ86" s="47">
        <f t="shared" si="9"/>
        <v>0</v>
      </c>
      <c r="AR86" s="47">
        <f t="shared" si="9"/>
        <v>2.5042507785504498E-3</v>
      </c>
      <c r="AS86" s="47">
        <f t="shared" si="9"/>
        <v>2.8909876024961713E-3</v>
      </c>
      <c r="BP86" s="43"/>
    </row>
    <row r="87" spans="3:68" x14ac:dyDescent="0.25">
      <c r="C87" s="19" t="s">
        <v>139</v>
      </c>
      <c r="D87" s="47">
        <f t="shared" si="5"/>
        <v>0</v>
      </c>
      <c r="E87" s="47">
        <f t="shared" si="9"/>
        <v>0</v>
      </c>
      <c r="F87" s="47">
        <f t="shared" si="9"/>
        <v>1.8501502080166482E-4</v>
      </c>
      <c r="G87" s="47">
        <f t="shared" si="9"/>
        <v>0</v>
      </c>
      <c r="H87" s="47">
        <f t="shared" si="9"/>
        <v>0</v>
      </c>
      <c r="I87" s="47">
        <f t="shared" si="9"/>
        <v>6.6261178615122096E-4</v>
      </c>
      <c r="J87" s="47">
        <f t="shared" si="9"/>
        <v>6.8777854451933099E-4</v>
      </c>
      <c r="K87" s="47">
        <f t="shared" si="9"/>
        <v>3.5490112720203474E-4</v>
      </c>
      <c r="L87" s="47">
        <f t="shared" si="9"/>
        <v>5.9622185180505539E-4</v>
      </c>
      <c r="M87" s="47">
        <f t="shared" si="9"/>
        <v>1.1510832654832366E-4</v>
      </c>
      <c r="N87" s="47">
        <f t="shared" si="9"/>
        <v>9.4501154761062985E-4</v>
      </c>
      <c r="O87" s="47">
        <f t="shared" si="9"/>
        <v>9.4501154761063007E-4</v>
      </c>
      <c r="P87" s="47">
        <f t="shared" si="9"/>
        <v>9.4501154761062996E-4</v>
      </c>
      <c r="Q87" s="47">
        <f t="shared" si="9"/>
        <v>6.6045339054822611E-4</v>
      </c>
      <c r="R87" s="47">
        <f t="shared" si="9"/>
        <v>4.4130922047106884E-4</v>
      </c>
      <c r="S87" s="47">
        <f t="shared" si="9"/>
        <v>1.2169518172457979E-3</v>
      </c>
      <c r="T87" s="47">
        <f t="shared" si="9"/>
        <v>1.2169518172457979E-3</v>
      </c>
      <c r="U87" s="47">
        <f t="shared" si="9"/>
        <v>1.908197344813753E-3</v>
      </c>
      <c r="V87" s="47">
        <f t="shared" si="9"/>
        <v>3.5083866508618937E-4</v>
      </c>
      <c r="W87" s="47">
        <f t="shared" si="9"/>
        <v>4.3630436488837157E-4</v>
      </c>
      <c r="X87" s="47">
        <f t="shared" si="9"/>
        <v>4.3249882504566852E-4</v>
      </c>
      <c r="Y87" s="47">
        <f t="shared" si="9"/>
        <v>2.496756447174528E-4</v>
      </c>
      <c r="Z87" s="47">
        <f t="shared" si="9"/>
        <v>2.496756447174528E-4</v>
      </c>
      <c r="AA87" s="47">
        <f t="shared" si="9"/>
        <v>9.0588956425910363E-4</v>
      </c>
      <c r="AB87" s="47">
        <f t="shared" si="9"/>
        <v>9.4147911247587375E-5</v>
      </c>
      <c r="AC87" s="47">
        <f t="shared" si="9"/>
        <v>4.3497426560194434E-5</v>
      </c>
      <c r="AD87" s="47">
        <f t="shared" si="9"/>
        <v>0.34008767779786925</v>
      </c>
      <c r="AE87" s="47">
        <f t="shared" si="9"/>
        <v>2.4510092218016023E-3</v>
      </c>
      <c r="AF87" s="47">
        <f t="shared" si="9"/>
        <v>2.4209470345510877E-4</v>
      </c>
      <c r="AG87" s="47">
        <f t="shared" si="9"/>
        <v>6.3355922652267205E-4</v>
      </c>
      <c r="AH87" s="47">
        <f t="shared" si="9"/>
        <v>3.1739934809694996E-2</v>
      </c>
      <c r="AI87" s="47">
        <f t="shared" si="9"/>
        <v>1.1982740404397252E-4</v>
      </c>
      <c r="AJ87" s="47">
        <f t="shared" si="9"/>
        <v>8.5914228320885971E-4</v>
      </c>
      <c r="AK87" s="47">
        <f t="shared" si="9"/>
        <v>6.9447679200507835E-4</v>
      </c>
      <c r="AL87" s="47">
        <f t="shared" si="9"/>
        <v>2.4807387176554568E-4</v>
      </c>
      <c r="AM87" s="47">
        <f t="shared" si="9"/>
        <v>2.3385447574433959E-3</v>
      </c>
      <c r="AN87" s="47">
        <f t="shared" si="9"/>
        <v>5.3978854471953231E-4</v>
      </c>
      <c r="AO87" s="47">
        <f t="shared" si="9"/>
        <v>2.0862631215514626E-3</v>
      </c>
      <c r="AP87" s="47">
        <f t="shared" si="9"/>
        <v>1.9882400772819873E-3</v>
      </c>
      <c r="AQ87" s="47">
        <f t="shared" si="9"/>
        <v>1.475831738516896E-3</v>
      </c>
      <c r="AR87" s="47">
        <f t="shared" si="9"/>
        <v>2.970705070176475E-3</v>
      </c>
      <c r="AS87" s="47">
        <f t="shared" si="9"/>
        <v>5.016451031340555E-3</v>
      </c>
      <c r="BP87" s="43"/>
    </row>
    <row r="88" spans="3:68" x14ac:dyDescent="0.25">
      <c r="C88" s="19" t="s">
        <v>140</v>
      </c>
      <c r="D88" s="47">
        <f t="shared" si="5"/>
        <v>3.6898834874130823E-3</v>
      </c>
      <c r="E88" s="47">
        <f t="shared" si="9"/>
        <v>0</v>
      </c>
      <c r="F88" s="47">
        <f t="shared" si="9"/>
        <v>1.2131040475562314E-4</v>
      </c>
      <c r="G88" s="47">
        <f t="shared" si="9"/>
        <v>0</v>
      </c>
      <c r="H88" s="47">
        <f t="shared" si="9"/>
        <v>0</v>
      </c>
      <c r="I88" s="47">
        <f t="shared" si="9"/>
        <v>6.7524736853535525E-4</v>
      </c>
      <c r="J88" s="47">
        <f t="shared" si="9"/>
        <v>1.153799775589252E-3</v>
      </c>
      <c r="K88" s="47">
        <f t="shared" si="9"/>
        <v>1.7553063647909968E-3</v>
      </c>
      <c r="L88" s="47">
        <f t="shared" si="9"/>
        <v>1.11161467788586E-3</v>
      </c>
      <c r="M88" s="47">
        <f t="shared" si="9"/>
        <v>2.5440924673694699E-4</v>
      </c>
      <c r="N88" s="47">
        <f t="shared" si="9"/>
        <v>6.7505763312067097E-4</v>
      </c>
      <c r="O88" s="47">
        <f t="shared" si="9"/>
        <v>6.7505763312067108E-4</v>
      </c>
      <c r="P88" s="47">
        <f t="shared" si="9"/>
        <v>6.7505763312067097E-4</v>
      </c>
      <c r="Q88" s="47">
        <f t="shared" si="9"/>
        <v>4.6274366676770853E-4</v>
      </c>
      <c r="R88" s="47">
        <f t="shared" si="9"/>
        <v>6.2939683788870075E-4</v>
      </c>
      <c r="S88" s="47">
        <f t="shared" si="9"/>
        <v>7.0044775957223051E-4</v>
      </c>
      <c r="T88" s="47">
        <f t="shared" si="9"/>
        <v>7.004477595722304E-4</v>
      </c>
      <c r="U88" s="47">
        <f t="shared" si="9"/>
        <v>1.0951327697791093E-3</v>
      </c>
      <c r="V88" s="47">
        <f t="shared" si="9"/>
        <v>5.1432085592105687E-4</v>
      </c>
      <c r="W88" s="47">
        <f t="shared" si="9"/>
        <v>8.790212138153579E-4</v>
      </c>
      <c r="X88" s="47">
        <f t="shared" si="9"/>
        <v>1.0151575585032918E-3</v>
      </c>
      <c r="Y88" s="47">
        <f t="shared" si="9"/>
        <v>7.5149675576807165E-4</v>
      </c>
      <c r="Z88" s="47">
        <f t="shared" si="9"/>
        <v>7.5149675576807165E-4</v>
      </c>
      <c r="AA88" s="47">
        <f t="shared" si="9"/>
        <v>2.0382524246814054E-3</v>
      </c>
      <c r="AB88" s="47">
        <f t="shared" si="9"/>
        <v>1.3495543118014713E-3</v>
      </c>
      <c r="AC88" s="47">
        <f t="shared" si="9"/>
        <v>8.5870846799137459E-5</v>
      </c>
      <c r="AD88" s="47">
        <f t="shared" si="9"/>
        <v>3.5613337374183905E-3</v>
      </c>
      <c r="AE88" s="47">
        <f t="shared" si="9"/>
        <v>1.5864474131140913E-3</v>
      </c>
      <c r="AF88" s="47">
        <f t="shared" si="9"/>
        <v>1.0182349242622067E-3</v>
      </c>
      <c r="AG88" s="47">
        <f t="shared" si="9"/>
        <v>2.169439074752001E-3</v>
      </c>
      <c r="AH88" s="47">
        <f t="shared" si="9"/>
        <v>3.3566378119046676E-3</v>
      </c>
      <c r="AI88" s="47">
        <f t="shared" si="9"/>
        <v>6.7351924430628953E-4</v>
      </c>
      <c r="AJ88" s="47">
        <f t="shared" si="9"/>
        <v>2.467639615935345E-3</v>
      </c>
      <c r="AK88" s="47">
        <f t="shared" si="9"/>
        <v>3.8868337526248133E-3</v>
      </c>
      <c r="AL88" s="47">
        <f t="shared" si="9"/>
        <v>2.6429731334872185E-3</v>
      </c>
      <c r="AM88" s="47">
        <f t="shared" si="9"/>
        <v>3.6255088002961726E-3</v>
      </c>
      <c r="AN88" s="47">
        <f t="shared" si="9"/>
        <v>1.2654963765172155E-3</v>
      </c>
      <c r="AO88" s="47">
        <f t="shared" si="9"/>
        <v>1.4137727026469387E-2</v>
      </c>
      <c r="AP88" s="47">
        <f t="shared" si="9"/>
        <v>1.5490667523602956E-2</v>
      </c>
      <c r="AQ88" s="47">
        <f t="shared" si="9"/>
        <v>6.324198341041796E-3</v>
      </c>
      <c r="AR88" s="47">
        <f t="shared" si="9"/>
        <v>5.1873003621995617E-3</v>
      </c>
      <c r="AS88" s="47">
        <f t="shared" si="9"/>
        <v>9.0627900803822905E-3</v>
      </c>
      <c r="BP88" s="43"/>
    </row>
    <row r="89" spans="3:68" x14ac:dyDescent="0.25">
      <c r="C89" s="19" t="s">
        <v>141</v>
      </c>
      <c r="D89" s="47">
        <f t="shared" si="5"/>
        <v>1.6598059044618214E-2</v>
      </c>
      <c r="E89" s="47">
        <f t="shared" si="9"/>
        <v>0</v>
      </c>
      <c r="F89" s="47">
        <f t="shared" si="9"/>
        <v>3.6454256061367628E-4</v>
      </c>
      <c r="G89" s="47">
        <f t="shared" si="9"/>
        <v>0</v>
      </c>
      <c r="H89" s="47">
        <f t="shared" si="9"/>
        <v>0</v>
      </c>
      <c r="I89" s="47">
        <f t="shared" si="9"/>
        <v>4.2212514555785612E-2</v>
      </c>
      <c r="J89" s="47">
        <f t="shared" si="9"/>
        <v>4.4667678693065378E-2</v>
      </c>
      <c r="K89" s="47">
        <f t="shared" si="9"/>
        <v>0.1254908395084823</v>
      </c>
      <c r="L89" s="47">
        <f t="shared" si="9"/>
        <v>6.9871283530657455E-2</v>
      </c>
      <c r="M89" s="47">
        <f t="shared" si="9"/>
        <v>3.1591076301311265E-3</v>
      </c>
      <c r="N89" s="47">
        <f t="shared" si="9"/>
        <v>2.3894844743761679E-2</v>
      </c>
      <c r="O89" s="47">
        <f t="shared" si="9"/>
        <v>2.3894844743761679E-2</v>
      </c>
      <c r="P89" s="47">
        <f t="shared" si="9"/>
        <v>2.3894844743761679E-2</v>
      </c>
      <c r="Q89" s="47">
        <f t="shared" si="9"/>
        <v>6.9910584412410964E-2</v>
      </c>
      <c r="R89" s="47">
        <f t="shared" si="9"/>
        <v>3.5563642697337479E-2</v>
      </c>
      <c r="S89" s="47">
        <f t="shared" si="9"/>
        <v>5.1078969488791452E-3</v>
      </c>
      <c r="T89" s="47">
        <f t="shared" si="9"/>
        <v>5.1078969488791452E-3</v>
      </c>
      <c r="U89" s="47">
        <f t="shared" si="9"/>
        <v>8.1806609968000474E-2</v>
      </c>
      <c r="V89" s="47">
        <f t="shared" si="9"/>
        <v>4.6952998505503128E-2</v>
      </c>
      <c r="W89" s="47">
        <f t="shared" si="9"/>
        <v>3.9135328159561632E-2</v>
      </c>
      <c r="X89" s="47">
        <f t="shared" si="9"/>
        <v>3.5363367987653938E-2</v>
      </c>
      <c r="Y89" s="47">
        <f t="shared" si="9"/>
        <v>0.11572275141843941</v>
      </c>
      <c r="Z89" s="47">
        <f t="shared" si="9"/>
        <v>0.11572275141843942</v>
      </c>
      <c r="AA89" s="47">
        <f t="shared" si="9"/>
        <v>9.3167348533739168E-3</v>
      </c>
      <c r="AB89" s="47">
        <f t="shared" si="9"/>
        <v>5.9779178153563869E-4</v>
      </c>
      <c r="AC89" s="47">
        <f t="shared" si="9"/>
        <v>4.3307415513890805E-4</v>
      </c>
      <c r="AD89" s="47">
        <f t="shared" si="9"/>
        <v>3.2173504006388501E-3</v>
      </c>
      <c r="AE89" s="47">
        <f t="shared" si="9"/>
        <v>5.6883516720243617E-2</v>
      </c>
      <c r="AF89" s="47">
        <f t="shared" si="9"/>
        <v>7.2556598519511017E-2</v>
      </c>
      <c r="AG89" s="47">
        <f t="shared" si="9"/>
        <v>7.754532992060228E-3</v>
      </c>
      <c r="AH89" s="47">
        <f t="shared" si="9"/>
        <v>2.9614036419065352E-2</v>
      </c>
      <c r="AI89" s="47">
        <f t="shared" si="9"/>
        <v>1.16694238471752E-2</v>
      </c>
      <c r="AJ89" s="47">
        <f t="shared" si="9"/>
        <v>2.1535595065813803E-2</v>
      </c>
      <c r="AK89" s="47">
        <f t="shared" si="9"/>
        <v>5.601802449909514E-2</v>
      </c>
      <c r="AL89" s="47">
        <f t="shared" si="9"/>
        <v>1.0160791400748249E-2</v>
      </c>
      <c r="AM89" s="47">
        <f t="shared" si="9"/>
        <v>3.5550598254210299E-3</v>
      </c>
      <c r="AN89" s="47">
        <f t="shared" si="9"/>
        <v>3.4384386286814964E-2</v>
      </c>
      <c r="AO89" s="47">
        <f t="shared" si="9"/>
        <v>4.2624667940245253E-3</v>
      </c>
      <c r="AP89" s="47">
        <f t="shared" si="9"/>
        <v>6.3018362316018149E-3</v>
      </c>
      <c r="AQ89" s="47">
        <f t="shared" si="9"/>
        <v>3.2099614134943506E-2</v>
      </c>
      <c r="AR89" s="47">
        <f t="shared" si="9"/>
        <v>2.9026367661559499E-2</v>
      </c>
      <c r="AS89" s="47">
        <f t="shared" si="9"/>
        <v>1.8708802776510547E-2</v>
      </c>
      <c r="BP89" s="43"/>
    </row>
    <row r="90" spans="3:68" x14ac:dyDescent="0.25">
      <c r="C90" s="19" t="s">
        <v>142</v>
      </c>
      <c r="D90" s="47">
        <f t="shared" si="5"/>
        <v>3.028432333510319E-2</v>
      </c>
      <c r="E90" s="47">
        <f t="shared" si="9"/>
        <v>0</v>
      </c>
      <c r="F90" s="47">
        <f t="shared" si="9"/>
        <v>2.7562050036873897E-3</v>
      </c>
      <c r="G90" s="47">
        <f t="shared" si="9"/>
        <v>0</v>
      </c>
      <c r="H90" s="47">
        <f t="shared" si="9"/>
        <v>0</v>
      </c>
      <c r="I90" s="47">
        <f t="shared" si="9"/>
        <v>2.7113132008884273E-2</v>
      </c>
      <c r="J90" s="47">
        <f t="shared" si="9"/>
        <v>2.5348438459646613E-2</v>
      </c>
      <c r="K90" s="47">
        <f t="shared" si="9"/>
        <v>2.8205888383284326E-2</v>
      </c>
      <c r="L90" s="47">
        <f t="shared" si="9"/>
        <v>3.4226861482169031E-2</v>
      </c>
      <c r="M90" s="47">
        <f t="shared" si="9"/>
        <v>4.3958661506099048E-3</v>
      </c>
      <c r="N90" s="47">
        <f t="shared" si="9"/>
        <v>2.8323048690388569E-2</v>
      </c>
      <c r="O90" s="47">
        <f t="shared" si="9"/>
        <v>2.8323048690388573E-2</v>
      </c>
      <c r="P90" s="47">
        <f t="shared" si="9"/>
        <v>2.8323048690388569E-2</v>
      </c>
      <c r="Q90" s="47">
        <f t="shared" si="9"/>
        <v>4.196119506434344E-2</v>
      </c>
      <c r="R90" s="47">
        <f t="shared" si="9"/>
        <v>2.8482224122054593E-2</v>
      </c>
      <c r="S90" s="47">
        <f t="shared" si="9"/>
        <v>1.4439584936874033E-2</v>
      </c>
      <c r="T90" s="47">
        <f t="shared" si="9"/>
        <v>1.4439584936874033E-2</v>
      </c>
      <c r="U90" s="47">
        <f t="shared" si="9"/>
        <v>2.9625917226224655E-2</v>
      </c>
      <c r="V90" s="47">
        <f t="shared" si="9"/>
        <v>1.1099442575890231E-2</v>
      </c>
      <c r="W90" s="47">
        <f t="shared" si="9"/>
        <v>2.5966233534590703E-2</v>
      </c>
      <c r="X90" s="47">
        <f t="shared" si="9"/>
        <v>2.9254343662055791E-2</v>
      </c>
      <c r="Y90" s="47">
        <f t="shared" si="9"/>
        <v>2.394619384377792E-2</v>
      </c>
      <c r="Z90" s="47">
        <f t="shared" si="9"/>
        <v>2.3946193843777924E-2</v>
      </c>
      <c r="AA90" s="47">
        <f t="shared" si="9"/>
        <v>1.693808697222908E-2</v>
      </c>
      <c r="AB90" s="47">
        <f t="shared" si="9"/>
        <v>1.6769875241919091E-3</v>
      </c>
      <c r="AC90" s="47">
        <f t="shared" si="9"/>
        <v>0.19181786830098405</v>
      </c>
      <c r="AD90" s="47">
        <f t="shared" si="9"/>
        <v>3.3560004208505294E-3</v>
      </c>
      <c r="AE90" s="47">
        <f t="shared" si="9"/>
        <v>8.8208709880074523E-2</v>
      </c>
      <c r="AF90" s="47">
        <f t="shared" si="9"/>
        <v>8.0992732760353361E-2</v>
      </c>
      <c r="AG90" s="47">
        <f t="shared" si="9"/>
        <v>0.46298929917810222</v>
      </c>
      <c r="AH90" s="47">
        <f t="shared" si="9"/>
        <v>1.0777882198921928E-2</v>
      </c>
      <c r="AI90" s="47">
        <f t="shared" si="9"/>
        <v>5.851526503730756E-3</v>
      </c>
      <c r="AJ90" s="47">
        <f t="shared" si="9"/>
        <v>6.4056356387756461E-2</v>
      </c>
      <c r="AK90" s="47">
        <f t="shared" si="9"/>
        <v>6.7614999105410037E-2</v>
      </c>
      <c r="AL90" s="47">
        <f t="shared" si="9"/>
        <v>1.2785605185829156E-2</v>
      </c>
      <c r="AM90" s="47">
        <f t="shared" si="9"/>
        <v>2.9697295352556141E-3</v>
      </c>
      <c r="AN90" s="47">
        <f t="shared" si="9"/>
        <v>5.5671996377946426E-2</v>
      </c>
      <c r="AO90" s="47">
        <f t="shared" si="9"/>
        <v>1.1896480051970134E-2</v>
      </c>
      <c r="AP90" s="47">
        <f t="shared" si="9"/>
        <v>1.8867415851494658E-2</v>
      </c>
      <c r="AQ90" s="47">
        <f t="shared" si="9"/>
        <v>6.4568558720607908E-3</v>
      </c>
      <c r="AR90" s="47">
        <f t="shared" si="9"/>
        <v>1.0714452277386113E-2</v>
      </c>
      <c r="AS90" s="47">
        <f t="shared" si="9"/>
        <v>1.1564110311354984E-2</v>
      </c>
      <c r="BP90" s="43"/>
    </row>
    <row r="91" spans="3:68" x14ac:dyDescent="0.25">
      <c r="C91" s="19" t="s">
        <v>143</v>
      </c>
      <c r="D91" s="47">
        <f t="shared" si="5"/>
        <v>5.4482774764463377E-3</v>
      </c>
      <c r="E91" s="47">
        <f t="shared" si="9"/>
        <v>0</v>
      </c>
      <c r="F91" s="47">
        <f t="shared" si="9"/>
        <v>3.2904742825850929E-4</v>
      </c>
      <c r="G91" s="47">
        <f t="shared" si="9"/>
        <v>0</v>
      </c>
      <c r="H91" s="47">
        <f t="shared" si="9"/>
        <v>0</v>
      </c>
      <c r="I91" s="47">
        <f t="shared" si="9"/>
        <v>2.2215494148092514E-3</v>
      </c>
      <c r="J91" s="47">
        <f t="shared" si="9"/>
        <v>2.3242955021537423E-3</v>
      </c>
      <c r="K91" s="47">
        <f t="shared" si="9"/>
        <v>2.0233764379761522E-3</v>
      </c>
      <c r="L91" s="47">
        <f t="shared" si="9"/>
        <v>1.9995855998772545E-3</v>
      </c>
      <c r="M91" s="47">
        <f t="shared" si="9"/>
        <v>2.8925649571571028E-4</v>
      </c>
      <c r="N91" s="47">
        <f t="shared" si="9"/>
        <v>3.4383400036719202E-3</v>
      </c>
      <c r="O91" s="47">
        <f t="shared" si="9"/>
        <v>3.4383400036719206E-3</v>
      </c>
      <c r="P91" s="47">
        <f t="shared" si="9"/>
        <v>3.4383400036719206E-3</v>
      </c>
      <c r="Q91" s="47">
        <f t="shared" si="9"/>
        <v>3.2528515824257927E-3</v>
      </c>
      <c r="R91" s="47">
        <f t="shared" si="9"/>
        <v>7.2535242304019266E-3</v>
      </c>
      <c r="S91" s="47">
        <f t="shared" si="9"/>
        <v>5.7486107213939458E-4</v>
      </c>
      <c r="T91" s="47">
        <f t="shared" si="9"/>
        <v>5.7486107213939469E-4</v>
      </c>
      <c r="U91" s="47">
        <f t="shared" si="9"/>
        <v>2.4408082364563463E-3</v>
      </c>
      <c r="V91" s="47">
        <f t="shared" si="9"/>
        <v>1.154264251816849E-3</v>
      </c>
      <c r="W91" s="47">
        <f t="shared" si="9"/>
        <v>3.7312614064956349E-3</v>
      </c>
      <c r="X91" s="47">
        <f t="shared" si="9"/>
        <v>4.4506706512453106E-3</v>
      </c>
      <c r="Y91" s="47">
        <f t="shared" si="9"/>
        <v>9.825738949308918E-4</v>
      </c>
      <c r="Z91" s="47">
        <f t="shared" si="9"/>
        <v>9.825738949308918E-4</v>
      </c>
      <c r="AA91" s="47">
        <f t="shared" si="9"/>
        <v>3.5744837217787304E-3</v>
      </c>
      <c r="AB91" s="47">
        <f t="shared" si="9"/>
        <v>1.0388134041695762E-4</v>
      </c>
      <c r="AC91" s="47">
        <f t="shared" si="9"/>
        <v>2.5426319126694723E-4</v>
      </c>
      <c r="AD91" s="47">
        <f t="shared" si="9"/>
        <v>1.282828941601556E-3</v>
      </c>
      <c r="AE91" s="47">
        <f t="shared" si="9"/>
        <v>9.7545311799433971E-5</v>
      </c>
      <c r="AF91" s="47">
        <f t="shared" si="9"/>
        <v>2.1127722588764673E-3</v>
      </c>
      <c r="AG91" s="47">
        <f t="shared" si="9"/>
        <v>3.9174648887907206E-3</v>
      </c>
      <c r="AH91" s="47">
        <f t="shared" si="9"/>
        <v>2.8669147950761611E-3</v>
      </c>
      <c r="AI91" s="47">
        <f t="shared" si="9"/>
        <v>3.9937124329986941E-3</v>
      </c>
      <c r="AJ91" s="47">
        <f t="shared" si="9"/>
        <v>5.2567496361075388E-3</v>
      </c>
      <c r="AK91" s="47">
        <f t="shared" si="9"/>
        <v>7.5216954274583483E-2</v>
      </c>
      <c r="AL91" s="47">
        <f t="shared" si="9"/>
        <v>1.0953944526966597E-2</v>
      </c>
      <c r="AM91" s="47">
        <f t="shared" si="9"/>
        <v>4.2181667838013127E-3</v>
      </c>
      <c r="AN91" s="47">
        <f t="shared" si="9"/>
        <v>5.3538003216982079E-2</v>
      </c>
      <c r="AO91" s="47">
        <f t="shared" si="9"/>
        <v>1.5920333998860378E-3</v>
      </c>
      <c r="AP91" s="47">
        <f t="shared" si="9"/>
        <v>8.894574666805358E-3</v>
      </c>
      <c r="AQ91" s="47">
        <f t="shared" si="9"/>
        <v>4.3409487183576536E-4</v>
      </c>
      <c r="AR91" s="47">
        <f t="shared" si="9"/>
        <v>5.8124379058163179E-3</v>
      </c>
      <c r="AS91" s="47">
        <f t="shared" si="9"/>
        <v>2.1532465212820248E-2</v>
      </c>
      <c r="BP91" s="43"/>
    </row>
    <row r="92" spans="3:68" x14ac:dyDescent="0.25">
      <c r="C92" s="19" t="s">
        <v>144</v>
      </c>
      <c r="D92" s="47">
        <f t="shared" si="5"/>
        <v>3.0984608347770825E-3</v>
      </c>
      <c r="E92" s="47">
        <f t="shared" si="9"/>
        <v>0</v>
      </c>
      <c r="F92" s="47">
        <f t="shared" si="9"/>
        <v>1.1329503071049118E-4</v>
      </c>
      <c r="G92" s="47">
        <f t="shared" si="9"/>
        <v>0</v>
      </c>
      <c r="H92" s="47">
        <f t="shared" si="9"/>
        <v>0</v>
      </c>
      <c r="I92" s="47">
        <f t="shared" si="9"/>
        <v>4.7888150947859371E-4</v>
      </c>
      <c r="J92" s="47">
        <f t="shared" si="9"/>
        <v>1.0165793392993032E-3</v>
      </c>
      <c r="K92" s="47">
        <f t="shared" si="9"/>
        <v>5.3312263175397121E-4</v>
      </c>
      <c r="L92" s="47">
        <f t="shared" si="9"/>
        <v>6.0358205653633775E-4</v>
      </c>
      <c r="M92" s="47">
        <f t="shared" si="9"/>
        <v>1.0554131775600917E-4</v>
      </c>
      <c r="N92" s="47">
        <f t="shared" si="9"/>
        <v>7.3074945477103067E-4</v>
      </c>
      <c r="O92" s="47">
        <f t="shared" si="9"/>
        <v>7.3074945477103078E-4</v>
      </c>
      <c r="P92" s="47">
        <f t="shared" si="9"/>
        <v>7.3074945477103067E-4</v>
      </c>
      <c r="Q92" s="47">
        <f t="shared" si="9"/>
        <v>5.0276629962589254E-4</v>
      </c>
      <c r="R92" s="47">
        <f t="shared" si="9"/>
        <v>1.0946934375955185E-3</v>
      </c>
      <c r="S92" s="47">
        <f t="shared" si="9"/>
        <v>1.0981584557291291E-4</v>
      </c>
      <c r="T92" s="47">
        <f t="shared" si="9"/>
        <v>1.0981584557291291E-4</v>
      </c>
      <c r="U92" s="47">
        <f t="shared" si="9"/>
        <v>4.8869348794012006E-4</v>
      </c>
      <c r="V92" s="47">
        <f t="shared" si="9"/>
        <v>3.1497483985651749E-4</v>
      </c>
      <c r="W92" s="47">
        <f t="shared" si="9"/>
        <v>7.9159994352551502E-4</v>
      </c>
      <c r="X92" s="47">
        <f t="shared" ref="E92:AS98" si="10">IFERROR(X40/X$57,0)</f>
        <v>8.8226183924140355E-4</v>
      </c>
      <c r="Y92" s="47">
        <f t="shared" si="10"/>
        <v>2.6218494779190138E-4</v>
      </c>
      <c r="Z92" s="47">
        <f t="shared" si="10"/>
        <v>2.6218494779190138E-4</v>
      </c>
      <c r="AA92" s="47">
        <f t="shared" si="10"/>
        <v>6.4687343388703086E-4</v>
      </c>
      <c r="AB92" s="47">
        <f t="shared" si="10"/>
        <v>3.1150039808824253E-4</v>
      </c>
      <c r="AC92" s="47">
        <f t="shared" si="10"/>
        <v>2.0067806164174835E-4</v>
      </c>
      <c r="AD92" s="47">
        <f t="shared" si="10"/>
        <v>2.7787950763565636E-3</v>
      </c>
      <c r="AE92" s="47">
        <f t="shared" si="10"/>
        <v>2.5726261449633141E-3</v>
      </c>
      <c r="AF92" s="47">
        <f t="shared" si="10"/>
        <v>3.9922332348579746E-3</v>
      </c>
      <c r="AG92" s="47">
        <f t="shared" si="10"/>
        <v>4.244838339193183E-3</v>
      </c>
      <c r="AH92" s="47">
        <f t="shared" si="10"/>
        <v>4.168804438374204E-3</v>
      </c>
      <c r="AI92" s="47">
        <f t="shared" si="10"/>
        <v>0.27625759157134849</v>
      </c>
      <c r="AJ92" s="47">
        <f t="shared" si="10"/>
        <v>3.8636212670984079E-3</v>
      </c>
      <c r="AK92" s="47">
        <f t="shared" si="10"/>
        <v>3.8136321545991967E-3</v>
      </c>
      <c r="AL92" s="47">
        <f t="shared" si="10"/>
        <v>4.0183625618414438E-2</v>
      </c>
      <c r="AM92" s="47">
        <f t="shared" si="10"/>
        <v>2.4070197586125394E-3</v>
      </c>
      <c r="AN92" s="47">
        <f t="shared" si="10"/>
        <v>5.1160585536384777E-3</v>
      </c>
      <c r="AO92" s="47">
        <f t="shared" si="10"/>
        <v>2.1014669841511627E-3</v>
      </c>
      <c r="AP92" s="47">
        <f t="shared" si="10"/>
        <v>2.2566915125169507E-3</v>
      </c>
      <c r="AQ92" s="47">
        <f t="shared" si="10"/>
        <v>6.9085984407155564E-4</v>
      </c>
      <c r="AR92" s="47">
        <f t="shared" si="10"/>
        <v>3.2416270513040903E-3</v>
      </c>
      <c r="AS92" s="47">
        <f t="shared" si="10"/>
        <v>4.3979416311933231E-3</v>
      </c>
      <c r="BP92" s="43"/>
    </row>
    <row r="93" spans="3:68" x14ac:dyDescent="0.25">
      <c r="C93" s="19" t="s">
        <v>145</v>
      </c>
      <c r="D93" s="47">
        <f t="shared" si="5"/>
        <v>8.1631248480889367E-3</v>
      </c>
      <c r="E93" s="47">
        <f t="shared" si="10"/>
        <v>0</v>
      </c>
      <c r="F93" s="47">
        <f t="shared" si="10"/>
        <v>2.4289134501044623E-2</v>
      </c>
      <c r="G93" s="47">
        <f t="shared" si="10"/>
        <v>0</v>
      </c>
      <c r="H93" s="47">
        <f t="shared" si="10"/>
        <v>0</v>
      </c>
      <c r="I93" s="47">
        <f t="shared" si="10"/>
        <v>5.8305482939849336E-2</v>
      </c>
      <c r="J93" s="47">
        <f t="shared" si="10"/>
        <v>4.602491340736789E-2</v>
      </c>
      <c r="K93" s="47">
        <f t="shared" si="10"/>
        <v>2.3180628466743326E-2</v>
      </c>
      <c r="L93" s="47">
        <f t="shared" si="10"/>
        <v>3.4284590141680546E-2</v>
      </c>
      <c r="M93" s="47">
        <f t="shared" si="10"/>
        <v>4.2392719226914599E-3</v>
      </c>
      <c r="N93" s="47">
        <f t="shared" si="10"/>
        <v>4.6982985543166093E-2</v>
      </c>
      <c r="O93" s="47">
        <f t="shared" si="10"/>
        <v>4.69829855431661E-2</v>
      </c>
      <c r="P93" s="47">
        <f t="shared" si="10"/>
        <v>4.6982985543166093E-2</v>
      </c>
      <c r="Q93" s="47">
        <f t="shared" si="10"/>
        <v>2.0862886335224071E-2</v>
      </c>
      <c r="R93" s="47">
        <f t="shared" si="10"/>
        <v>1.9182209946045792E-2</v>
      </c>
      <c r="S93" s="47">
        <f t="shared" si="10"/>
        <v>6.7382475689940751E-3</v>
      </c>
      <c r="T93" s="47">
        <f t="shared" si="10"/>
        <v>6.7382475689940742E-3</v>
      </c>
      <c r="U93" s="47">
        <f t="shared" si="10"/>
        <v>2.8073304725208088E-2</v>
      </c>
      <c r="V93" s="47">
        <f t="shared" si="10"/>
        <v>1.0037380392556489E-2</v>
      </c>
      <c r="W93" s="47">
        <f t="shared" si="10"/>
        <v>2.341397292543335E-2</v>
      </c>
      <c r="X93" s="47">
        <f t="shared" si="10"/>
        <v>2.2552544551852089E-2</v>
      </c>
      <c r="Y93" s="47">
        <f t="shared" si="10"/>
        <v>2.5490361343560617E-2</v>
      </c>
      <c r="Z93" s="47">
        <f t="shared" si="10"/>
        <v>2.5490361343560617E-2</v>
      </c>
      <c r="AA93" s="47">
        <f t="shared" si="10"/>
        <v>1.6394171635932434E-2</v>
      </c>
      <c r="AB93" s="47">
        <f t="shared" si="10"/>
        <v>3.502383557860176E-3</v>
      </c>
      <c r="AC93" s="47">
        <f t="shared" si="10"/>
        <v>2.2307542172678111E-2</v>
      </c>
      <c r="AD93" s="47">
        <f t="shared" si="10"/>
        <v>6.6067777727102775E-2</v>
      </c>
      <c r="AE93" s="47">
        <f t="shared" si="10"/>
        <v>3.3805585736499865E-3</v>
      </c>
      <c r="AF93" s="47">
        <f t="shared" si="10"/>
        <v>0.18520693754318093</v>
      </c>
      <c r="AG93" s="47">
        <f t="shared" si="10"/>
        <v>7.797794648323951E-2</v>
      </c>
      <c r="AH93" s="47">
        <f t="shared" si="10"/>
        <v>0.12342681167082385</v>
      </c>
      <c r="AI93" s="47">
        <f t="shared" si="10"/>
        <v>0.10014798427534977</v>
      </c>
      <c r="AJ93" s="47">
        <f t="shared" si="10"/>
        <v>0.18461227929453011</v>
      </c>
      <c r="AK93" s="47">
        <f t="shared" si="10"/>
        <v>8.1847784423076303E-2</v>
      </c>
      <c r="AL93" s="47">
        <f t="shared" si="10"/>
        <v>0.11847794798700485</v>
      </c>
      <c r="AM93" s="47">
        <f t="shared" si="10"/>
        <v>7.0109037060266791E-2</v>
      </c>
      <c r="AN93" s="47">
        <f t="shared" si="10"/>
        <v>0.14119757543674183</v>
      </c>
      <c r="AO93" s="47">
        <f t="shared" si="10"/>
        <v>5.2731049244299388E-2</v>
      </c>
      <c r="AP93" s="47">
        <f t="shared" si="10"/>
        <v>8.7526393621685239E-3</v>
      </c>
      <c r="AQ93" s="47">
        <f t="shared" si="10"/>
        <v>1.1208481046342702E-2</v>
      </c>
      <c r="AR93" s="47">
        <f t="shared" si="10"/>
        <v>0.18660678498087915</v>
      </c>
      <c r="AS93" s="47">
        <f t="shared" si="10"/>
        <v>0.17746206471403186</v>
      </c>
      <c r="BP93" s="43"/>
    </row>
    <row r="94" spans="3:68" x14ac:dyDescent="0.25">
      <c r="C94" s="19" t="s">
        <v>146</v>
      </c>
      <c r="D94" s="47">
        <f t="shared" si="5"/>
        <v>2.1516864784747088E-4</v>
      </c>
      <c r="E94" s="47">
        <f t="shared" si="10"/>
        <v>0</v>
      </c>
      <c r="F94" s="47">
        <f t="shared" si="10"/>
        <v>0</v>
      </c>
      <c r="G94" s="47">
        <f t="shared" si="10"/>
        <v>0</v>
      </c>
      <c r="H94" s="47">
        <f t="shared" si="10"/>
        <v>0</v>
      </c>
      <c r="I94" s="47">
        <f t="shared" si="10"/>
        <v>0</v>
      </c>
      <c r="J94" s="47">
        <f t="shared" si="10"/>
        <v>0</v>
      </c>
      <c r="K94" s="47">
        <f t="shared" si="10"/>
        <v>0</v>
      </c>
      <c r="L94" s="47">
        <f t="shared" si="10"/>
        <v>0</v>
      </c>
      <c r="M94" s="47">
        <f t="shared" si="10"/>
        <v>0</v>
      </c>
      <c r="N94" s="47">
        <f t="shared" si="10"/>
        <v>0</v>
      </c>
      <c r="O94" s="47">
        <f t="shared" si="10"/>
        <v>0</v>
      </c>
      <c r="P94" s="47">
        <f t="shared" si="10"/>
        <v>0</v>
      </c>
      <c r="Q94" s="47">
        <f t="shared" si="10"/>
        <v>0</v>
      </c>
      <c r="R94" s="47">
        <f t="shared" si="10"/>
        <v>0</v>
      </c>
      <c r="S94" s="47">
        <f t="shared" si="10"/>
        <v>0</v>
      </c>
      <c r="T94" s="47">
        <f t="shared" si="10"/>
        <v>0</v>
      </c>
      <c r="U94" s="47">
        <f t="shared" si="10"/>
        <v>0</v>
      </c>
      <c r="V94" s="47">
        <f t="shared" si="10"/>
        <v>0</v>
      </c>
      <c r="W94" s="47">
        <f t="shared" si="10"/>
        <v>0</v>
      </c>
      <c r="X94" s="47">
        <f t="shared" si="10"/>
        <v>0</v>
      </c>
      <c r="Y94" s="47">
        <f t="shared" si="10"/>
        <v>0</v>
      </c>
      <c r="Z94" s="47">
        <f t="shared" si="10"/>
        <v>0</v>
      </c>
      <c r="AA94" s="47">
        <f t="shared" si="10"/>
        <v>0</v>
      </c>
      <c r="AB94" s="47">
        <f t="shared" si="10"/>
        <v>0</v>
      </c>
      <c r="AC94" s="47">
        <f t="shared" si="10"/>
        <v>0</v>
      </c>
      <c r="AD94" s="47">
        <f t="shared" si="10"/>
        <v>0</v>
      </c>
      <c r="AE94" s="47">
        <f t="shared" si="10"/>
        <v>0</v>
      </c>
      <c r="AF94" s="47">
        <f t="shared" si="10"/>
        <v>0</v>
      </c>
      <c r="AG94" s="47">
        <f t="shared" si="10"/>
        <v>0</v>
      </c>
      <c r="AH94" s="47">
        <f t="shared" si="10"/>
        <v>0</v>
      </c>
      <c r="AI94" s="47">
        <f t="shared" si="10"/>
        <v>0</v>
      </c>
      <c r="AJ94" s="47">
        <f t="shared" si="10"/>
        <v>0</v>
      </c>
      <c r="AK94" s="47">
        <f t="shared" si="10"/>
        <v>5.7187327837012547E-3</v>
      </c>
      <c r="AL94" s="47">
        <f t="shared" si="10"/>
        <v>0</v>
      </c>
      <c r="AM94" s="47">
        <f t="shared" si="10"/>
        <v>0</v>
      </c>
      <c r="AN94" s="47">
        <f t="shared" si="10"/>
        <v>0</v>
      </c>
      <c r="AO94" s="47">
        <f t="shared" si="10"/>
        <v>0</v>
      </c>
      <c r="AP94" s="47">
        <f t="shared" si="10"/>
        <v>0</v>
      </c>
      <c r="AQ94" s="47">
        <f t="shared" si="10"/>
        <v>0</v>
      </c>
      <c r="AR94" s="47">
        <f t="shared" si="10"/>
        <v>0</v>
      </c>
      <c r="AS94" s="47">
        <f t="shared" si="10"/>
        <v>0</v>
      </c>
      <c r="BP94" s="43"/>
    </row>
    <row r="95" spans="3:68" x14ac:dyDescent="0.25">
      <c r="C95" s="19" t="s">
        <v>147</v>
      </c>
      <c r="D95" s="47">
        <f t="shared" si="5"/>
        <v>1.1408661441997635E-2</v>
      </c>
      <c r="E95" s="47">
        <f t="shared" si="10"/>
        <v>0</v>
      </c>
      <c r="F95" s="47">
        <f t="shared" si="10"/>
        <v>5.0637425863462752E-2</v>
      </c>
      <c r="G95" s="47">
        <f t="shared" si="10"/>
        <v>0</v>
      </c>
      <c r="H95" s="47">
        <f t="shared" si="10"/>
        <v>0</v>
      </c>
      <c r="I95" s="47">
        <f t="shared" si="10"/>
        <v>8.7695569847394943E-3</v>
      </c>
      <c r="J95" s="47">
        <f t="shared" si="10"/>
        <v>1.1759014811314366E-2</v>
      </c>
      <c r="K95" s="47">
        <f t="shared" si="10"/>
        <v>1.5617208057948351E-2</v>
      </c>
      <c r="L95" s="47">
        <f t="shared" si="10"/>
        <v>8.4289592450599443E-3</v>
      </c>
      <c r="M95" s="47">
        <f t="shared" si="10"/>
        <v>2.7115224428441655E-3</v>
      </c>
      <c r="N95" s="47">
        <f t="shared" si="10"/>
        <v>1.2489012218083078E-2</v>
      </c>
      <c r="O95" s="47">
        <f t="shared" si="10"/>
        <v>1.248901221808308E-2</v>
      </c>
      <c r="P95" s="47">
        <f t="shared" si="10"/>
        <v>1.248901221808308E-2</v>
      </c>
      <c r="Q95" s="47">
        <f t="shared" si="10"/>
        <v>1.4842838471520773E-2</v>
      </c>
      <c r="R95" s="47">
        <f t="shared" si="10"/>
        <v>1.4986107250846287E-2</v>
      </c>
      <c r="S95" s="47">
        <f t="shared" si="10"/>
        <v>1.7514516523048609E-2</v>
      </c>
      <c r="T95" s="47">
        <f t="shared" si="10"/>
        <v>1.7514516523048609E-2</v>
      </c>
      <c r="U95" s="47">
        <f t="shared" si="10"/>
        <v>1.2040874083951204E-2</v>
      </c>
      <c r="V95" s="47">
        <f t="shared" si="10"/>
        <v>1.9345627820499006E-2</v>
      </c>
      <c r="W95" s="47">
        <f t="shared" si="10"/>
        <v>1.1274732395324004E-2</v>
      </c>
      <c r="X95" s="47">
        <f t="shared" si="10"/>
        <v>1.2466892659108785E-2</v>
      </c>
      <c r="Y95" s="47">
        <f t="shared" si="10"/>
        <v>1.0930151185217818E-2</v>
      </c>
      <c r="Z95" s="47">
        <f t="shared" si="10"/>
        <v>1.0930151185217818E-2</v>
      </c>
      <c r="AA95" s="47">
        <f t="shared" si="10"/>
        <v>2.6959410437882251E-2</v>
      </c>
      <c r="AB95" s="47">
        <f t="shared" si="10"/>
        <v>8.6504327684673657E-3</v>
      </c>
      <c r="AC95" s="47">
        <f t="shared" si="10"/>
        <v>1.7159902474502695E-2</v>
      </c>
      <c r="AD95" s="47">
        <f t="shared" si="10"/>
        <v>7.256678737126078E-2</v>
      </c>
      <c r="AE95" s="47">
        <f t="shared" si="10"/>
        <v>8.0048579348241944E-2</v>
      </c>
      <c r="AF95" s="47">
        <f t="shared" si="10"/>
        <v>9.7634724355940533E-2</v>
      </c>
      <c r="AG95" s="47">
        <f t="shared" si="10"/>
        <v>1.633873451377009E-2</v>
      </c>
      <c r="AH95" s="47">
        <f t="shared" si="10"/>
        <v>2.8104643858307646E-2</v>
      </c>
      <c r="AI95" s="47">
        <f t="shared" si="10"/>
        <v>3.5934927188822199E-2</v>
      </c>
      <c r="AJ95" s="47">
        <f t="shared" si="10"/>
        <v>6.379992335938077E-2</v>
      </c>
      <c r="AK95" s="47">
        <f t="shared" si="10"/>
        <v>6.2724375607272162E-2</v>
      </c>
      <c r="AL95" s="47">
        <f t="shared" si="10"/>
        <v>8.2743540649474479E-2</v>
      </c>
      <c r="AM95" s="47">
        <f t="shared" si="10"/>
        <v>0.11787299986906552</v>
      </c>
      <c r="AN95" s="47">
        <f t="shared" si="10"/>
        <v>2.6644528004318387E-2</v>
      </c>
      <c r="AO95" s="47">
        <f t="shared" si="10"/>
        <v>2.968653788410866E-2</v>
      </c>
      <c r="AP95" s="47">
        <f t="shared" si="10"/>
        <v>1.0304247427188045E-3</v>
      </c>
      <c r="AQ95" s="47">
        <f t="shared" si="10"/>
        <v>3.7779804533882885E-3</v>
      </c>
      <c r="AR95" s="47">
        <f t="shared" si="10"/>
        <v>1.5483390159326657E-2</v>
      </c>
      <c r="AS95" s="47">
        <f t="shared" si="10"/>
        <v>1.4072769227809818E-2</v>
      </c>
      <c r="BP95" s="43"/>
    </row>
    <row r="96" spans="3:68" x14ac:dyDescent="0.25">
      <c r="C96" s="19" t="s">
        <v>148</v>
      </c>
      <c r="D96" s="47">
        <f t="shared" si="5"/>
        <v>0</v>
      </c>
      <c r="E96" s="47">
        <f t="shared" si="10"/>
        <v>0</v>
      </c>
      <c r="F96" s="47">
        <f t="shared" si="10"/>
        <v>0</v>
      </c>
      <c r="G96" s="47">
        <f t="shared" si="10"/>
        <v>0</v>
      </c>
      <c r="H96" s="47">
        <f t="shared" si="10"/>
        <v>0</v>
      </c>
      <c r="I96" s="47">
        <f t="shared" si="10"/>
        <v>1.7627808313278994E-4</v>
      </c>
      <c r="J96" s="47">
        <f t="shared" si="10"/>
        <v>1.1716462792963954E-3</v>
      </c>
      <c r="K96" s="47">
        <f t="shared" si="10"/>
        <v>3.450862192902041E-3</v>
      </c>
      <c r="L96" s="47">
        <f t="shared" si="10"/>
        <v>6.5751235902752718E-4</v>
      </c>
      <c r="M96" s="47">
        <f t="shared" si="10"/>
        <v>1.7236128758091329E-5</v>
      </c>
      <c r="N96" s="47">
        <f t="shared" si="10"/>
        <v>7.8540316645827951E-4</v>
      </c>
      <c r="O96" s="47">
        <f t="shared" si="10"/>
        <v>7.8540316645827962E-4</v>
      </c>
      <c r="P96" s="47">
        <f t="shared" si="10"/>
        <v>7.8540316645827951E-4</v>
      </c>
      <c r="Q96" s="47">
        <f t="shared" si="10"/>
        <v>7.7214347004304993E-4</v>
      </c>
      <c r="R96" s="47">
        <f t="shared" si="10"/>
        <v>8.8270925290447283E-4</v>
      </c>
      <c r="S96" s="47">
        <f t="shared" si="10"/>
        <v>7.8206271300757497E-5</v>
      </c>
      <c r="T96" s="47">
        <f t="shared" si="10"/>
        <v>7.8206271300757484E-5</v>
      </c>
      <c r="U96" s="47">
        <f t="shared" si="10"/>
        <v>2.4587908245911746E-3</v>
      </c>
      <c r="V96" s="47">
        <f t="shared" si="10"/>
        <v>4.3124555385488781E-4</v>
      </c>
      <c r="W96" s="47">
        <f t="shared" si="10"/>
        <v>1.3731740849553282E-3</v>
      </c>
      <c r="X96" s="47">
        <f t="shared" si="10"/>
        <v>8.3787266540446149E-4</v>
      </c>
      <c r="Y96" s="47">
        <f t="shared" si="10"/>
        <v>3.5065552692482328E-4</v>
      </c>
      <c r="Z96" s="47">
        <f t="shared" si="10"/>
        <v>3.5065552692482323E-4</v>
      </c>
      <c r="AA96" s="47">
        <f t="shared" si="10"/>
        <v>4.6162210191417552E-3</v>
      </c>
      <c r="AB96" s="47">
        <f t="shared" si="10"/>
        <v>1.253017661990105E-6</v>
      </c>
      <c r="AC96" s="47">
        <f t="shared" si="10"/>
        <v>0</v>
      </c>
      <c r="AD96" s="47">
        <f t="shared" si="10"/>
        <v>2.2722755914697209E-4</v>
      </c>
      <c r="AE96" s="47">
        <f t="shared" si="10"/>
        <v>2.7791100644952389E-6</v>
      </c>
      <c r="AF96" s="47">
        <f t="shared" si="10"/>
        <v>2.2063066340440377E-2</v>
      </c>
      <c r="AG96" s="47">
        <f t="shared" si="10"/>
        <v>1.0485260989836841E-2</v>
      </c>
      <c r="AH96" s="47">
        <f t="shared" si="10"/>
        <v>0.11394303682228474</v>
      </c>
      <c r="AI96" s="47">
        <f t="shared" si="10"/>
        <v>1.0526992390812104E-2</v>
      </c>
      <c r="AJ96" s="47">
        <f t="shared" si="10"/>
        <v>2.9915140058519966E-2</v>
      </c>
      <c r="AK96" s="47">
        <f t="shared" si="10"/>
        <v>4.2789024898845077E-2</v>
      </c>
      <c r="AL96" s="47">
        <f t="shared" si="10"/>
        <v>5.9861225843435437E-2</v>
      </c>
      <c r="AM96" s="47">
        <f t="shared" si="10"/>
        <v>0.14227863350093961</v>
      </c>
      <c r="AN96" s="47">
        <f t="shared" si="10"/>
        <v>2.4495479271795864E-2</v>
      </c>
      <c r="AO96" s="47">
        <f t="shared" si="10"/>
        <v>3.8067236042609538E-2</v>
      </c>
      <c r="AP96" s="47">
        <f t="shared" si="10"/>
        <v>3.0219851531464184E-2</v>
      </c>
      <c r="AQ96" s="47">
        <f t="shared" si="10"/>
        <v>2.3007204668387699E-2</v>
      </c>
      <c r="AR96" s="47">
        <f t="shared" si="10"/>
        <v>4.3297816584468761E-2</v>
      </c>
      <c r="AS96" s="47">
        <f t="shared" si="10"/>
        <v>0.10891553550673007</v>
      </c>
      <c r="BP96" s="43"/>
    </row>
    <row r="97" spans="2:68" x14ac:dyDescent="0.25">
      <c r="C97" s="19" t="s">
        <v>149</v>
      </c>
      <c r="D97" s="47">
        <f t="shared" si="5"/>
        <v>2.0738339576592824E-2</v>
      </c>
      <c r="E97" s="47">
        <f t="shared" si="10"/>
        <v>0</v>
      </c>
      <c r="F97" s="47">
        <f t="shared" si="10"/>
        <v>5.1427210183439565E-8</v>
      </c>
      <c r="G97" s="47">
        <f t="shared" si="10"/>
        <v>0</v>
      </c>
      <c r="H97" s="47">
        <f t="shared" si="10"/>
        <v>0</v>
      </c>
      <c r="I97" s="47">
        <f t="shared" si="10"/>
        <v>1.8481107552332401E-3</v>
      </c>
      <c r="J97" s="47">
        <f t="shared" si="10"/>
        <v>3.8405756093973374E-3</v>
      </c>
      <c r="K97" s="47">
        <f t="shared" si="10"/>
        <v>5.4828651330843573E-4</v>
      </c>
      <c r="L97" s="47">
        <f t="shared" si="10"/>
        <v>4.4358113979889287E-3</v>
      </c>
      <c r="M97" s="47">
        <f t="shared" si="10"/>
        <v>8.3628078783475816E-5</v>
      </c>
      <c r="N97" s="47">
        <f t="shared" si="10"/>
        <v>4.3011755085629322E-3</v>
      </c>
      <c r="O97" s="47">
        <f t="shared" si="10"/>
        <v>4.301175508562933E-3</v>
      </c>
      <c r="P97" s="47">
        <f t="shared" si="10"/>
        <v>4.301175508562933E-3</v>
      </c>
      <c r="Q97" s="47">
        <f t="shared" si="10"/>
        <v>2.2757538512443304E-3</v>
      </c>
      <c r="R97" s="47">
        <f t="shared" si="10"/>
        <v>3.4174744027951902E-3</v>
      </c>
      <c r="S97" s="47">
        <f t="shared" si="10"/>
        <v>7.3552631773449053E-6</v>
      </c>
      <c r="T97" s="47">
        <f t="shared" si="10"/>
        <v>7.3552631773449053E-6</v>
      </c>
      <c r="U97" s="47">
        <f t="shared" si="10"/>
        <v>3.4140861113947488E-4</v>
      </c>
      <c r="V97" s="47">
        <f t="shared" si="10"/>
        <v>1.0665833272136347E-3</v>
      </c>
      <c r="W97" s="47">
        <f t="shared" si="10"/>
        <v>2.644210608677716E-3</v>
      </c>
      <c r="X97" s="47">
        <f t="shared" si="10"/>
        <v>1.8312865078848716E-3</v>
      </c>
      <c r="Y97" s="47">
        <f t="shared" si="10"/>
        <v>8.7882318673535211E-3</v>
      </c>
      <c r="Z97" s="47">
        <f t="shared" si="10"/>
        <v>8.7882318673535211E-3</v>
      </c>
      <c r="AA97" s="47">
        <f t="shared" si="10"/>
        <v>7.6428369381976015E-4</v>
      </c>
      <c r="AB97" s="47">
        <f t="shared" si="10"/>
        <v>1.5009313831402027E-6</v>
      </c>
      <c r="AC97" s="47">
        <f t="shared" si="10"/>
        <v>7.5346998191633593E-8</v>
      </c>
      <c r="AD97" s="47">
        <f t="shared" si="10"/>
        <v>2.5568033633929177E-6</v>
      </c>
      <c r="AE97" s="47">
        <f t="shared" si="10"/>
        <v>2.2123843187672593E-2</v>
      </c>
      <c r="AF97" s="47">
        <f t="shared" si="10"/>
        <v>1.4668507235316763E-2</v>
      </c>
      <c r="AG97" s="47">
        <f t="shared" si="10"/>
        <v>1.470438766594757E-3</v>
      </c>
      <c r="AH97" s="47">
        <f t="shared" si="10"/>
        <v>1.1822221979585973E-3</v>
      </c>
      <c r="AI97" s="47">
        <f t="shared" si="10"/>
        <v>3.6594070510879886E-4</v>
      </c>
      <c r="AJ97" s="47">
        <f t="shared" si="10"/>
        <v>1.2414754627766345E-4</v>
      </c>
      <c r="AK97" s="47">
        <f t="shared" si="10"/>
        <v>2.3837906893840314E-5</v>
      </c>
      <c r="AL97" s="47">
        <f t="shared" si="10"/>
        <v>5.2670903330438961E-6</v>
      </c>
      <c r="AM97" s="47">
        <f t="shared" si="10"/>
        <v>5.1442181677829068E-6</v>
      </c>
      <c r="AN97" s="47">
        <f t="shared" si="10"/>
        <v>2.2731446800887571E-5</v>
      </c>
      <c r="AO97" s="47">
        <f t="shared" si="10"/>
        <v>2.2712794069206814E-5</v>
      </c>
      <c r="AP97" s="47">
        <f t="shared" si="10"/>
        <v>1.2037540180924039E-3</v>
      </c>
      <c r="AQ97" s="47">
        <f t="shared" si="10"/>
        <v>3.0122124049364687E-5</v>
      </c>
      <c r="AR97" s="47">
        <f t="shared" si="10"/>
        <v>4.4273406452149091E-6</v>
      </c>
      <c r="AS97" s="47">
        <f t="shared" si="10"/>
        <v>8.6045188286770398E-6</v>
      </c>
      <c r="BP97" s="43"/>
    </row>
    <row r="98" spans="2:68" x14ac:dyDescent="0.25">
      <c r="C98" s="19" t="s">
        <v>150</v>
      </c>
      <c r="D98" s="47">
        <f t="shared" si="5"/>
        <v>5.7148001149494657E-3</v>
      </c>
      <c r="E98" s="47">
        <f t="shared" si="10"/>
        <v>0</v>
      </c>
      <c r="F98" s="47">
        <f t="shared" si="10"/>
        <v>5.5470984920889756E-5</v>
      </c>
      <c r="G98" s="47">
        <f t="shared" si="10"/>
        <v>0</v>
      </c>
      <c r="H98" s="47">
        <f t="shared" si="10"/>
        <v>0</v>
      </c>
      <c r="I98" s="47">
        <f t="shared" si="10"/>
        <v>4.238062835450286E-5</v>
      </c>
      <c r="J98" s="47">
        <f t="shared" si="10"/>
        <v>1.2706980072123679E-4</v>
      </c>
      <c r="K98" s="47">
        <f t="shared" si="10"/>
        <v>1.2444648074952529E-4</v>
      </c>
      <c r="L98" s="47">
        <f t="shared" si="10"/>
        <v>8.9098493105713684E-5</v>
      </c>
      <c r="M98" s="47">
        <f t="shared" si="10"/>
        <v>1.5704300834119101E-5</v>
      </c>
      <c r="N98" s="47">
        <f t="shared" si="10"/>
        <v>8.7380076031802253E-5</v>
      </c>
      <c r="O98" s="47">
        <f t="shared" si="10"/>
        <v>8.7380076031802253E-5</v>
      </c>
      <c r="P98" s="47">
        <f t="shared" si="10"/>
        <v>8.738007603180224E-5</v>
      </c>
      <c r="Q98" s="47">
        <f t="shared" si="10"/>
        <v>1.2169355032449351E-4</v>
      </c>
      <c r="R98" s="47">
        <f t="shared" si="10"/>
        <v>1.4133182165395667E-4</v>
      </c>
      <c r="S98" s="47">
        <f t="shared" si="10"/>
        <v>1.6817216881034574E-5</v>
      </c>
      <c r="T98" s="47">
        <f t="shared" si="10"/>
        <v>1.6817216881034574E-5</v>
      </c>
      <c r="U98" s="47">
        <f t="shared" si="10"/>
        <v>1.0675679395548194E-4</v>
      </c>
      <c r="V98" s="47">
        <f t="shared" si="10"/>
        <v>2.5815586068865234E-5</v>
      </c>
      <c r="W98" s="47">
        <f t="shared" si="10"/>
        <v>9.2921853610145689E-5</v>
      </c>
      <c r="X98" s="47">
        <f t="shared" si="10"/>
        <v>1.6006569754450299E-4</v>
      </c>
      <c r="Y98" s="47">
        <f t="shared" si="10"/>
        <v>5.7005774548864832E-5</v>
      </c>
      <c r="Z98" s="47">
        <f t="shared" si="10"/>
        <v>5.7005774548864832E-5</v>
      </c>
      <c r="AA98" s="47">
        <f t="shared" si="10"/>
        <v>6.0449865091639237E-5</v>
      </c>
      <c r="AB98" s="47">
        <f t="shared" si="10"/>
        <v>1.0819393635754445E-5</v>
      </c>
      <c r="AC98" s="47">
        <f t="shared" si="10"/>
        <v>2.1519442686106063E-5</v>
      </c>
      <c r="AD98" s="47">
        <f t="shared" si="10"/>
        <v>1.1471809056175831E-4</v>
      </c>
      <c r="AE98" s="47">
        <f t="shared" si="10"/>
        <v>2.5250996099239049E-5</v>
      </c>
      <c r="AF98" s="47">
        <f t="shared" si="10"/>
        <v>2.352426638087992E-4</v>
      </c>
      <c r="AG98" s="47">
        <f t="shared" ref="E98:AS102" si="11">IFERROR(AG46/AG$57,0)</f>
        <v>3.9506241474920488E-4</v>
      </c>
      <c r="AH98" s="47">
        <f t="shared" si="11"/>
        <v>3.1347832446245257E-4</v>
      </c>
      <c r="AI98" s="47">
        <f t="shared" si="11"/>
        <v>2.7355821278932525E-4</v>
      </c>
      <c r="AJ98" s="47">
        <f t="shared" si="11"/>
        <v>2.0125990628368239E-2</v>
      </c>
      <c r="AK98" s="47">
        <f t="shared" si="11"/>
        <v>5.123849307902596E-4</v>
      </c>
      <c r="AL98" s="47">
        <f t="shared" si="11"/>
        <v>9.8974907692765809E-4</v>
      </c>
      <c r="AM98" s="47">
        <f t="shared" si="11"/>
        <v>4.8156732679910977E-4</v>
      </c>
      <c r="AN98" s="47">
        <f t="shared" si="11"/>
        <v>1.4122806239349449E-3</v>
      </c>
      <c r="AO98" s="47">
        <f t="shared" si="11"/>
        <v>2.1810651351387246E-2</v>
      </c>
      <c r="AP98" s="47">
        <f t="shared" si="11"/>
        <v>5.7159729115439085E-5</v>
      </c>
      <c r="AQ98" s="47">
        <f t="shared" si="11"/>
        <v>6.448668428063238E-5</v>
      </c>
      <c r="AR98" s="47">
        <f t="shared" si="11"/>
        <v>5.0881732968945039E-4</v>
      </c>
      <c r="AS98" s="47">
        <f t="shared" si="11"/>
        <v>1.3009653637100129E-3</v>
      </c>
      <c r="BP98" s="43"/>
    </row>
    <row r="99" spans="2:68" x14ac:dyDescent="0.25">
      <c r="C99" s="19" t="s">
        <v>151</v>
      </c>
      <c r="D99" s="47">
        <f t="shared" si="5"/>
        <v>5.0146662857228023E-3</v>
      </c>
      <c r="E99" s="47">
        <f t="shared" si="11"/>
        <v>0</v>
      </c>
      <c r="F99" s="47">
        <f t="shared" si="11"/>
        <v>1.1422041902394381E-3</v>
      </c>
      <c r="G99" s="47">
        <f t="shared" si="11"/>
        <v>0</v>
      </c>
      <c r="H99" s="47">
        <f t="shared" si="11"/>
        <v>0</v>
      </c>
      <c r="I99" s="47">
        <f t="shared" si="11"/>
        <v>1.7017976888279081E-4</v>
      </c>
      <c r="J99" s="47">
        <f t="shared" si="11"/>
        <v>2.3130946436081647E-4</v>
      </c>
      <c r="K99" s="47">
        <f t="shared" si="11"/>
        <v>3.4768806185500107E-4</v>
      </c>
      <c r="L99" s="47">
        <f t="shared" si="11"/>
        <v>5.0253367820326492E-4</v>
      </c>
      <c r="M99" s="47">
        <f t="shared" si="11"/>
        <v>1.1089700643500202E-4</v>
      </c>
      <c r="N99" s="47">
        <f t="shared" si="11"/>
        <v>3.0057753490462445E-4</v>
      </c>
      <c r="O99" s="47">
        <f t="shared" si="11"/>
        <v>3.0057753490462451E-4</v>
      </c>
      <c r="P99" s="47">
        <f t="shared" si="11"/>
        <v>3.0057753490462445E-4</v>
      </c>
      <c r="Q99" s="47">
        <f t="shared" si="11"/>
        <v>2.8540773748624178E-4</v>
      </c>
      <c r="R99" s="47">
        <f t="shared" si="11"/>
        <v>2.9533769200923085E-4</v>
      </c>
      <c r="S99" s="47">
        <f t="shared" si="11"/>
        <v>3.9807903702433537E-5</v>
      </c>
      <c r="T99" s="47">
        <f t="shared" si="11"/>
        <v>3.9807903702433537E-5</v>
      </c>
      <c r="U99" s="47">
        <f t="shared" si="11"/>
        <v>2.8191194758175122E-4</v>
      </c>
      <c r="V99" s="47">
        <f t="shared" si="11"/>
        <v>5.82251889851551E-5</v>
      </c>
      <c r="W99" s="47">
        <f t="shared" si="11"/>
        <v>4.3222154333255976E-4</v>
      </c>
      <c r="X99" s="47">
        <f t="shared" si="11"/>
        <v>3.3836514650396432E-4</v>
      </c>
      <c r="Y99" s="47">
        <f t="shared" si="11"/>
        <v>2.2929432187054262E-4</v>
      </c>
      <c r="Z99" s="47">
        <f t="shared" si="11"/>
        <v>2.2929432187054262E-4</v>
      </c>
      <c r="AA99" s="47">
        <f t="shared" si="11"/>
        <v>1.022783307518729E-3</v>
      </c>
      <c r="AB99" s="47">
        <f t="shared" si="11"/>
        <v>1.2563537265896673E-5</v>
      </c>
      <c r="AC99" s="47">
        <f t="shared" si="11"/>
        <v>5.0493644110836613E-5</v>
      </c>
      <c r="AD99" s="47">
        <f t="shared" si="11"/>
        <v>6.8441873643995037E-4</v>
      </c>
      <c r="AE99" s="47">
        <f t="shared" si="11"/>
        <v>2.6467814262133393E-3</v>
      </c>
      <c r="AF99" s="47">
        <f t="shared" si="11"/>
        <v>5.4241653361592856E-4</v>
      </c>
      <c r="AG99" s="47">
        <f t="shared" si="11"/>
        <v>4.7021874837804975E-4</v>
      </c>
      <c r="AH99" s="47">
        <f t="shared" si="11"/>
        <v>1.093543563736194E-3</v>
      </c>
      <c r="AI99" s="47">
        <f t="shared" si="11"/>
        <v>5.4886346510340937E-4</v>
      </c>
      <c r="AJ99" s="47">
        <f t="shared" si="11"/>
        <v>1.9859403232805992E-3</v>
      </c>
      <c r="AK99" s="47">
        <f t="shared" si="11"/>
        <v>1.0361489471944127E-3</v>
      </c>
      <c r="AL99" s="47">
        <f t="shared" si="11"/>
        <v>4.3221684796152932E-3</v>
      </c>
      <c r="AM99" s="47">
        <f t="shared" si="11"/>
        <v>1.090783105898066E-3</v>
      </c>
      <c r="AN99" s="47">
        <f t="shared" si="11"/>
        <v>1.5229805705914898E-3</v>
      </c>
      <c r="AO99" s="47">
        <f t="shared" si="11"/>
        <v>2.963158330820892E-3</v>
      </c>
      <c r="AP99" s="47">
        <f t="shared" si="11"/>
        <v>5.5532521084603062E-2</v>
      </c>
      <c r="AQ99" s="47">
        <f t="shared" si="11"/>
        <v>6.4665854122701334E-4</v>
      </c>
      <c r="AR99" s="47">
        <f t="shared" si="11"/>
        <v>1.2300989685858957E-3</v>
      </c>
      <c r="AS99" s="47">
        <f t="shared" si="11"/>
        <v>1.4173950854837651E-3</v>
      </c>
      <c r="BP99" s="43"/>
    </row>
    <row r="100" spans="2:68" x14ac:dyDescent="0.25">
      <c r="C100" s="19" t="s">
        <v>152</v>
      </c>
      <c r="D100" s="47">
        <f t="shared" si="5"/>
        <v>0</v>
      </c>
      <c r="E100" s="47">
        <f t="shared" si="11"/>
        <v>0</v>
      </c>
      <c r="F100" s="47">
        <f t="shared" si="11"/>
        <v>0</v>
      </c>
      <c r="G100" s="47">
        <f t="shared" si="11"/>
        <v>0</v>
      </c>
      <c r="H100" s="47">
        <f t="shared" si="11"/>
        <v>0</v>
      </c>
      <c r="I100" s="47">
        <f t="shared" si="11"/>
        <v>0</v>
      </c>
      <c r="J100" s="47">
        <f t="shared" si="11"/>
        <v>0</v>
      </c>
      <c r="K100" s="47">
        <f t="shared" si="11"/>
        <v>0</v>
      </c>
      <c r="L100" s="47">
        <f t="shared" si="11"/>
        <v>0</v>
      </c>
      <c r="M100" s="47">
        <f t="shared" si="11"/>
        <v>0</v>
      </c>
      <c r="N100" s="47">
        <f t="shared" si="11"/>
        <v>0</v>
      </c>
      <c r="O100" s="47">
        <f t="shared" si="11"/>
        <v>0</v>
      </c>
      <c r="P100" s="47">
        <f t="shared" si="11"/>
        <v>0</v>
      </c>
      <c r="Q100" s="47">
        <f t="shared" si="11"/>
        <v>0</v>
      </c>
      <c r="R100" s="47">
        <f t="shared" si="11"/>
        <v>0</v>
      </c>
      <c r="S100" s="47">
        <f t="shared" si="11"/>
        <v>0</v>
      </c>
      <c r="T100" s="47">
        <f t="shared" si="11"/>
        <v>0</v>
      </c>
      <c r="U100" s="47">
        <f t="shared" si="11"/>
        <v>0</v>
      </c>
      <c r="V100" s="47">
        <f t="shared" si="11"/>
        <v>0</v>
      </c>
      <c r="W100" s="47">
        <f t="shared" si="11"/>
        <v>0</v>
      </c>
      <c r="X100" s="47">
        <f t="shared" si="11"/>
        <v>0</v>
      </c>
      <c r="Y100" s="47">
        <f t="shared" si="11"/>
        <v>0</v>
      </c>
      <c r="Z100" s="47">
        <f t="shared" si="11"/>
        <v>0</v>
      </c>
      <c r="AA100" s="47">
        <f t="shared" si="11"/>
        <v>0</v>
      </c>
      <c r="AB100" s="47">
        <f t="shared" si="11"/>
        <v>0</v>
      </c>
      <c r="AC100" s="47">
        <f t="shared" si="11"/>
        <v>0</v>
      </c>
      <c r="AD100" s="47">
        <f t="shared" si="11"/>
        <v>0</v>
      </c>
      <c r="AE100" s="47">
        <f t="shared" si="11"/>
        <v>0</v>
      </c>
      <c r="AF100" s="47">
        <f t="shared" si="11"/>
        <v>2.8241484887609691E-5</v>
      </c>
      <c r="AG100" s="47">
        <f t="shared" si="11"/>
        <v>8.6803472854654878E-6</v>
      </c>
      <c r="AH100" s="47">
        <f t="shared" si="11"/>
        <v>2.636828075660011E-5</v>
      </c>
      <c r="AI100" s="47">
        <f t="shared" si="11"/>
        <v>0</v>
      </c>
      <c r="AJ100" s="47">
        <f t="shared" si="11"/>
        <v>0</v>
      </c>
      <c r="AK100" s="47">
        <f t="shared" si="11"/>
        <v>0</v>
      </c>
      <c r="AL100" s="47">
        <f t="shared" si="11"/>
        <v>0</v>
      </c>
      <c r="AM100" s="47">
        <f t="shared" si="11"/>
        <v>0</v>
      </c>
      <c r="AN100" s="47">
        <f t="shared" si="11"/>
        <v>0</v>
      </c>
      <c r="AO100" s="47">
        <f t="shared" si="11"/>
        <v>0</v>
      </c>
      <c r="AP100" s="47">
        <f t="shared" si="11"/>
        <v>0</v>
      </c>
      <c r="AQ100" s="47">
        <f t="shared" si="11"/>
        <v>4.9168953117458914E-3</v>
      </c>
      <c r="AR100" s="47">
        <f t="shared" si="11"/>
        <v>0</v>
      </c>
      <c r="AS100" s="47">
        <f t="shared" si="11"/>
        <v>0</v>
      </c>
      <c r="BP100" s="43"/>
    </row>
    <row r="101" spans="2:68" x14ac:dyDescent="0.25">
      <c r="C101" s="19" t="s">
        <v>153</v>
      </c>
      <c r="D101" s="47">
        <f t="shared" si="5"/>
        <v>0</v>
      </c>
      <c r="E101" s="47">
        <f t="shared" si="11"/>
        <v>0</v>
      </c>
      <c r="F101" s="47">
        <f t="shared" si="11"/>
        <v>6.8861701491011374E-5</v>
      </c>
      <c r="G101" s="47">
        <f t="shared" si="11"/>
        <v>0</v>
      </c>
      <c r="H101" s="47">
        <f t="shared" si="11"/>
        <v>0</v>
      </c>
      <c r="I101" s="47">
        <f t="shared" si="11"/>
        <v>8.0883673578687433E-5</v>
      </c>
      <c r="J101" s="47">
        <f t="shared" si="11"/>
        <v>2.0250248594015351E-4</v>
      </c>
      <c r="K101" s="47">
        <f t="shared" si="11"/>
        <v>1.3947619215855028E-4</v>
      </c>
      <c r="L101" s="47">
        <f t="shared" si="11"/>
        <v>1.5892651620233141E-4</v>
      </c>
      <c r="M101" s="47">
        <f t="shared" si="11"/>
        <v>2.2278315533652767E-5</v>
      </c>
      <c r="N101" s="47">
        <f t="shared" si="11"/>
        <v>2.7041130694661696E-4</v>
      </c>
      <c r="O101" s="47">
        <f t="shared" si="11"/>
        <v>2.7041130694661696E-4</v>
      </c>
      <c r="P101" s="47">
        <f t="shared" si="11"/>
        <v>2.7041130694661696E-4</v>
      </c>
      <c r="Q101" s="47">
        <f t="shared" si="11"/>
        <v>3.1223876182757802E-4</v>
      </c>
      <c r="R101" s="47">
        <f t="shared" si="11"/>
        <v>4.9449787830383991E-4</v>
      </c>
      <c r="S101" s="47">
        <f t="shared" si="11"/>
        <v>5.01294163897431E-5</v>
      </c>
      <c r="T101" s="47">
        <f t="shared" si="11"/>
        <v>5.01294163897431E-5</v>
      </c>
      <c r="U101" s="47">
        <f t="shared" si="11"/>
        <v>2.3104464979355885E-4</v>
      </c>
      <c r="V101" s="47">
        <f t="shared" si="11"/>
        <v>5.3893466361913138E-5</v>
      </c>
      <c r="W101" s="47">
        <f t="shared" si="11"/>
        <v>2.5355481466419761E-4</v>
      </c>
      <c r="X101" s="47">
        <f t="shared" si="11"/>
        <v>2.7784916957326644E-4</v>
      </c>
      <c r="Y101" s="47">
        <f t="shared" si="11"/>
        <v>6.3213415095168029E-5</v>
      </c>
      <c r="Z101" s="47">
        <f t="shared" si="11"/>
        <v>6.3213415095168043E-5</v>
      </c>
      <c r="AA101" s="47">
        <f t="shared" si="11"/>
        <v>1.9661620502920546E-4</v>
      </c>
      <c r="AB101" s="47">
        <f t="shared" si="11"/>
        <v>1.6713411244891874E-4</v>
      </c>
      <c r="AC101" s="47">
        <f t="shared" si="11"/>
        <v>2.0179613985627349E-5</v>
      </c>
      <c r="AD101" s="47">
        <f t="shared" si="11"/>
        <v>2.8651341190891866E-4</v>
      </c>
      <c r="AE101" s="47">
        <f t="shared" si="11"/>
        <v>1.3718061277034782E-5</v>
      </c>
      <c r="AF101" s="47">
        <f t="shared" si="11"/>
        <v>1.8667906589994219E-4</v>
      </c>
      <c r="AG101" s="47">
        <f t="shared" si="11"/>
        <v>1.1072724071182663E-3</v>
      </c>
      <c r="AH101" s="47">
        <f t="shared" si="11"/>
        <v>9.2232124109100939E-4</v>
      </c>
      <c r="AI101" s="47">
        <f t="shared" si="11"/>
        <v>6.9592485318710582E-4</v>
      </c>
      <c r="AJ101" s="47">
        <f t="shared" si="11"/>
        <v>1.0752580817573519E-3</v>
      </c>
      <c r="AK101" s="47">
        <f t="shared" si="11"/>
        <v>1.8825103524736885E-3</v>
      </c>
      <c r="AL101" s="47">
        <f t="shared" si="11"/>
        <v>1.274038313436021E-3</v>
      </c>
      <c r="AM101" s="47">
        <f t="shared" si="11"/>
        <v>7.8444483374001087E-4</v>
      </c>
      <c r="AN101" s="47">
        <f t="shared" si="11"/>
        <v>5.567629899801225E-3</v>
      </c>
      <c r="AO101" s="47">
        <f t="shared" si="11"/>
        <v>4.5929648481011804E-4</v>
      </c>
      <c r="AP101" s="47">
        <f t="shared" si="11"/>
        <v>8.8900494862428176E-4</v>
      </c>
      <c r="AQ101" s="47">
        <f t="shared" si="11"/>
        <v>9.6433434279010068E-5</v>
      </c>
      <c r="AR101" s="47">
        <f t="shared" si="11"/>
        <v>8.4148992875402538E-3</v>
      </c>
      <c r="AS101" s="47">
        <f t="shared" si="11"/>
        <v>7.937074764422309E-3</v>
      </c>
      <c r="BP101" s="43"/>
    </row>
    <row r="102" spans="2:68" x14ac:dyDescent="0.25">
      <c r="C102" s="19" t="s">
        <v>154</v>
      </c>
      <c r="D102" s="47">
        <f t="shared" si="5"/>
        <v>4.674184449270361E-3</v>
      </c>
      <c r="E102" s="47">
        <f t="shared" si="11"/>
        <v>0</v>
      </c>
      <c r="F102" s="47">
        <f t="shared" si="11"/>
        <v>3.692035673219343E-4</v>
      </c>
      <c r="G102" s="47">
        <f t="shared" si="11"/>
        <v>0</v>
      </c>
      <c r="H102" s="47">
        <f t="shared" si="11"/>
        <v>0</v>
      </c>
      <c r="I102" s="47">
        <f t="shared" si="11"/>
        <v>8.0699367318516468E-3</v>
      </c>
      <c r="J102" s="47">
        <f t="shared" si="11"/>
        <v>5.0655842094187572E-3</v>
      </c>
      <c r="K102" s="47">
        <f t="shared" si="11"/>
        <v>1.6680139507549918E-3</v>
      </c>
      <c r="L102" s="47">
        <f t="shared" si="11"/>
        <v>5.6688610500426298E-2</v>
      </c>
      <c r="M102" s="47">
        <f t="shared" si="11"/>
        <v>1.5483152568521211E-3</v>
      </c>
      <c r="N102" s="47">
        <f t="shared" si="11"/>
        <v>7.5264284898895611E-3</v>
      </c>
      <c r="O102" s="47">
        <f t="shared" si="11"/>
        <v>7.5264284898895611E-3</v>
      </c>
      <c r="P102" s="47">
        <f t="shared" si="11"/>
        <v>7.5264284898895611E-3</v>
      </c>
      <c r="Q102" s="47">
        <f t="shared" si="11"/>
        <v>4.1053095119061959E-3</v>
      </c>
      <c r="R102" s="47">
        <f t="shared" si="11"/>
        <v>7.5214293397377003E-3</v>
      </c>
      <c r="S102" s="47">
        <f t="shared" si="11"/>
        <v>1.8354831079470497E-3</v>
      </c>
      <c r="T102" s="47">
        <f t="shared" si="11"/>
        <v>1.8354831079470499E-3</v>
      </c>
      <c r="U102" s="47">
        <f t="shared" si="11"/>
        <v>2.5593383083484379E-3</v>
      </c>
      <c r="V102" s="47">
        <f t="shared" si="11"/>
        <v>1.4257834742125624E-3</v>
      </c>
      <c r="W102" s="47">
        <f t="shared" si="11"/>
        <v>5.6974202330794194E-3</v>
      </c>
      <c r="X102" s="47">
        <f t="shared" si="11"/>
        <v>4.6186235730109396E-3</v>
      </c>
      <c r="Y102" s="47">
        <f t="shared" si="11"/>
        <v>8.2047184870547504E-3</v>
      </c>
      <c r="Z102" s="47">
        <f t="shared" si="11"/>
        <v>8.2047184870547504E-3</v>
      </c>
      <c r="AA102" s="47">
        <f t="shared" si="11"/>
        <v>3.6194032290530458E-3</v>
      </c>
      <c r="AB102" s="47">
        <f t="shared" si="11"/>
        <v>7.3919802744862664E-4</v>
      </c>
      <c r="AC102" s="47">
        <f t="shared" si="11"/>
        <v>1.8061005592844724E-3</v>
      </c>
      <c r="AD102" s="47">
        <f t="shared" si="11"/>
        <v>1.6719133401238841E-2</v>
      </c>
      <c r="AE102" s="47">
        <f t="shared" si="11"/>
        <v>7.4584646567452573E-4</v>
      </c>
      <c r="AF102" s="47">
        <f t="shared" si="11"/>
        <v>1.4784297731310644E-3</v>
      </c>
      <c r="AG102" s="47">
        <f t="shared" si="11"/>
        <v>7.8077367593941596E-3</v>
      </c>
      <c r="AH102" s="47">
        <f t="shared" si="11"/>
        <v>5.1811680334926417E-3</v>
      </c>
      <c r="AI102" s="47">
        <f t="shared" si="11"/>
        <v>8.4509751331623864E-4</v>
      </c>
      <c r="AJ102" s="47">
        <f t="shared" si="11"/>
        <v>2.6361716347258184E-2</v>
      </c>
      <c r="AK102" s="47">
        <f t="shared" si="11"/>
        <v>1.0601702543725229E-2</v>
      </c>
      <c r="AL102" s="47">
        <f t="shared" si="11"/>
        <v>2.4361008246888156E-3</v>
      </c>
      <c r="AM102" s="47">
        <f t="shared" si="11"/>
        <v>2.4920550019287323E-3</v>
      </c>
      <c r="AN102" s="47">
        <f t="shared" si="11"/>
        <v>3.5384801543526349E-3</v>
      </c>
      <c r="AO102" s="47">
        <f t="shared" si="11"/>
        <v>0.29446320412422439</v>
      </c>
      <c r="AP102" s="47">
        <f t="shared" si="11"/>
        <v>6.7767552097011505E-2</v>
      </c>
      <c r="AQ102" s="47">
        <f t="shared" si="11"/>
        <v>4.5904221575760032E-2</v>
      </c>
      <c r="AR102" s="47">
        <f t="shared" si="11"/>
        <v>1.7677619995048986E-2</v>
      </c>
      <c r="AS102" s="47">
        <f t="shared" si="11"/>
        <v>1.3049032768903235E-2</v>
      </c>
      <c r="BP102" s="43"/>
    </row>
    <row r="103" spans="2:68" x14ac:dyDescent="0.25">
      <c r="BP103" s="43"/>
    </row>
    <row r="104" spans="2:68" x14ac:dyDescent="0.25">
      <c r="B104" t="s">
        <v>287</v>
      </c>
      <c r="C104" s="14" t="s">
        <v>112</v>
      </c>
      <c r="D104" s="15" t="s">
        <v>113</v>
      </c>
      <c r="E104" s="15" t="s">
        <v>114</v>
      </c>
      <c r="F104" s="15" t="s">
        <v>115</v>
      </c>
      <c r="G104" s="15" t="s">
        <v>116</v>
      </c>
      <c r="H104" s="15" t="s">
        <v>117</v>
      </c>
      <c r="I104" s="15" t="s">
        <v>118</v>
      </c>
      <c r="J104" s="15" t="s">
        <v>119</v>
      </c>
      <c r="K104" s="15" t="s">
        <v>120</v>
      </c>
      <c r="L104" s="15" t="s">
        <v>121</v>
      </c>
      <c r="M104" s="15" t="s">
        <v>122</v>
      </c>
      <c r="N104" s="15" t="s">
        <v>123</v>
      </c>
      <c r="O104" s="15" t="s">
        <v>124</v>
      </c>
      <c r="P104" s="15" t="s">
        <v>125</v>
      </c>
      <c r="Q104" s="15" t="s">
        <v>126</v>
      </c>
      <c r="R104" s="15" t="s">
        <v>127</v>
      </c>
      <c r="S104" s="15" t="s">
        <v>128</v>
      </c>
      <c r="T104" s="15" t="s">
        <v>129</v>
      </c>
      <c r="U104" s="15" t="s">
        <v>130</v>
      </c>
      <c r="V104" s="15" t="s">
        <v>131</v>
      </c>
      <c r="W104" s="15" t="s">
        <v>132</v>
      </c>
      <c r="X104" s="15" t="s">
        <v>133</v>
      </c>
      <c r="Y104" s="15" t="s">
        <v>134</v>
      </c>
      <c r="Z104" s="15" t="s">
        <v>135</v>
      </c>
      <c r="AA104" s="15" t="s">
        <v>136</v>
      </c>
      <c r="AB104" s="15" t="s">
        <v>137</v>
      </c>
      <c r="AC104" s="15" t="s">
        <v>138</v>
      </c>
      <c r="AD104" s="15" t="s">
        <v>139</v>
      </c>
      <c r="AE104" s="15" t="s">
        <v>140</v>
      </c>
      <c r="AF104" s="15" t="s">
        <v>141</v>
      </c>
      <c r="AG104" s="15" t="s">
        <v>142</v>
      </c>
      <c r="AH104" s="15" t="s">
        <v>143</v>
      </c>
      <c r="AI104" s="15" t="s">
        <v>144</v>
      </c>
      <c r="AJ104" s="15" t="s">
        <v>145</v>
      </c>
      <c r="AK104" s="15" t="s">
        <v>146</v>
      </c>
      <c r="AL104" s="15" t="s">
        <v>147</v>
      </c>
      <c r="AM104" s="15" t="s">
        <v>148</v>
      </c>
      <c r="AN104" s="15" t="s">
        <v>149</v>
      </c>
      <c r="AO104" s="15" t="s">
        <v>150</v>
      </c>
      <c r="AP104" s="15" t="s">
        <v>151</v>
      </c>
      <c r="AQ104" s="15" t="s">
        <v>152</v>
      </c>
      <c r="AR104" s="15" t="s">
        <v>153</v>
      </c>
      <c r="AS104" s="15" t="s">
        <v>154</v>
      </c>
      <c r="BP104" s="43"/>
    </row>
    <row r="105" spans="2:68" x14ac:dyDescent="0.25">
      <c r="C105" s="19" t="s">
        <v>113</v>
      </c>
      <c r="D105" s="47">
        <f t="array" ref="D105:AS146">_xlfn.MUNIT(42)</f>
        <v>1</v>
      </c>
      <c r="E105" s="47">
        <v>0</v>
      </c>
      <c r="F105" s="47">
        <v>0</v>
      </c>
      <c r="G105" s="47">
        <v>0</v>
      </c>
      <c r="H105" s="47">
        <v>0</v>
      </c>
      <c r="I105" s="47">
        <v>0</v>
      </c>
      <c r="J105" s="47">
        <v>0</v>
      </c>
      <c r="K105" s="47">
        <v>0</v>
      </c>
      <c r="L105" s="47">
        <v>0</v>
      </c>
      <c r="M105" s="47">
        <v>0</v>
      </c>
      <c r="N105" s="47">
        <v>0</v>
      </c>
      <c r="O105" s="47">
        <v>0</v>
      </c>
      <c r="P105" s="47">
        <v>0</v>
      </c>
      <c r="Q105" s="47">
        <v>0</v>
      </c>
      <c r="R105" s="47">
        <v>0</v>
      </c>
      <c r="S105" s="47">
        <v>0</v>
      </c>
      <c r="T105" s="47">
        <v>0</v>
      </c>
      <c r="U105" s="47">
        <v>0</v>
      </c>
      <c r="V105" s="47">
        <v>0</v>
      </c>
      <c r="W105" s="47">
        <v>0</v>
      </c>
      <c r="X105" s="47">
        <v>0</v>
      </c>
      <c r="Y105" s="47">
        <v>0</v>
      </c>
      <c r="Z105" s="47">
        <v>0</v>
      </c>
      <c r="AA105" s="47">
        <v>0</v>
      </c>
      <c r="AB105" s="47">
        <v>0</v>
      </c>
      <c r="AC105" s="47">
        <v>0</v>
      </c>
      <c r="AD105" s="47">
        <v>0</v>
      </c>
      <c r="AE105" s="47">
        <v>0</v>
      </c>
      <c r="AF105" s="47">
        <v>0</v>
      </c>
      <c r="AG105" s="47">
        <v>0</v>
      </c>
      <c r="AH105" s="47">
        <v>0</v>
      </c>
      <c r="AI105" s="47">
        <v>0</v>
      </c>
      <c r="AJ105" s="47">
        <v>0</v>
      </c>
      <c r="AK105" s="47">
        <v>0</v>
      </c>
      <c r="AL105" s="47">
        <v>0</v>
      </c>
      <c r="AM105" s="47">
        <v>0</v>
      </c>
      <c r="AN105" s="47">
        <v>0</v>
      </c>
      <c r="AO105" s="47">
        <v>0</v>
      </c>
      <c r="AP105" s="47">
        <v>0</v>
      </c>
      <c r="AQ105" s="47">
        <v>0</v>
      </c>
      <c r="AR105" s="47">
        <v>0</v>
      </c>
      <c r="AS105" s="47">
        <v>0</v>
      </c>
      <c r="BP105" s="43"/>
    </row>
    <row r="106" spans="2:68" x14ac:dyDescent="0.25">
      <c r="C106" s="19" t="s">
        <v>114</v>
      </c>
      <c r="D106" s="47">
        <v>0</v>
      </c>
      <c r="E106" s="47">
        <v>1</v>
      </c>
      <c r="F106" s="47">
        <v>0</v>
      </c>
      <c r="G106" s="47">
        <v>0</v>
      </c>
      <c r="H106" s="47">
        <v>0</v>
      </c>
      <c r="I106" s="47">
        <v>0</v>
      </c>
      <c r="J106" s="47">
        <v>0</v>
      </c>
      <c r="K106" s="47">
        <v>0</v>
      </c>
      <c r="L106" s="47">
        <v>0</v>
      </c>
      <c r="M106" s="47">
        <v>0</v>
      </c>
      <c r="N106" s="47">
        <v>0</v>
      </c>
      <c r="O106" s="47">
        <v>0</v>
      </c>
      <c r="P106" s="47">
        <v>0</v>
      </c>
      <c r="Q106" s="47">
        <v>0</v>
      </c>
      <c r="R106" s="47">
        <v>0</v>
      </c>
      <c r="S106" s="47">
        <v>0</v>
      </c>
      <c r="T106" s="47">
        <v>0</v>
      </c>
      <c r="U106" s="47">
        <v>0</v>
      </c>
      <c r="V106" s="47">
        <v>0</v>
      </c>
      <c r="W106" s="47">
        <v>0</v>
      </c>
      <c r="X106" s="47">
        <v>0</v>
      </c>
      <c r="Y106" s="47">
        <v>0</v>
      </c>
      <c r="Z106" s="47">
        <v>0</v>
      </c>
      <c r="AA106" s="47">
        <v>0</v>
      </c>
      <c r="AB106" s="47">
        <v>0</v>
      </c>
      <c r="AC106" s="47">
        <v>0</v>
      </c>
      <c r="AD106" s="47">
        <v>0</v>
      </c>
      <c r="AE106" s="47">
        <v>0</v>
      </c>
      <c r="AF106" s="47">
        <v>0</v>
      </c>
      <c r="AG106" s="47">
        <v>0</v>
      </c>
      <c r="AH106" s="47">
        <v>0</v>
      </c>
      <c r="AI106" s="47">
        <v>0</v>
      </c>
      <c r="AJ106" s="47">
        <v>0</v>
      </c>
      <c r="AK106" s="47">
        <v>0</v>
      </c>
      <c r="AL106" s="47">
        <v>0</v>
      </c>
      <c r="AM106" s="47">
        <v>0</v>
      </c>
      <c r="AN106" s="47">
        <v>0</v>
      </c>
      <c r="AO106" s="47">
        <v>0</v>
      </c>
      <c r="AP106" s="47">
        <v>0</v>
      </c>
      <c r="AQ106" s="47">
        <v>0</v>
      </c>
      <c r="AR106" s="47">
        <v>0</v>
      </c>
      <c r="AS106" s="47">
        <v>0</v>
      </c>
      <c r="BP106" s="43"/>
    </row>
    <row r="107" spans="2:68" x14ac:dyDescent="0.25">
      <c r="C107" s="19" t="s">
        <v>115</v>
      </c>
      <c r="D107" s="47">
        <v>0</v>
      </c>
      <c r="E107" s="47">
        <v>0</v>
      </c>
      <c r="F107" s="47">
        <v>1</v>
      </c>
      <c r="G107" s="47">
        <v>0</v>
      </c>
      <c r="H107" s="47">
        <v>0</v>
      </c>
      <c r="I107" s="47">
        <v>0</v>
      </c>
      <c r="J107" s="47">
        <v>0</v>
      </c>
      <c r="K107" s="47">
        <v>0</v>
      </c>
      <c r="L107" s="47">
        <v>0</v>
      </c>
      <c r="M107" s="47">
        <v>0</v>
      </c>
      <c r="N107" s="47">
        <v>0</v>
      </c>
      <c r="O107" s="47">
        <v>0</v>
      </c>
      <c r="P107" s="47">
        <v>0</v>
      </c>
      <c r="Q107" s="47">
        <v>0</v>
      </c>
      <c r="R107" s="47">
        <v>0</v>
      </c>
      <c r="S107" s="47">
        <v>0</v>
      </c>
      <c r="T107" s="47">
        <v>0</v>
      </c>
      <c r="U107" s="47">
        <v>0</v>
      </c>
      <c r="V107" s="47">
        <v>0</v>
      </c>
      <c r="W107" s="47">
        <v>0</v>
      </c>
      <c r="X107" s="47">
        <v>0</v>
      </c>
      <c r="Y107" s="47">
        <v>0</v>
      </c>
      <c r="Z107" s="47">
        <v>0</v>
      </c>
      <c r="AA107" s="47">
        <v>0</v>
      </c>
      <c r="AB107" s="47">
        <v>0</v>
      </c>
      <c r="AC107" s="47">
        <v>0</v>
      </c>
      <c r="AD107" s="47">
        <v>0</v>
      </c>
      <c r="AE107" s="47">
        <v>0</v>
      </c>
      <c r="AF107" s="47">
        <v>0</v>
      </c>
      <c r="AG107" s="47">
        <v>0</v>
      </c>
      <c r="AH107" s="47">
        <v>0</v>
      </c>
      <c r="AI107" s="47">
        <v>0</v>
      </c>
      <c r="AJ107" s="47">
        <v>0</v>
      </c>
      <c r="AK107" s="47">
        <v>0</v>
      </c>
      <c r="AL107" s="47">
        <v>0</v>
      </c>
      <c r="AM107" s="47">
        <v>0</v>
      </c>
      <c r="AN107" s="47">
        <v>0</v>
      </c>
      <c r="AO107" s="47">
        <v>0</v>
      </c>
      <c r="AP107" s="47">
        <v>0</v>
      </c>
      <c r="AQ107" s="47">
        <v>0</v>
      </c>
      <c r="AR107" s="47">
        <v>0</v>
      </c>
      <c r="AS107" s="47">
        <v>0</v>
      </c>
      <c r="BP107" s="43"/>
    </row>
    <row r="108" spans="2:68" x14ac:dyDescent="0.25">
      <c r="C108" s="19" t="s">
        <v>116</v>
      </c>
      <c r="D108" s="47">
        <v>0</v>
      </c>
      <c r="E108" s="47">
        <v>0</v>
      </c>
      <c r="F108" s="47">
        <v>0</v>
      </c>
      <c r="G108" s="47">
        <v>1</v>
      </c>
      <c r="H108" s="47">
        <v>0</v>
      </c>
      <c r="I108" s="47">
        <v>0</v>
      </c>
      <c r="J108" s="47">
        <v>0</v>
      </c>
      <c r="K108" s="47">
        <v>0</v>
      </c>
      <c r="L108" s="47">
        <v>0</v>
      </c>
      <c r="M108" s="47">
        <v>0</v>
      </c>
      <c r="N108" s="47">
        <v>0</v>
      </c>
      <c r="O108" s="47">
        <v>0</v>
      </c>
      <c r="P108" s="47">
        <v>0</v>
      </c>
      <c r="Q108" s="47">
        <v>0</v>
      </c>
      <c r="R108" s="47">
        <v>0</v>
      </c>
      <c r="S108" s="47">
        <v>0</v>
      </c>
      <c r="T108" s="47">
        <v>0</v>
      </c>
      <c r="U108" s="47">
        <v>0</v>
      </c>
      <c r="V108" s="47">
        <v>0</v>
      </c>
      <c r="W108" s="47">
        <v>0</v>
      </c>
      <c r="X108" s="47">
        <v>0</v>
      </c>
      <c r="Y108" s="47">
        <v>0</v>
      </c>
      <c r="Z108" s="47">
        <v>0</v>
      </c>
      <c r="AA108" s="47">
        <v>0</v>
      </c>
      <c r="AB108" s="47">
        <v>0</v>
      </c>
      <c r="AC108" s="47">
        <v>0</v>
      </c>
      <c r="AD108" s="47">
        <v>0</v>
      </c>
      <c r="AE108" s="47">
        <v>0</v>
      </c>
      <c r="AF108" s="47">
        <v>0</v>
      </c>
      <c r="AG108" s="47">
        <v>0</v>
      </c>
      <c r="AH108" s="47">
        <v>0</v>
      </c>
      <c r="AI108" s="47">
        <v>0</v>
      </c>
      <c r="AJ108" s="47">
        <v>0</v>
      </c>
      <c r="AK108" s="47">
        <v>0</v>
      </c>
      <c r="AL108" s="47">
        <v>0</v>
      </c>
      <c r="AM108" s="47">
        <v>0</v>
      </c>
      <c r="AN108" s="47">
        <v>0</v>
      </c>
      <c r="AO108" s="47">
        <v>0</v>
      </c>
      <c r="AP108" s="47">
        <v>0</v>
      </c>
      <c r="AQ108" s="47">
        <v>0</v>
      </c>
      <c r="AR108" s="47">
        <v>0</v>
      </c>
      <c r="AS108" s="47">
        <v>0</v>
      </c>
      <c r="BP108" s="43"/>
    </row>
    <row r="109" spans="2:68" x14ac:dyDescent="0.25">
      <c r="C109" s="19" t="s">
        <v>117</v>
      </c>
      <c r="D109" s="47">
        <v>0</v>
      </c>
      <c r="E109" s="47">
        <v>0</v>
      </c>
      <c r="F109" s="47">
        <v>0</v>
      </c>
      <c r="G109" s="47">
        <v>0</v>
      </c>
      <c r="H109" s="47">
        <v>1</v>
      </c>
      <c r="I109" s="47">
        <v>0</v>
      </c>
      <c r="J109" s="47">
        <v>0</v>
      </c>
      <c r="K109" s="47">
        <v>0</v>
      </c>
      <c r="L109" s="47">
        <v>0</v>
      </c>
      <c r="M109" s="47">
        <v>0</v>
      </c>
      <c r="N109" s="47">
        <v>0</v>
      </c>
      <c r="O109" s="47">
        <v>0</v>
      </c>
      <c r="P109" s="47">
        <v>0</v>
      </c>
      <c r="Q109" s="47">
        <v>0</v>
      </c>
      <c r="R109" s="47">
        <v>0</v>
      </c>
      <c r="S109" s="47">
        <v>0</v>
      </c>
      <c r="T109" s="47">
        <v>0</v>
      </c>
      <c r="U109" s="47">
        <v>0</v>
      </c>
      <c r="V109" s="47">
        <v>0</v>
      </c>
      <c r="W109" s="47">
        <v>0</v>
      </c>
      <c r="X109" s="47">
        <v>0</v>
      </c>
      <c r="Y109" s="47">
        <v>0</v>
      </c>
      <c r="Z109" s="47">
        <v>0</v>
      </c>
      <c r="AA109" s="47">
        <v>0</v>
      </c>
      <c r="AB109" s="47">
        <v>0</v>
      </c>
      <c r="AC109" s="47">
        <v>0</v>
      </c>
      <c r="AD109" s="47">
        <v>0</v>
      </c>
      <c r="AE109" s="47">
        <v>0</v>
      </c>
      <c r="AF109" s="47">
        <v>0</v>
      </c>
      <c r="AG109" s="47">
        <v>0</v>
      </c>
      <c r="AH109" s="47">
        <v>0</v>
      </c>
      <c r="AI109" s="47">
        <v>0</v>
      </c>
      <c r="AJ109" s="47">
        <v>0</v>
      </c>
      <c r="AK109" s="47">
        <v>0</v>
      </c>
      <c r="AL109" s="47">
        <v>0</v>
      </c>
      <c r="AM109" s="47">
        <v>0</v>
      </c>
      <c r="AN109" s="47">
        <v>0</v>
      </c>
      <c r="AO109" s="47">
        <v>0</v>
      </c>
      <c r="AP109" s="47">
        <v>0</v>
      </c>
      <c r="AQ109" s="47">
        <v>0</v>
      </c>
      <c r="AR109" s="47">
        <v>0</v>
      </c>
      <c r="AS109" s="47">
        <v>0</v>
      </c>
      <c r="BP109" s="43"/>
    </row>
    <row r="110" spans="2:68" x14ac:dyDescent="0.25">
      <c r="C110" s="19" t="s">
        <v>118</v>
      </c>
      <c r="D110" s="47">
        <v>0</v>
      </c>
      <c r="E110" s="47">
        <v>0</v>
      </c>
      <c r="F110" s="47">
        <v>0</v>
      </c>
      <c r="G110" s="47">
        <v>0</v>
      </c>
      <c r="H110" s="47">
        <v>0</v>
      </c>
      <c r="I110" s="47">
        <v>1</v>
      </c>
      <c r="J110" s="47">
        <v>0</v>
      </c>
      <c r="K110" s="47">
        <v>0</v>
      </c>
      <c r="L110" s="47">
        <v>0</v>
      </c>
      <c r="M110" s="47">
        <v>0</v>
      </c>
      <c r="N110" s="47">
        <v>0</v>
      </c>
      <c r="O110" s="47">
        <v>0</v>
      </c>
      <c r="P110" s="47">
        <v>0</v>
      </c>
      <c r="Q110" s="47">
        <v>0</v>
      </c>
      <c r="R110" s="47">
        <v>0</v>
      </c>
      <c r="S110" s="47">
        <v>0</v>
      </c>
      <c r="T110" s="47">
        <v>0</v>
      </c>
      <c r="U110" s="47">
        <v>0</v>
      </c>
      <c r="V110" s="47">
        <v>0</v>
      </c>
      <c r="W110" s="47">
        <v>0</v>
      </c>
      <c r="X110" s="47">
        <v>0</v>
      </c>
      <c r="Y110" s="47">
        <v>0</v>
      </c>
      <c r="Z110" s="47">
        <v>0</v>
      </c>
      <c r="AA110" s="47">
        <v>0</v>
      </c>
      <c r="AB110" s="47">
        <v>0</v>
      </c>
      <c r="AC110" s="47">
        <v>0</v>
      </c>
      <c r="AD110" s="47">
        <v>0</v>
      </c>
      <c r="AE110" s="47">
        <v>0</v>
      </c>
      <c r="AF110" s="47">
        <v>0</v>
      </c>
      <c r="AG110" s="47">
        <v>0</v>
      </c>
      <c r="AH110" s="47">
        <v>0</v>
      </c>
      <c r="AI110" s="47">
        <v>0</v>
      </c>
      <c r="AJ110" s="47">
        <v>0</v>
      </c>
      <c r="AK110" s="47">
        <v>0</v>
      </c>
      <c r="AL110" s="47">
        <v>0</v>
      </c>
      <c r="AM110" s="47">
        <v>0</v>
      </c>
      <c r="AN110" s="47">
        <v>0</v>
      </c>
      <c r="AO110" s="47">
        <v>0</v>
      </c>
      <c r="AP110" s="47">
        <v>0</v>
      </c>
      <c r="AQ110" s="47">
        <v>0</v>
      </c>
      <c r="AR110" s="47">
        <v>0</v>
      </c>
      <c r="AS110" s="47">
        <v>0</v>
      </c>
      <c r="BP110" s="43"/>
    </row>
    <row r="111" spans="2:68" x14ac:dyDescent="0.25">
      <c r="C111" s="19" t="s">
        <v>119</v>
      </c>
      <c r="D111" s="47">
        <v>0</v>
      </c>
      <c r="E111" s="47">
        <v>0</v>
      </c>
      <c r="F111" s="47">
        <v>0</v>
      </c>
      <c r="G111" s="47">
        <v>0</v>
      </c>
      <c r="H111" s="47">
        <v>0</v>
      </c>
      <c r="I111" s="47">
        <v>0</v>
      </c>
      <c r="J111" s="47">
        <v>1</v>
      </c>
      <c r="K111" s="47">
        <v>0</v>
      </c>
      <c r="L111" s="47">
        <v>0</v>
      </c>
      <c r="M111" s="47">
        <v>0</v>
      </c>
      <c r="N111" s="47">
        <v>0</v>
      </c>
      <c r="O111" s="47">
        <v>0</v>
      </c>
      <c r="P111" s="47">
        <v>0</v>
      </c>
      <c r="Q111" s="47">
        <v>0</v>
      </c>
      <c r="R111" s="47">
        <v>0</v>
      </c>
      <c r="S111" s="47">
        <v>0</v>
      </c>
      <c r="T111" s="47">
        <v>0</v>
      </c>
      <c r="U111" s="47">
        <v>0</v>
      </c>
      <c r="V111" s="47">
        <v>0</v>
      </c>
      <c r="W111" s="47">
        <v>0</v>
      </c>
      <c r="X111" s="47">
        <v>0</v>
      </c>
      <c r="Y111" s="47">
        <v>0</v>
      </c>
      <c r="Z111" s="47">
        <v>0</v>
      </c>
      <c r="AA111" s="47">
        <v>0</v>
      </c>
      <c r="AB111" s="47">
        <v>0</v>
      </c>
      <c r="AC111" s="47">
        <v>0</v>
      </c>
      <c r="AD111" s="47">
        <v>0</v>
      </c>
      <c r="AE111" s="47">
        <v>0</v>
      </c>
      <c r="AF111" s="47">
        <v>0</v>
      </c>
      <c r="AG111" s="47">
        <v>0</v>
      </c>
      <c r="AH111" s="47">
        <v>0</v>
      </c>
      <c r="AI111" s="47">
        <v>0</v>
      </c>
      <c r="AJ111" s="47">
        <v>0</v>
      </c>
      <c r="AK111" s="47">
        <v>0</v>
      </c>
      <c r="AL111" s="47">
        <v>0</v>
      </c>
      <c r="AM111" s="47">
        <v>0</v>
      </c>
      <c r="AN111" s="47">
        <v>0</v>
      </c>
      <c r="AO111" s="47">
        <v>0</v>
      </c>
      <c r="AP111" s="47">
        <v>0</v>
      </c>
      <c r="AQ111" s="47">
        <v>0</v>
      </c>
      <c r="AR111" s="47">
        <v>0</v>
      </c>
      <c r="AS111" s="47">
        <v>0</v>
      </c>
      <c r="BP111" s="43"/>
    </row>
    <row r="112" spans="2:68" x14ac:dyDescent="0.25">
      <c r="C112" s="19" t="s">
        <v>120</v>
      </c>
      <c r="D112" s="47">
        <v>0</v>
      </c>
      <c r="E112" s="47">
        <v>0</v>
      </c>
      <c r="F112" s="47">
        <v>0</v>
      </c>
      <c r="G112" s="47">
        <v>0</v>
      </c>
      <c r="H112" s="47">
        <v>0</v>
      </c>
      <c r="I112" s="47">
        <v>0</v>
      </c>
      <c r="J112" s="47">
        <v>0</v>
      </c>
      <c r="K112" s="47">
        <v>1</v>
      </c>
      <c r="L112" s="47">
        <v>0</v>
      </c>
      <c r="M112" s="47">
        <v>0</v>
      </c>
      <c r="N112" s="47">
        <v>0</v>
      </c>
      <c r="O112" s="47">
        <v>0</v>
      </c>
      <c r="P112" s="47">
        <v>0</v>
      </c>
      <c r="Q112" s="47">
        <v>0</v>
      </c>
      <c r="R112" s="47">
        <v>0</v>
      </c>
      <c r="S112" s="47">
        <v>0</v>
      </c>
      <c r="T112" s="47">
        <v>0</v>
      </c>
      <c r="U112" s="47">
        <v>0</v>
      </c>
      <c r="V112" s="47">
        <v>0</v>
      </c>
      <c r="W112" s="47">
        <v>0</v>
      </c>
      <c r="X112" s="47">
        <v>0</v>
      </c>
      <c r="Y112" s="47">
        <v>0</v>
      </c>
      <c r="Z112" s="47">
        <v>0</v>
      </c>
      <c r="AA112" s="47">
        <v>0</v>
      </c>
      <c r="AB112" s="47">
        <v>0</v>
      </c>
      <c r="AC112" s="47">
        <v>0</v>
      </c>
      <c r="AD112" s="47">
        <v>0</v>
      </c>
      <c r="AE112" s="47">
        <v>0</v>
      </c>
      <c r="AF112" s="47">
        <v>0</v>
      </c>
      <c r="AG112" s="47">
        <v>0</v>
      </c>
      <c r="AH112" s="47">
        <v>0</v>
      </c>
      <c r="AI112" s="47">
        <v>0</v>
      </c>
      <c r="AJ112" s="47">
        <v>0</v>
      </c>
      <c r="AK112" s="47">
        <v>0</v>
      </c>
      <c r="AL112" s="47">
        <v>0</v>
      </c>
      <c r="AM112" s="47">
        <v>0</v>
      </c>
      <c r="AN112" s="47">
        <v>0</v>
      </c>
      <c r="AO112" s="47">
        <v>0</v>
      </c>
      <c r="AP112" s="47">
        <v>0</v>
      </c>
      <c r="AQ112" s="47">
        <v>0</v>
      </c>
      <c r="AR112" s="47">
        <v>0</v>
      </c>
      <c r="AS112" s="47">
        <v>0</v>
      </c>
      <c r="BP112" s="43"/>
    </row>
    <row r="113" spans="3:68" x14ac:dyDescent="0.25">
      <c r="C113" s="19" t="s">
        <v>121</v>
      </c>
      <c r="D113" s="47">
        <v>0</v>
      </c>
      <c r="E113" s="47">
        <v>0</v>
      </c>
      <c r="F113" s="47">
        <v>0</v>
      </c>
      <c r="G113" s="47">
        <v>0</v>
      </c>
      <c r="H113" s="47">
        <v>0</v>
      </c>
      <c r="I113" s="47">
        <v>0</v>
      </c>
      <c r="J113" s="47">
        <v>0</v>
      </c>
      <c r="K113" s="47">
        <v>0</v>
      </c>
      <c r="L113" s="47">
        <v>1</v>
      </c>
      <c r="M113" s="47">
        <v>0</v>
      </c>
      <c r="N113" s="47">
        <v>0</v>
      </c>
      <c r="O113" s="47">
        <v>0</v>
      </c>
      <c r="P113" s="47">
        <v>0</v>
      </c>
      <c r="Q113" s="47">
        <v>0</v>
      </c>
      <c r="R113" s="47">
        <v>0</v>
      </c>
      <c r="S113" s="47">
        <v>0</v>
      </c>
      <c r="T113" s="47">
        <v>0</v>
      </c>
      <c r="U113" s="47">
        <v>0</v>
      </c>
      <c r="V113" s="47">
        <v>0</v>
      </c>
      <c r="W113" s="47">
        <v>0</v>
      </c>
      <c r="X113" s="47">
        <v>0</v>
      </c>
      <c r="Y113" s="47">
        <v>0</v>
      </c>
      <c r="Z113" s="47">
        <v>0</v>
      </c>
      <c r="AA113" s="47">
        <v>0</v>
      </c>
      <c r="AB113" s="47">
        <v>0</v>
      </c>
      <c r="AC113" s="47">
        <v>0</v>
      </c>
      <c r="AD113" s="47">
        <v>0</v>
      </c>
      <c r="AE113" s="47">
        <v>0</v>
      </c>
      <c r="AF113" s="47">
        <v>0</v>
      </c>
      <c r="AG113" s="47">
        <v>0</v>
      </c>
      <c r="AH113" s="47">
        <v>0</v>
      </c>
      <c r="AI113" s="47">
        <v>0</v>
      </c>
      <c r="AJ113" s="47">
        <v>0</v>
      </c>
      <c r="AK113" s="47">
        <v>0</v>
      </c>
      <c r="AL113" s="47">
        <v>0</v>
      </c>
      <c r="AM113" s="47">
        <v>0</v>
      </c>
      <c r="AN113" s="47">
        <v>0</v>
      </c>
      <c r="AO113" s="47">
        <v>0</v>
      </c>
      <c r="AP113" s="47">
        <v>0</v>
      </c>
      <c r="AQ113" s="47">
        <v>0</v>
      </c>
      <c r="AR113" s="47">
        <v>0</v>
      </c>
      <c r="AS113" s="47">
        <v>0</v>
      </c>
      <c r="BP113" s="43"/>
    </row>
    <row r="114" spans="3:68" x14ac:dyDescent="0.25">
      <c r="C114" s="19" t="s">
        <v>122</v>
      </c>
      <c r="D114" s="47">
        <v>0</v>
      </c>
      <c r="E114" s="47">
        <v>0</v>
      </c>
      <c r="F114" s="47">
        <v>0</v>
      </c>
      <c r="G114" s="47">
        <v>0</v>
      </c>
      <c r="H114" s="47">
        <v>0</v>
      </c>
      <c r="I114" s="47">
        <v>0</v>
      </c>
      <c r="J114" s="47">
        <v>0</v>
      </c>
      <c r="K114" s="47">
        <v>0</v>
      </c>
      <c r="L114" s="47">
        <v>0</v>
      </c>
      <c r="M114" s="47">
        <v>1</v>
      </c>
      <c r="N114" s="47">
        <v>0</v>
      </c>
      <c r="O114" s="47">
        <v>0</v>
      </c>
      <c r="P114" s="47">
        <v>0</v>
      </c>
      <c r="Q114" s="47">
        <v>0</v>
      </c>
      <c r="R114" s="47">
        <v>0</v>
      </c>
      <c r="S114" s="47">
        <v>0</v>
      </c>
      <c r="T114" s="47">
        <v>0</v>
      </c>
      <c r="U114" s="47">
        <v>0</v>
      </c>
      <c r="V114" s="47">
        <v>0</v>
      </c>
      <c r="W114" s="47">
        <v>0</v>
      </c>
      <c r="X114" s="47">
        <v>0</v>
      </c>
      <c r="Y114" s="47">
        <v>0</v>
      </c>
      <c r="Z114" s="47">
        <v>0</v>
      </c>
      <c r="AA114" s="47">
        <v>0</v>
      </c>
      <c r="AB114" s="47">
        <v>0</v>
      </c>
      <c r="AC114" s="47">
        <v>0</v>
      </c>
      <c r="AD114" s="47">
        <v>0</v>
      </c>
      <c r="AE114" s="47">
        <v>0</v>
      </c>
      <c r="AF114" s="47">
        <v>0</v>
      </c>
      <c r="AG114" s="47">
        <v>0</v>
      </c>
      <c r="AH114" s="47">
        <v>0</v>
      </c>
      <c r="AI114" s="47">
        <v>0</v>
      </c>
      <c r="AJ114" s="47">
        <v>0</v>
      </c>
      <c r="AK114" s="47">
        <v>0</v>
      </c>
      <c r="AL114" s="47">
        <v>0</v>
      </c>
      <c r="AM114" s="47">
        <v>0</v>
      </c>
      <c r="AN114" s="47">
        <v>0</v>
      </c>
      <c r="AO114" s="47">
        <v>0</v>
      </c>
      <c r="AP114" s="47">
        <v>0</v>
      </c>
      <c r="AQ114" s="47">
        <v>0</v>
      </c>
      <c r="AR114" s="47">
        <v>0</v>
      </c>
      <c r="AS114" s="47">
        <v>0</v>
      </c>
      <c r="BP114" s="43"/>
    </row>
    <row r="115" spans="3:68" x14ac:dyDescent="0.25">
      <c r="C115" s="19" t="s">
        <v>123</v>
      </c>
      <c r="D115" s="47">
        <v>0</v>
      </c>
      <c r="E115" s="47">
        <v>0</v>
      </c>
      <c r="F115" s="47">
        <v>0</v>
      </c>
      <c r="G115" s="47">
        <v>0</v>
      </c>
      <c r="H115" s="47">
        <v>0</v>
      </c>
      <c r="I115" s="47">
        <v>0</v>
      </c>
      <c r="J115" s="47">
        <v>0</v>
      </c>
      <c r="K115" s="47">
        <v>0</v>
      </c>
      <c r="L115" s="47">
        <v>0</v>
      </c>
      <c r="M115" s="47">
        <v>0</v>
      </c>
      <c r="N115" s="47">
        <v>1</v>
      </c>
      <c r="O115" s="47">
        <v>0</v>
      </c>
      <c r="P115" s="47">
        <v>0</v>
      </c>
      <c r="Q115" s="47">
        <v>0</v>
      </c>
      <c r="R115" s="47">
        <v>0</v>
      </c>
      <c r="S115" s="47">
        <v>0</v>
      </c>
      <c r="T115" s="47">
        <v>0</v>
      </c>
      <c r="U115" s="47">
        <v>0</v>
      </c>
      <c r="V115" s="47">
        <v>0</v>
      </c>
      <c r="W115" s="47">
        <v>0</v>
      </c>
      <c r="X115" s="47">
        <v>0</v>
      </c>
      <c r="Y115" s="47">
        <v>0</v>
      </c>
      <c r="Z115" s="47">
        <v>0</v>
      </c>
      <c r="AA115" s="47">
        <v>0</v>
      </c>
      <c r="AB115" s="47">
        <v>0</v>
      </c>
      <c r="AC115" s="47">
        <v>0</v>
      </c>
      <c r="AD115" s="47">
        <v>0</v>
      </c>
      <c r="AE115" s="47">
        <v>0</v>
      </c>
      <c r="AF115" s="47">
        <v>0</v>
      </c>
      <c r="AG115" s="47">
        <v>0</v>
      </c>
      <c r="AH115" s="47">
        <v>0</v>
      </c>
      <c r="AI115" s="47">
        <v>0</v>
      </c>
      <c r="AJ115" s="47">
        <v>0</v>
      </c>
      <c r="AK115" s="47">
        <v>0</v>
      </c>
      <c r="AL115" s="47">
        <v>0</v>
      </c>
      <c r="AM115" s="47">
        <v>0</v>
      </c>
      <c r="AN115" s="47">
        <v>0</v>
      </c>
      <c r="AO115" s="47">
        <v>0</v>
      </c>
      <c r="AP115" s="47">
        <v>0</v>
      </c>
      <c r="AQ115" s="47">
        <v>0</v>
      </c>
      <c r="AR115" s="47">
        <v>0</v>
      </c>
      <c r="AS115" s="47">
        <v>0</v>
      </c>
      <c r="BP115" s="43"/>
    </row>
    <row r="116" spans="3:68" x14ac:dyDescent="0.25">
      <c r="C116" s="19" t="s">
        <v>124</v>
      </c>
      <c r="D116" s="47">
        <v>0</v>
      </c>
      <c r="E116" s="47">
        <v>0</v>
      </c>
      <c r="F116" s="47">
        <v>0</v>
      </c>
      <c r="G116" s="47">
        <v>0</v>
      </c>
      <c r="H116" s="47">
        <v>0</v>
      </c>
      <c r="I116" s="47">
        <v>0</v>
      </c>
      <c r="J116" s="47">
        <v>0</v>
      </c>
      <c r="K116" s="47">
        <v>0</v>
      </c>
      <c r="L116" s="47">
        <v>0</v>
      </c>
      <c r="M116" s="47">
        <v>0</v>
      </c>
      <c r="N116" s="47">
        <v>0</v>
      </c>
      <c r="O116" s="47">
        <v>1</v>
      </c>
      <c r="P116" s="47">
        <v>0</v>
      </c>
      <c r="Q116" s="47">
        <v>0</v>
      </c>
      <c r="R116" s="47">
        <v>0</v>
      </c>
      <c r="S116" s="47">
        <v>0</v>
      </c>
      <c r="T116" s="47">
        <v>0</v>
      </c>
      <c r="U116" s="47">
        <v>0</v>
      </c>
      <c r="V116" s="47">
        <v>0</v>
      </c>
      <c r="W116" s="47">
        <v>0</v>
      </c>
      <c r="X116" s="47">
        <v>0</v>
      </c>
      <c r="Y116" s="47">
        <v>0</v>
      </c>
      <c r="Z116" s="47">
        <v>0</v>
      </c>
      <c r="AA116" s="47">
        <v>0</v>
      </c>
      <c r="AB116" s="47">
        <v>0</v>
      </c>
      <c r="AC116" s="47">
        <v>0</v>
      </c>
      <c r="AD116" s="47">
        <v>0</v>
      </c>
      <c r="AE116" s="47">
        <v>0</v>
      </c>
      <c r="AF116" s="47">
        <v>0</v>
      </c>
      <c r="AG116" s="47">
        <v>0</v>
      </c>
      <c r="AH116" s="47">
        <v>0</v>
      </c>
      <c r="AI116" s="47">
        <v>0</v>
      </c>
      <c r="AJ116" s="47">
        <v>0</v>
      </c>
      <c r="AK116" s="47">
        <v>0</v>
      </c>
      <c r="AL116" s="47">
        <v>0</v>
      </c>
      <c r="AM116" s="47">
        <v>0</v>
      </c>
      <c r="AN116" s="47">
        <v>0</v>
      </c>
      <c r="AO116" s="47">
        <v>0</v>
      </c>
      <c r="AP116" s="47">
        <v>0</v>
      </c>
      <c r="AQ116" s="47">
        <v>0</v>
      </c>
      <c r="AR116" s="47">
        <v>0</v>
      </c>
      <c r="AS116" s="47">
        <v>0</v>
      </c>
      <c r="BP116" s="43"/>
    </row>
    <row r="117" spans="3:68" x14ac:dyDescent="0.25">
      <c r="C117" s="19" t="s">
        <v>125</v>
      </c>
      <c r="D117" s="47">
        <v>0</v>
      </c>
      <c r="E117" s="47">
        <v>0</v>
      </c>
      <c r="F117" s="47">
        <v>0</v>
      </c>
      <c r="G117" s="47">
        <v>0</v>
      </c>
      <c r="H117" s="47">
        <v>0</v>
      </c>
      <c r="I117" s="47">
        <v>0</v>
      </c>
      <c r="J117" s="47">
        <v>0</v>
      </c>
      <c r="K117" s="47">
        <v>0</v>
      </c>
      <c r="L117" s="47">
        <v>0</v>
      </c>
      <c r="M117" s="47">
        <v>0</v>
      </c>
      <c r="N117" s="47">
        <v>0</v>
      </c>
      <c r="O117" s="47">
        <v>0</v>
      </c>
      <c r="P117" s="47">
        <v>1</v>
      </c>
      <c r="Q117" s="47">
        <v>0</v>
      </c>
      <c r="R117" s="47">
        <v>0</v>
      </c>
      <c r="S117" s="47">
        <v>0</v>
      </c>
      <c r="T117" s="47">
        <v>0</v>
      </c>
      <c r="U117" s="47">
        <v>0</v>
      </c>
      <c r="V117" s="47">
        <v>0</v>
      </c>
      <c r="W117" s="47">
        <v>0</v>
      </c>
      <c r="X117" s="47">
        <v>0</v>
      </c>
      <c r="Y117" s="47">
        <v>0</v>
      </c>
      <c r="Z117" s="47">
        <v>0</v>
      </c>
      <c r="AA117" s="47">
        <v>0</v>
      </c>
      <c r="AB117" s="47">
        <v>0</v>
      </c>
      <c r="AC117" s="47">
        <v>0</v>
      </c>
      <c r="AD117" s="47">
        <v>0</v>
      </c>
      <c r="AE117" s="47">
        <v>0</v>
      </c>
      <c r="AF117" s="47">
        <v>0</v>
      </c>
      <c r="AG117" s="47">
        <v>0</v>
      </c>
      <c r="AH117" s="47">
        <v>0</v>
      </c>
      <c r="AI117" s="47">
        <v>0</v>
      </c>
      <c r="AJ117" s="47">
        <v>0</v>
      </c>
      <c r="AK117" s="47">
        <v>0</v>
      </c>
      <c r="AL117" s="47">
        <v>0</v>
      </c>
      <c r="AM117" s="47">
        <v>0</v>
      </c>
      <c r="AN117" s="47">
        <v>0</v>
      </c>
      <c r="AO117" s="47">
        <v>0</v>
      </c>
      <c r="AP117" s="47">
        <v>0</v>
      </c>
      <c r="AQ117" s="47">
        <v>0</v>
      </c>
      <c r="AR117" s="47">
        <v>0</v>
      </c>
      <c r="AS117" s="47">
        <v>0</v>
      </c>
      <c r="BP117" s="43"/>
    </row>
    <row r="118" spans="3:68" x14ac:dyDescent="0.25">
      <c r="C118" s="19" t="s">
        <v>126</v>
      </c>
      <c r="D118" s="47">
        <v>0</v>
      </c>
      <c r="E118" s="47">
        <v>0</v>
      </c>
      <c r="F118" s="47">
        <v>0</v>
      </c>
      <c r="G118" s="47">
        <v>0</v>
      </c>
      <c r="H118" s="47">
        <v>0</v>
      </c>
      <c r="I118" s="47">
        <v>0</v>
      </c>
      <c r="J118" s="47">
        <v>0</v>
      </c>
      <c r="K118" s="47">
        <v>0</v>
      </c>
      <c r="L118" s="47">
        <v>0</v>
      </c>
      <c r="M118" s="47">
        <v>0</v>
      </c>
      <c r="N118" s="47">
        <v>0</v>
      </c>
      <c r="O118" s="47">
        <v>0</v>
      </c>
      <c r="P118" s="47">
        <v>0</v>
      </c>
      <c r="Q118" s="47">
        <v>1</v>
      </c>
      <c r="R118" s="47">
        <v>0</v>
      </c>
      <c r="S118" s="47">
        <v>0</v>
      </c>
      <c r="T118" s="47">
        <v>0</v>
      </c>
      <c r="U118" s="47">
        <v>0</v>
      </c>
      <c r="V118" s="47">
        <v>0</v>
      </c>
      <c r="W118" s="47">
        <v>0</v>
      </c>
      <c r="X118" s="47">
        <v>0</v>
      </c>
      <c r="Y118" s="47">
        <v>0</v>
      </c>
      <c r="Z118" s="47">
        <v>0</v>
      </c>
      <c r="AA118" s="47">
        <v>0</v>
      </c>
      <c r="AB118" s="47">
        <v>0</v>
      </c>
      <c r="AC118" s="47">
        <v>0</v>
      </c>
      <c r="AD118" s="47">
        <v>0</v>
      </c>
      <c r="AE118" s="47">
        <v>0</v>
      </c>
      <c r="AF118" s="47">
        <v>0</v>
      </c>
      <c r="AG118" s="47">
        <v>0</v>
      </c>
      <c r="AH118" s="47">
        <v>0</v>
      </c>
      <c r="AI118" s="47">
        <v>0</v>
      </c>
      <c r="AJ118" s="47">
        <v>0</v>
      </c>
      <c r="AK118" s="47">
        <v>0</v>
      </c>
      <c r="AL118" s="47">
        <v>0</v>
      </c>
      <c r="AM118" s="47">
        <v>0</v>
      </c>
      <c r="AN118" s="47">
        <v>0</v>
      </c>
      <c r="AO118" s="47">
        <v>0</v>
      </c>
      <c r="AP118" s="47">
        <v>0</v>
      </c>
      <c r="AQ118" s="47">
        <v>0</v>
      </c>
      <c r="AR118" s="47">
        <v>0</v>
      </c>
      <c r="AS118" s="47">
        <v>0</v>
      </c>
      <c r="BP118" s="43"/>
    </row>
    <row r="119" spans="3:68" x14ac:dyDescent="0.25">
      <c r="C119" s="19" t="s">
        <v>127</v>
      </c>
      <c r="D119" s="47">
        <v>0</v>
      </c>
      <c r="E119" s="47">
        <v>0</v>
      </c>
      <c r="F119" s="47">
        <v>0</v>
      </c>
      <c r="G119" s="47">
        <v>0</v>
      </c>
      <c r="H119" s="47">
        <v>0</v>
      </c>
      <c r="I119" s="47">
        <v>0</v>
      </c>
      <c r="J119" s="47">
        <v>0</v>
      </c>
      <c r="K119" s="47">
        <v>0</v>
      </c>
      <c r="L119" s="47">
        <v>0</v>
      </c>
      <c r="M119" s="47">
        <v>0</v>
      </c>
      <c r="N119" s="47">
        <v>0</v>
      </c>
      <c r="O119" s="47">
        <v>0</v>
      </c>
      <c r="P119" s="47">
        <v>0</v>
      </c>
      <c r="Q119" s="47">
        <v>0</v>
      </c>
      <c r="R119" s="47">
        <v>1</v>
      </c>
      <c r="S119" s="47">
        <v>0</v>
      </c>
      <c r="T119" s="47">
        <v>0</v>
      </c>
      <c r="U119" s="47">
        <v>0</v>
      </c>
      <c r="V119" s="47">
        <v>0</v>
      </c>
      <c r="W119" s="47">
        <v>0</v>
      </c>
      <c r="X119" s="47">
        <v>0</v>
      </c>
      <c r="Y119" s="47">
        <v>0</v>
      </c>
      <c r="Z119" s="47">
        <v>0</v>
      </c>
      <c r="AA119" s="47">
        <v>0</v>
      </c>
      <c r="AB119" s="47">
        <v>0</v>
      </c>
      <c r="AC119" s="47">
        <v>0</v>
      </c>
      <c r="AD119" s="47">
        <v>0</v>
      </c>
      <c r="AE119" s="47">
        <v>0</v>
      </c>
      <c r="AF119" s="47">
        <v>0</v>
      </c>
      <c r="AG119" s="47">
        <v>0</v>
      </c>
      <c r="AH119" s="47">
        <v>0</v>
      </c>
      <c r="AI119" s="47">
        <v>0</v>
      </c>
      <c r="AJ119" s="47">
        <v>0</v>
      </c>
      <c r="AK119" s="47">
        <v>0</v>
      </c>
      <c r="AL119" s="47">
        <v>0</v>
      </c>
      <c r="AM119" s="47">
        <v>0</v>
      </c>
      <c r="AN119" s="47">
        <v>0</v>
      </c>
      <c r="AO119" s="47">
        <v>0</v>
      </c>
      <c r="AP119" s="47">
        <v>0</v>
      </c>
      <c r="AQ119" s="47">
        <v>0</v>
      </c>
      <c r="AR119" s="47">
        <v>0</v>
      </c>
      <c r="AS119" s="47">
        <v>0</v>
      </c>
      <c r="BP119" s="43"/>
    </row>
    <row r="120" spans="3:68" x14ac:dyDescent="0.25">
      <c r="C120" s="19" t="s">
        <v>128</v>
      </c>
      <c r="D120" s="47">
        <v>0</v>
      </c>
      <c r="E120" s="47">
        <v>0</v>
      </c>
      <c r="F120" s="47">
        <v>0</v>
      </c>
      <c r="G120" s="47">
        <v>0</v>
      </c>
      <c r="H120" s="47">
        <v>0</v>
      </c>
      <c r="I120" s="47">
        <v>0</v>
      </c>
      <c r="J120" s="47">
        <v>0</v>
      </c>
      <c r="K120" s="47">
        <v>0</v>
      </c>
      <c r="L120" s="47">
        <v>0</v>
      </c>
      <c r="M120" s="47">
        <v>0</v>
      </c>
      <c r="N120" s="47">
        <v>0</v>
      </c>
      <c r="O120" s="47">
        <v>0</v>
      </c>
      <c r="P120" s="47">
        <v>0</v>
      </c>
      <c r="Q120" s="47">
        <v>0</v>
      </c>
      <c r="R120" s="47">
        <v>0</v>
      </c>
      <c r="S120" s="47">
        <v>1</v>
      </c>
      <c r="T120" s="47">
        <v>0</v>
      </c>
      <c r="U120" s="47">
        <v>0</v>
      </c>
      <c r="V120" s="47">
        <v>0</v>
      </c>
      <c r="W120" s="47">
        <v>0</v>
      </c>
      <c r="X120" s="47">
        <v>0</v>
      </c>
      <c r="Y120" s="47">
        <v>0</v>
      </c>
      <c r="Z120" s="47">
        <v>0</v>
      </c>
      <c r="AA120" s="47">
        <v>0</v>
      </c>
      <c r="AB120" s="47">
        <v>0</v>
      </c>
      <c r="AC120" s="47">
        <v>0</v>
      </c>
      <c r="AD120" s="47">
        <v>0</v>
      </c>
      <c r="AE120" s="47">
        <v>0</v>
      </c>
      <c r="AF120" s="47">
        <v>0</v>
      </c>
      <c r="AG120" s="47">
        <v>0</v>
      </c>
      <c r="AH120" s="47">
        <v>0</v>
      </c>
      <c r="AI120" s="47">
        <v>0</v>
      </c>
      <c r="AJ120" s="47">
        <v>0</v>
      </c>
      <c r="AK120" s="47">
        <v>0</v>
      </c>
      <c r="AL120" s="47">
        <v>0</v>
      </c>
      <c r="AM120" s="47">
        <v>0</v>
      </c>
      <c r="AN120" s="47">
        <v>0</v>
      </c>
      <c r="AO120" s="47">
        <v>0</v>
      </c>
      <c r="AP120" s="47">
        <v>0</v>
      </c>
      <c r="AQ120" s="47">
        <v>0</v>
      </c>
      <c r="AR120" s="47">
        <v>0</v>
      </c>
      <c r="AS120" s="47">
        <v>0</v>
      </c>
      <c r="BP120" s="43"/>
    </row>
    <row r="121" spans="3:68" x14ac:dyDescent="0.25">
      <c r="C121" s="19" t="s">
        <v>129</v>
      </c>
      <c r="D121" s="47">
        <v>0</v>
      </c>
      <c r="E121" s="47">
        <v>0</v>
      </c>
      <c r="F121" s="47">
        <v>0</v>
      </c>
      <c r="G121" s="47">
        <v>0</v>
      </c>
      <c r="H121" s="47">
        <v>0</v>
      </c>
      <c r="I121" s="47">
        <v>0</v>
      </c>
      <c r="J121" s="47">
        <v>0</v>
      </c>
      <c r="K121" s="47">
        <v>0</v>
      </c>
      <c r="L121" s="47">
        <v>0</v>
      </c>
      <c r="M121" s="47">
        <v>0</v>
      </c>
      <c r="N121" s="47">
        <v>0</v>
      </c>
      <c r="O121" s="47">
        <v>0</v>
      </c>
      <c r="P121" s="47">
        <v>0</v>
      </c>
      <c r="Q121" s="47">
        <v>0</v>
      </c>
      <c r="R121" s="47">
        <v>0</v>
      </c>
      <c r="S121" s="47">
        <v>0</v>
      </c>
      <c r="T121" s="47">
        <v>1</v>
      </c>
      <c r="U121" s="47">
        <v>0</v>
      </c>
      <c r="V121" s="47">
        <v>0</v>
      </c>
      <c r="W121" s="47">
        <v>0</v>
      </c>
      <c r="X121" s="47">
        <v>0</v>
      </c>
      <c r="Y121" s="47">
        <v>0</v>
      </c>
      <c r="Z121" s="47">
        <v>0</v>
      </c>
      <c r="AA121" s="47">
        <v>0</v>
      </c>
      <c r="AB121" s="47">
        <v>0</v>
      </c>
      <c r="AC121" s="47">
        <v>0</v>
      </c>
      <c r="AD121" s="47">
        <v>0</v>
      </c>
      <c r="AE121" s="47">
        <v>0</v>
      </c>
      <c r="AF121" s="47">
        <v>0</v>
      </c>
      <c r="AG121" s="47">
        <v>0</v>
      </c>
      <c r="AH121" s="47">
        <v>0</v>
      </c>
      <c r="AI121" s="47">
        <v>0</v>
      </c>
      <c r="AJ121" s="47">
        <v>0</v>
      </c>
      <c r="AK121" s="47">
        <v>0</v>
      </c>
      <c r="AL121" s="47">
        <v>0</v>
      </c>
      <c r="AM121" s="47">
        <v>0</v>
      </c>
      <c r="AN121" s="47">
        <v>0</v>
      </c>
      <c r="AO121" s="47">
        <v>0</v>
      </c>
      <c r="AP121" s="47">
        <v>0</v>
      </c>
      <c r="AQ121" s="47">
        <v>0</v>
      </c>
      <c r="AR121" s="47">
        <v>0</v>
      </c>
      <c r="AS121" s="47">
        <v>0</v>
      </c>
      <c r="BP121" s="43"/>
    </row>
    <row r="122" spans="3:68" x14ac:dyDescent="0.25">
      <c r="C122" s="19" t="s">
        <v>130</v>
      </c>
      <c r="D122" s="47">
        <v>0</v>
      </c>
      <c r="E122" s="47">
        <v>0</v>
      </c>
      <c r="F122" s="47">
        <v>0</v>
      </c>
      <c r="G122" s="47">
        <v>0</v>
      </c>
      <c r="H122" s="47">
        <v>0</v>
      </c>
      <c r="I122" s="47">
        <v>0</v>
      </c>
      <c r="J122" s="47">
        <v>0</v>
      </c>
      <c r="K122" s="47">
        <v>0</v>
      </c>
      <c r="L122" s="47">
        <v>0</v>
      </c>
      <c r="M122" s="47">
        <v>0</v>
      </c>
      <c r="N122" s="47">
        <v>0</v>
      </c>
      <c r="O122" s="47">
        <v>0</v>
      </c>
      <c r="P122" s="47">
        <v>0</v>
      </c>
      <c r="Q122" s="47">
        <v>0</v>
      </c>
      <c r="R122" s="47">
        <v>0</v>
      </c>
      <c r="S122" s="47">
        <v>0</v>
      </c>
      <c r="T122" s="47">
        <v>0</v>
      </c>
      <c r="U122" s="47">
        <v>1</v>
      </c>
      <c r="V122" s="47">
        <v>0</v>
      </c>
      <c r="W122" s="47">
        <v>0</v>
      </c>
      <c r="X122" s="47">
        <v>0</v>
      </c>
      <c r="Y122" s="47">
        <v>0</v>
      </c>
      <c r="Z122" s="47">
        <v>0</v>
      </c>
      <c r="AA122" s="47">
        <v>0</v>
      </c>
      <c r="AB122" s="47">
        <v>0</v>
      </c>
      <c r="AC122" s="47">
        <v>0</v>
      </c>
      <c r="AD122" s="47">
        <v>0</v>
      </c>
      <c r="AE122" s="47">
        <v>0</v>
      </c>
      <c r="AF122" s="47">
        <v>0</v>
      </c>
      <c r="AG122" s="47">
        <v>0</v>
      </c>
      <c r="AH122" s="47">
        <v>0</v>
      </c>
      <c r="AI122" s="47">
        <v>0</v>
      </c>
      <c r="AJ122" s="47">
        <v>0</v>
      </c>
      <c r="AK122" s="47">
        <v>0</v>
      </c>
      <c r="AL122" s="47">
        <v>0</v>
      </c>
      <c r="AM122" s="47">
        <v>0</v>
      </c>
      <c r="AN122" s="47">
        <v>0</v>
      </c>
      <c r="AO122" s="47">
        <v>0</v>
      </c>
      <c r="AP122" s="47">
        <v>0</v>
      </c>
      <c r="AQ122" s="47">
        <v>0</v>
      </c>
      <c r="AR122" s="47">
        <v>0</v>
      </c>
      <c r="AS122" s="47">
        <v>0</v>
      </c>
      <c r="BP122" s="43"/>
    </row>
    <row r="123" spans="3:68" x14ac:dyDescent="0.25">
      <c r="C123" s="19" t="s">
        <v>131</v>
      </c>
      <c r="D123" s="47">
        <v>0</v>
      </c>
      <c r="E123" s="47">
        <v>0</v>
      </c>
      <c r="F123" s="47">
        <v>0</v>
      </c>
      <c r="G123" s="47">
        <v>0</v>
      </c>
      <c r="H123" s="47">
        <v>0</v>
      </c>
      <c r="I123" s="47">
        <v>0</v>
      </c>
      <c r="J123" s="47">
        <v>0</v>
      </c>
      <c r="K123" s="47">
        <v>0</v>
      </c>
      <c r="L123" s="47">
        <v>0</v>
      </c>
      <c r="M123" s="47">
        <v>0</v>
      </c>
      <c r="N123" s="47">
        <v>0</v>
      </c>
      <c r="O123" s="47">
        <v>0</v>
      </c>
      <c r="P123" s="47">
        <v>0</v>
      </c>
      <c r="Q123" s="47">
        <v>0</v>
      </c>
      <c r="R123" s="47">
        <v>0</v>
      </c>
      <c r="S123" s="47">
        <v>0</v>
      </c>
      <c r="T123" s="47">
        <v>0</v>
      </c>
      <c r="U123" s="47">
        <v>0</v>
      </c>
      <c r="V123" s="47">
        <v>1</v>
      </c>
      <c r="W123" s="47">
        <v>0</v>
      </c>
      <c r="X123" s="47">
        <v>0</v>
      </c>
      <c r="Y123" s="47">
        <v>0</v>
      </c>
      <c r="Z123" s="47">
        <v>0</v>
      </c>
      <c r="AA123" s="47">
        <v>0</v>
      </c>
      <c r="AB123" s="47">
        <v>0</v>
      </c>
      <c r="AC123" s="47">
        <v>0</v>
      </c>
      <c r="AD123" s="47">
        <v>0</v>
      </c>
      <c r="AE123" s="47">
        <v>0</v>
      </c>
      <c r="AF123" s="47">
        <v>0</v>
      </c>
      <c r="AG123" s="47">
        <v>0</v>
      </c>
      <c r="AH123" s="47">
        <v>0</v>
      </c>
      <c r="AI123" s="47">
        <v>0</v>
      </c>
      <c r="AJ123" s="47">
        <v>0</v>
      </c>
      <c r="AK123" s="47">
        <v>0</v>
      </c>
      <c r="AL123" s="47">
        <v>0</v>
      </c>
      <c r="AM123" s="47">
        <v>0</v>
      </c>
      <c r="AN123" s="47">
        <v>0</v>
      </c>
      <c r="AO123" s="47">
        <v>0</v>
      </c>
      <c r="AP123" s="47">
        <v>0</v>
      </c>
      <c r="AQ123" s="47">
        <v>0</v>
      </c>
      <c r="AR123" s="47">
        <v>0</v>
      </c>
      <c r="AS123" s="47">
        <v>0</v>
      </c>
      <c r="BP123" s="43"/>
    </row>
    <row r="124" spans="3:68" x14ac:dyDescent="0.25">
      <c r="C124" s="19" t="s">
        <v>132</v>
      </c>
      <c r="D124" s="47">
        <v>0</v>
      </c>
      <c r="E124" s="47">
        <v>0</v>
      </c>
      <c r="F124" s="47">
        <v>0</v>
      </c>
      <c r="G124" s="47">
        <v>0</v>
      </c>
      <c r="H124" s="47">
        <v>0</v>
      </c>
      <c r="I124" s="47">
        <v>0</v>
      </c>
      <c r="J124" s="47">
        <v>0</v>
      </c>
      <c r="K124" s="47">
        <v>0</v>
      </c>
      <c r="L124" s="47">
        <v>0</v>
      </c>
      <c r="M124" s="47">
        <v>0</v>
      </c>
      <c r="N124" s="47">
        <v>0</v>
      </c>
      <c r="O124" s="47">
        <v>0</v>
      </c>
      <c r="P124" s="47">
        <v>0</v>
      </c>
      <c r="Q124" s="47">
        <v>0</v>
      </c>
      <c r="R124" s="47">
        <v>0</v>
      </c>
      <c r="S124" s="47">
        <v>0</v>
      </c>
      <c r="T124" s="47">
        <v>0</v>
      </c>
      <c r="U124" s="47">
        <v>0</v>
      </c>
      <c r="V124" s="47">
        <v>0</v>
      </c>
      <c r="W124" s="47">
        <v>1</v>
      </c>
      <c r="X124" s="47">
        <v>0</v>
      </c>
      <c r="Y124" s="47">
        <v>0</v>
      </c>
      <c r="Z124" s="47">
        <v>0</v>
      </c>
      <c r="AA124" s="47">
        <v>0</v>
      </c>
      <c r="AB124" s="47">
        <v>0</v>
      </c>
      <c r="AC124" s="47">
        <v>0</v>
      </c>
      <c r="AD124" s="47">
        <v>0</v>
      </c>
      <c r="AE124" s="47">
        <v>0</v>
      </c>
      <c r="AF124" s="47">
        <v>0</v>
      </c>
      <c r="AG124" s="47">
        <v>0</v>
      </c>
      <c r="AH124" s="47">
        <v>0</v>
      </c>
      <c r="AI124" s="47">
        <v>0</v>
      </c>
      <c r="AJ124" s="47">
        <v>0</v>
      </c>
      <c r="AK124" s="47">
        <v>0</v>
      </c>
      <c r="AL124" s="47">
        <v>0</v>
      </c>
      <c r="AM124" s="47">
        <v>0</v>
      </c>
      <c r="AN124" s="47">
        <v>0</v>
      </c>
      <c r="AO124" s="47">
        <v>0</v>
      </c>
      <c r="AP124" s="47">
        <v>0</v>
      </c>
      <c r="AQ124" s="47">
        <v>0</v>
      </c>
      <c r="AR124" s="47">
        <v>0</v>
      </c>
      <c r="AS124" s="47">
        <v>0</v>
      </c>
      <c r="BP124" s="43"/>
    </row>
    <row r="125" spans="3:68" x14ac:dyDescent="0.25">
      <c r="C125" s="19" t="s">
        <v>133</v>
      </c>
      <c r="D125" s="47">
        <v>0</v>
      </c>
      <c r="E125" s="47">
        <v>0</v>
      </c>
      <c r="F125" s="47">
        <v>0</v>
      </c>
      <c r="G125" s="47">
        <v>0</v>
      </c>
      <c r="H125" s="47">
        <v>0</v>
      </c>
      <c r="I125" s="47">
        <v>0</v>
      </c>
      <c r="J125" s="47">
        <v>0</v>
      </c>
      <c r="K125" s="47">
        <v>0</v>
      </c>
      <c r="L125" s="47">
        <v>0</v>
      </c>
      <c r="M125" s="47">
        <v>0</v>
      </c>
      <c r="N125" s="47">
        <v>0</v>
      </c>
      <c r="O125" s="47">
        <v>0</v>
      </c>
      <c r="P125" s="47">
        <v>0</v>
      </c>
      <c r="Q125" s="47">
        <v>0</v>
      </c>
      <c r="R125" s="47">
        <v>0</v>
      </c>
      <c r="S125" s="47">
        <v>0</v>
      </c>
      <c r="T125" s="47">
        <v>0</v>
      </c>
      <c r="U125" s="47">
        <v>0</v>
      </c>
      <c r="V125" s="47">
        <v>0</v>
      </c>
      <c r="W125" s="47">
        <v>0</v>
      </c>
      <c r="X125" s="47">
        <v>1</v>
      </c>
      <c r="Y125" s="47">
        <v>0</v>
      </c>
      <c r="Z125" s="47">
        <v>0</v>
      </c>
      <c r="AA125" s="47">
        <v>0</v>
      </c>
      <c r="AB125" s="47">
        <v>0</v>
      </c>
      <c r="AC125" s="47">
        <v>0</v>
      </c>
      <c r="AD125" s="47">
        <v>0</v>
      </c>
      <c r="AE125" s="47">
        <v>0</v>
      </c>
      <c r="AF125" s="47">
        <v>0</v>
      </c>
      <c r="AG125" s="47">
        <v>0</v>
      </c>
      <c r="AH125" s="47">
        <v>0</v>
      </c>
      <c r="AI125" s="47">
        <v>0</v>
      </c>
      <c r="AJ125" s="47">
        <v>0</v>
      </c>
      <c r="AK125" s="47">
        <v>0</v>
      </c>
      <c r="AL125" s="47">
        <v>0</v>
      </c>
      <c r="AM125" s="47">
        <v>0</v>
      </c>
      <c r="AN125" s="47">
        <v>0</v>
      </c>
      <c r="AO125" s="47">
        <v>0</v>
      </c>
      <c r="AP125" s="47">
        <v>0</v>
      </c>
      <c r="AQ125" s="47">
        <v>0</v>
      </c>
      <c r="AR125" s="47">
        <v>0</v>
      </c>
      <c r="AS125" s="47">
        <v>0</v>
      </c>
      <c r="BP125" s="43"/>
    </row>
    <row r="126" spans="3:68" x14ac:dyDescent="0.25">
      <c r="C126" s="19" t="s">
        <v>134</v>
      </c>
      <c r="D126" s="47">
        <v>0</v>
      </c>
      <c r="E126" s="47">
        <v>0</v>
      </c>
      <c r="F126" s="47">
        <v>0</v>
      </c>
      <c r="G126" s="47">
        <v>0</v>
      </c>
      <c r="H126" s="47">
        <v>0</v>
      </c>
      <c r="I126" s="47">
        <v>0</v>
      </c>
      <c r="J126" s="47">
        <v>0</v>
      </c>
      <c r="K126" s="47">
        <v>0</v>
      </c>
      <c r="L126" s="47">
        <v>0</v>
      </c>
      <c r="M126" s="47">
        <v>0</v>
      </c>
      <c r="N126" s="47">
        <v>0</v>
      </c>
      <c r="O126" s="47">
        <v>0</v>
      </c>
      <c r="P126" s="47">
        <v>0</v>
      </c>
      <c r="Q126" s="47">
        <v>0</v>
      </c>
      <c r="R126" s="47">
        <v>0</v>
      </c>
      <c r="S126" s="47">
        <v>0</v>
      </c>
      <c r="T126" s="47">
        <v>0</v>
      </c>
      <c r="U126" s="47">
        <v>0</v>
      </c>
      <c r="V126" s="47">
        <v>0</v>
      </c>
      <c r="W126" s="47">
        <v>0</v>
      </c>
      <c r="X126" s="47">
        <v>0</v>
      </c>
      <c r="Y126" s="47">
        <v>1</v>
      </c>
      <c r="Z126" s="47">
        <v>0</v>
      </c>
      <c r="AA126" s="47">
        <v>0</v>
      </c>
      <c r="AB126" s="47">
        <v>0</v>
      </c>
      <c r="AC126" s="47">
        <v>0</v>
      </c>
      <c r="AD126" s="47">
        <v>0</v>
      </c>
      <c r="AE126" s="47">
        <v>0</v>
      </c>
      <c r="AF126" s="47">
        <v>0</v>
      </c>
      <c r="AG126" s="47">
        <v>0</v>
      </c>
      <c r="AH126" s="47">
        <v>0</v>
      </c>
      <c r="AI126" s="47">
        <v>0</v>
      </c>
      <c r="AJ126" s="47">
        <v>0</v>
      </c>
      <c r="AK126" s="47">
        <v>0</v>
      </c>
      <c r="AL126" s="47">
        <v>0</v>
      </c>
      <c r="AM126" s="47">
        <v>0</v>
      </c>
      <c r="AN126" s="47">
        <v>0</v>
      </c>
      <c r="AO126" s="47">
        <v>0</v>
      </c>
      <c r="AP126" s="47">
        <v>0</v>
      </c>
      <c r="AQ126" s="47">
        <v>0</v>
      </c>
      <c r="AR126" s="47">
        <v>0</v>
      </c>
      <c r="AS126" s="47">
        <v>0</v>
      </c>
      <c r="BP126" s="43"/>
    </row>
    <row r="127" spans="3:68" x14ac:dyDescent="0.25">
      <c r="C127" s="19" t="s">
        <v>135</v>
      </c>
      <c r="D127" s="47">
        <v>0</v>
      </c>
      <c r="E127" s="47">
        <v>0</v>
      </c>
      <c r="F127" s="47">
        <v>0</v>
      </c>
      <c r="G127" s="47">
        <v>0</v>
      </c>
      <c r="H127" s="47">
        <v>0</v>
      </c>
      <c r="I127" s="47">
        <v>0</v>
      </c>
      <c r="J127" s="47">
        <v>0</v>
      </c>
      <c r="K127" s="47">
        <v>0</v>
      </c>
      <c r="L127" s="47">
        <v>0</v>
      </c>
      <c r="M127" s="47">
        <v>0</v>
      </c>
      <c r="N127" s="47">
        <v>0</v>
      </c>
      <c r="O127" s="47">
        <v>0</v>
      </c>
      <c r="P127" s="47">
        <v>0</v>
      </c>
      <c r="Q127" s="47">
        <v>0</v>
      </c>
      <c r="R127" s="47">
        <v>0</v>
      </c>
      <c r="S127" s="47">
        <v>0</v>
      </c>
      <c r="T127" s="47">
        <v>0</v>
      </c>
      <c r="U127" s="47">
        <v>0</v>
      </c>
      <c r="V127" s="47">
        <v>0</v>
      </c>
      <c r="W127" s="47">
        <v>0</v>
      </c>
      <c r="X127" s="47">
        <v>0</v>
      </c>
      <c r="Y127" s="47">
        <v>0</v>
      </c>
      <c r="Z127" s="47">
        <v>1</v>
      </c>
      <c r="AA127" s="47">
        <v>0</v>
      </c>
      <c r="AB127" s="47">
        <v>0</v>
      </c>
      <c r="AC127" s="47">
        <v>0</v>
      </c>
      <c r="AD127" s="47">
        <v>0</v>
      </c>
      <c r="AE127" s="47">
        <v>0</v>
      </c>
      <c r="AF127" s="47">
        <v>0</v>
      </c>
      <c r="AG127" s="47">
        <v>0</v>
      </c>
      <c r="AH127" s="47">
        <v>0</v>
      </c>
      <c r="AI127" s="47">
        <v>0</v>
      </c>
      <c r="AJ127" s="47">
        <v>0</v>
      </c>
      <c r="AK127" s="47">
        <v>0</v>
      </c>
      <c r="AL127" s="47">
        <v>0</v>
      </c>
      <c r="AM127" s="47">
        <v>0</v>
      </c>
      <c r="AN127" s="47">
        <v>0</v>
      </c>
      <c r="AO127" s="47">
        <v>0</v>
      </c>
      <c r="AP127" s="47">
        <v>0</v>
      </c>
      <c r="AQ127" s="47">
        <v>0</v>
      </c>
      <c r="AR127" s="47">
        <v>0</v>
      </c>
      <c r="AS127" s="47">
        <v>0</v>
      </c>
      <c r="BP127" s="43"/>
    </row>
    <row r="128" spans="3:68" x14ac:dyDescent="0.25">
      <c r="C128" s="19" t="s">
        <v>136</v>
      </c>
      <c r="D128" s="47">
        <v>0</v>
      </c>
      <c r="E128" s="47">
        <v>0</v>
      </c>
      <c r="F128" s="47">
        <v>0</v>
      </c>
      <c r="G128" s="47">
        <v>0</v>
      </c>
      <c r="H128" s="47">
        <v>0</v>
      </c>
      <c r="I128" s="47">
        <v>0</v>
      </c>
      <c r="J128" s="47">
        <v>0</v>
      </c>
      <c r="K128" s="47">
        <v>0</v>
      </c>
      <c r="L128" s="47">
        <v>0</v>
      </c>
      <c r="M128" s="47">
        <v>0</v>
      </c>
      <c r="N128" s="47">
        <v>0</v>
      </c>
      <c r="O128" s="47">
        <v>0</v>
      </c>
      <c r="P128" s="47">
        <v>0</v>
      </c>
      <c r="Q128" s="47">
        <v>0</v>
      </c>
      <c r="R128" s="47">
        <v>0</v>
      </c>
      <c r="S128" s="47">
        <v>0</v>
      </c>
      <c r="T128" s="47">
        <v>0</v>
      </c>
      <c r="U128" s="47">
        <v>0</v>
      </c>
      <c r="V128" s="47">
        <v>0</v>
      </c>
      <c r="W128" s="47">
        <v>0</v>
      </c>
      <c r="X128" s="47">
        <v>0</v>
      </c>
      <c r="Y128" s="47">
        <v>0</v>
      </c>
      <c r="Z128" s="47">
        <v>0</v>
      </c>
      <c r="AA128" s="47">
        <v>1</v>
      </c>
      <c r="AB128" s="47">
        <v>0</v>
      </c>
      <c r="AC128" s="47">
        <v>0</v>
      </c>
      <c r="AD128" s="47">
        <v>0</v>
      </c>
      <c r="AE128" s="47">
        <v>0</v>
      </c>
      <c r="AF128" s="47">
        <v>0</v>
      </c>
      <c r="AG128" s="47">
        <v>0</v>
      </c>
      <c r="AH128" s="47">
        <v>0</v>
      </c>
      <c r="AI128" s="47">
        <v>0</v>
      </c>
      <c r="AJ128" s="47">
        <v>0</v>
      </c>
      <c r="AK128" s="47">
        <v>0</v>
      </c>
      <c r="AL128" s="47">
        <v>0</v>
      </c>
      <c r="AM128" s="47">
        <v>0</v>
      </c>
      <c r="AN128" s="47">
        <v>0</v>
      </c>
      <c r="AO128" s="47">
        <v>0</v>
      </c>
      <c r="AP128" s="47">
        <v>0</v>
      </c>
      <c r="AQ128" s="47">
        <v>0</v>
      </c>
      <c r="AR128" s="47">
        <v>0</v>
      </c>
      <c r="AS128" s="47">
        <v>0</v>
      </c>
      <c r="BP128" s="43"/>
    </row>
    <row r="129" spans="3:68" x14ac:dyDescent="0.25">
      <c r="C129" s="19" t="s">
        <v>137</v>
      </c>
      <c r="D129" s="47">
        <v>0</v>
      </c>
      <c r="E129" s="47">
        <v>0</v>
      </c>
      <c r="F129" s="47">
        <v>0</v>
      </c>
      <c r="G129" s="47">
        <v>0</v>
      </c>
      <c r="H129" s="47">
        <v>0</v>
      </c>
      <c r="I129" s="47">
        <v>0</v>
      </c>
      <c r="J129" s="47">
        <v>0</v>
      </c>
      <c r="K129" s="47">
        <v>0</v>
      </c>
      <c r="L129" s="47">
        <v>0</v>
      </c>
      <c r="M129" s="47">
        <v>0</v>
      </c>
      <c r="N129" s="47">
        <v>0</v>
      </c>
      <c r="O129" s="47">
        <v>0</v>
      </c>
      <c r="P129" s="47">
        <v>0</v>
      </c>
      <c r="Q129" s="47">
        <v>0</v>
      </c>
      <c r="R129" s="47">
        <v>0</v>
      </c>
      <c r="S129" s="47">
        <v>0</v>
      </c>
      <c r="T129" s="47">
        <v>0</v>
      </c>
      <c r="U129" s="47">
        <v>0</v>
      </c>
      <c r="V129" s="47">
        <v>0</v>
      </c>
      <c r="W129" s="47">
        <v>0</v>
      </c>
      <c r="X129" s="47">
        <v>0</v>
      </c>
      <c r="Y129" s="47">
        <v>0</v>
      </c>
      <c r="Z129" s="47">
        <v>0</v>
      </c>
      <c r="AA129" s="47">
        <v>0</v>
      </c>
      <c r="AB129" s="47">
        <v>1</v>
      </c>
      <c r="AC129" s="47">
        <v>0</v>
      </c>
      <c r="AD129" s="47">
        <v>0</v>
      </c>
      <c r="AE129" s="47">
        <v>0</v>
      </c>
      <c r="AF129" s="47">
        <v>0</v>
      </c>
      <c r="AG129" s="47">
        <v>0</v>
      </c>
      <c r="AH129" s="47">
        <v>0</v>
      </c>
      <c r="AI129" s="47">
        <v>0</v>
      </c>
      <c r="AJ129" s="47">
        <v>0</v>
      </c>
      <c r="AK129" s="47">
        <v>0</v>
      </c>
      <c r="AL129" s="47">
        <v>0</v>
      </c>
      <c r="AM129" s="47">
        <v>0</v>
      </c>
      <c r="AN129" s="47">
        <v>0</v>
      </c>
      <c r="AO129" s="47">
        <v>0</v>
      </c>
      <c r="AP129" s="47">
        <v>0</v>
      </c>
      <c r="AQ129" s="47">
        <v>0</v>
      </c>
      <c r="AR129" s="47">
        <v>0</v>
      </c>
      <c r="AS129" s="47">
        <v>0</v>
      </c>
      <c r="BP129" s="43"/>
    </row>
    <row r="130" spans="3:68" x14ac:dyDescent="0.25">
      <c r="C130" s="19" t="s">
        <v>138</v>
      </c>
      <c r="D130" s="47">
        <v>0</v>
      </c>
      <c r="E130" s="47">
        <v>0</v>
      </c>
      <c r="F130" s="47">
        <v>0</v>
      </c>
      <c r="G130" s="47">
        <v>0</v>
      </c>
      <c r="H130" s="47">
        <v>0</v>
      </c>
      <c r="I130" s="47">
        <v>0</v>
      </c>
      <c r="J130" s="47">
        <v>0</v>
      </c>
      <c r="K130" s="47">
        <v>0</v>
      </c>
      <c r="L130" s="47">
        <v>0</v>
      </c>
      <c r="M130" s="47">
        <v>0</v>
      </c>
      <c r="N130" s="47">
        <v>0</v>
      </c>
      <c r="O130" s="47">
        <v>0</v>
      </c>
      <c r="P130" s="47">
        <v>0</v>
      </c>
      <c r="Q130" s="47">
        <v>0</v>
      </c>
      <c r="R130" s="47">
        <v>0</v>
      </c>
      <c r="S130" s="47">
        <v>0</v>
      </c>
      <c r="T130" s="47">
        <v>0</v>
      </c>
      <c r="U130" s="47">
        <v>0</v>
      </c>
      <c r="V130" s="47">
        <v>0</v>
      </c>
      <c r="W130" s="47">
        <v>0</v>
      </c>
      <c r="X130" s="47">
        <v>0</v>
      </c>
      <c r="Y130" s="47">
        <v>0</v>
      </c>
      <c r="Z130" s="47">
        <v>0</v>
      </c>
      <c r="AA130" s="47">
        <v>0</v>
      </c>
      <c r="AB130" s="47">
        <v>0</v>
      </c>
      <c r="AC130" s="47">
        <v>1</v>
      </c>
      <c r="AD130" s="47">
        <v>0</v>
      </c>
      <c r="AE130" s="47">
        <v>0</v>
      </c>
      <c r="AF130" s="47">
        <v>0</v>
      </c>
      <c r="AG130" s="47">
        <v>0</v>
      </c>
      <c r="AH130" s="47">
        <v>0</v>
      </c>
      <c r="AI130" s="47">
        <v>0</v>
      </c>
      <c r="AJ130" s="47">
        <v>0</v>
      </c>
      <c r="AK130" s="47">
        <v>0</v>
      </c>
      <c r="AL130" s="47">
        <v>0</v>
      </c>
      <c r="AM130" s="47">
        <v>0</v>
      </c>
      <c r="AN130" s="47">
        <v>0</v>
      </c>
      <c r="AO130" s="47">
        <v>0</v>
      </c>
      <c r="AP130" s="47">
        <v>0</v>
      </c>
      <c r="AQ130" s="47">
        <v>0</v>
      </c>
      <c r="AR130" s="47">
        <v>0</v>
      </c>
      <c r="AS130" s="47">
        <v>0</v>
      </c>
      <c r="BP130" s="43"/>
    </row>
    <row r="131" spans="3:68" x14ac:dyDescent="0.25">
      <c r="C131" s="19" t="s">
        <v>139</v>
      </c>
      <c r="D131" s="47">
        <v>0</v>
      </c>
      <c r="E131" s="47">
        <v>0</v>
      </c>
      <c r="F131" s="47">
        <v>0</v>
      </c>
      <c r="G131" s="47">
        <v>0</v>
      </c>
      <c r="H131" s="47">
        <v>0</v>
      </c>
      <c r="I131" s="47">
        <v>0</v>
      </c>
      <c r="J131" s="47">
        <v>0</v>
      </c>
      <c r="K131" s="47">
        <v>0</v>
      </c>
      <c r="L131" s="47">
        <v>0</v>
      </c>
      <c r="M131" s="47">
        <v>0</v>
      </c>
      <c r="N131" s="47">
        <v>0</v>
      </c>
      <c r="O131" s="47">
        <v>0</v>
      </c>
      <c r="P131" s="47">
        <v>0</v>
      </c>
      <c r="Q131" s="47">
        <v>0</v>
      </c>
      <c r="R131" s="47">
        <v>0</v>
      </c>
      <c r="S131" s="47">
        <v>0</v>
      </c>
      <c r="T131" s="47">
        <v>0</v>
      </c>
      <c r="U131" s="47">
        <v>0</v>
      </c>
      <c r="V131" s="47">
        <v>0</v>
      </c>
      <c r="W131" s="47">
        <v>0</v>
      </c>
      <c r="X131" s="47">
        <v>0</v>
      </c>
      <c r="Y131" s="47">
        <v>0</v>
      </c>
      <c r="Z131" s="47">
        <v>0</v>
      </c>
      <c r="AA131" s="47">
        <v>0</v>
      </c>
      <c r="AB131" s="47">
        <v>0</v>
      </c>
      <c r="AC131" s="47">
        <v>0</v>
      </c>
      <c r="AD131" s="47">
        <v>1</v>
      </c>
      <c r="AE131" s="47">
        <v>0</v>
      </c>
      <c r="AF131" s="47">
        <v>0</v>
      </c>
      <c r="AG131" s="47">
        <v>0</v>
      </c>
      <c r="AH131" s="47">
        <v>0</v>
      </c>
      <c r="AI131" s="47">
        <v>0</v>
      </c>
      <c r="AJ131" s="47">
        <v>0</v>
      </c>
      <c r="AK131" s="47">
        <v>0</v>
      </c>
      <c r="AL131" s="47">
        <v>0</v>
      </c>
      <c r="AM131" s="47">
        <v>0</v>
      </c>
      <c r="AN131" s="47">
        <v>0</v>
      </c>
      <c r="AO131" s="47">
        <v>0</v>
      </c>
      <c r="AP131" s="47">
        <v>0</v>
      </c>
      <c r="AQ131" s="47">
        <v>0</v>
      </c>
      <c r="AR131" s="47">
        <v>0</v>
      </c>
      <c r="AS131" s="47">
        <v>0</v>
      </c>
      <c r="BP131" s="43"/>
    </row>
    <row r="132" spans="3:68" x14ac:dyDescent="0.25">
      <c r="C132" s="19" t="s">
        <v>140</v>
      </c>
      <c r="D132" s="47">
        <v>0</v>
      </c>
      <c r="E132" s="47">
        <v>0</v>
      </c>
      <c r="F132" s="47">
        <v>0</v>
      </c>
      <c r="G132" s="47">
        <v>0</v>
      </c>
      <c r="H132" s="47">
        <v>0</v>
      </c>
      <c r="I132" s="47">
        <v>0</v>
      </c>
      <c r="J132" s="47">
        <v>0</v>
      </c>
      <c r="K132" s="47">
        <v>0</v>
      </c>
      <c r="L132" s="47">
        <v>0</v>
      </c>
      <c r="M132" s="47">
        <v>0</v>
      </c>
      <c r="N132" s="47">
        <v>0</v>
      </c>
      <c r="O132" s="47">
        <v>0</v>
      </c>
      <c r="P132" s="47">
        <v>0</v>
      </c>
      <c r="Q132" s="47">
        <v>0</v>
      </c>
      <c r="R132" s="47">
        <v>0</v>
      </c>
      <c r="S132" s="47">
        <v>0</v>
      </c>
      <c r="T132" s="47">
        <v>0</v>
      </c>
      <c r="U132" s="47">
        <v>0</v>
      </c>
      <c r="V132" s="47">
        <v>0</v>
      </c>
      <c r="W132" s="47">
        <v>0</v>
      </c>
      <c r="X132" s="47">
        <v>0</v>
      </c>
      <c r="Y132" s="47">
        <v>0</v>
      </c>
      <c r="Z132" s="47">
        <v>0</v>
      </c>
      <c r="AA132" s="47">
        <v>0</v>
      </c>
      <c r="AB132" s="47">
        <v>0</v>
      </c>
      <c r="AC132" s="47">
        <v>0</v>
      </c>
      <c r="AD132" s="47">
        <v>0</v>
      </c>
      <c r="AE132" s="47">
        <v>1</v>
      </c>
      <c r="AF132" s="47">
        <v>0</v>
      </c>
      <c r="AG132" s="47">
        <v>0</v>
      </c>
      <c r="AH132" s="47">
        <v>0</v>
      </c>
      <c r="AI132" s="47">
        <v>0</v>
      </c>
      <c r="AJ132" s="47">
        <v>0</v>
      </c>
      <c r="AK132" s="47">
        <v>0</v>
      </c>
      <c r="AL132" s="47">
        <v>0</v>
      </c>
      <c r="AM132" s="47">
        <v>0</v>
      </c>
      <c r="AN132" s="47">
        <v>0</v>
      </c>
      <c r="AO132" s="47">
        <v>0</v>
      </c>
      <c r="AP132" s="47">
        <v>0</v>
      </c>
      <c r="AQ132" s="47">
        <v>0</v>
      </c>
      <c r="AR132" s="47">
        <v>0</v>
      </c>
      <c r="AS132" s="47">
        <v>0</v>
      </c>
      <c r="BP132" s="43"/>
    </row>
    <row r="133" spans="3:68" x14ac:dyDescent="0.25">
      <c r="C133" s="19" t="s">
        <v>141</v>
      </c>
      <c r="D133" s="47">
        <v>0</v>
      </c>
      <c r="E133" s="47">
        <v>0</v>
      </c>
      <c r="F133" s="47">
        <v>0</v>
      </c>
      <c r="G133" s="47">
        <v>0</v>
      </c>
      <c r="H133" s="47">
        <v>0</v>
      </c>
      <c r="I133" s="47">
        <v>0</v>
      </c>
      <c r="J133" s="47">
        <v>0</v>
      </c>
      <c r="K133" s="47">
        <v>0</v>
      </c>
      <c r="L133" s="47">
        <v>0</v>
      </c>
      <c r="M133" s="47">
        <v>0</v>
      </c>
      <c r="N133" s="47">
        <v>0</v>
      </c>
      <c r="O133" s="47">
        <v>0</v>
      </c>
      <c r="P133" s="47">
        <v>0</v>
      </c>
      <c r="Q133" s="47">
        <v>0</v>
      </c>
      <c r="R133" s="47">
        <v>0</v>
      </c>
      <c r="S133" s="47">
        <v>0</v>
      </c>
      <c r="T133" s="47">
        <v>0</v>
      </c>
      <c r="U133" s="47">
        <v>0</v>
      </c>
      <c r="V133" s="47">
        <v>0</v>
      </c>
      <c r="W133" s="47">
        <v>0</v>
      </c>
      <c r="X133" s="47">
        <v>0</v>
      </c>
      <c r="Y133" s="47">
        <v>0</v>
      </c>
      <c r="Z133" s="47">
        <v>0</v>
      </c>
      <c r="AA133" s="47">
        <v>0</v>
      </c>
      <c r="AB133" s="47">
        <v>0</v>
      </c>
      <c r="AC133" s="47">
        <v>0</v>
      </c>
      <c r="AD133" s="47">
        <v>0</v>
      </c>
      <c r="AE133" s="47">
        <v>0</v>
      </c>
      <c r="AF133" s="47">
        <v>1</v>
      </c>
      <c r="AG133" s="47">
        <v>0</v>
      </c>
      <c r="AH133" s="47">
        <v>0</v>
      </c>
      <c r="AI133" s="47">
        <v>0</v>
      </c>
      <c r="AJ133" s="47">
        <v>0</v>
      </c>
      <c r="AK133" s="47">
        <v>0</v>
      </c>
      <c r="AL133" s="47">
        <v>0</v>
      </c>
      <c r="AM133" s="47">
        <v>0</v>
      </c>
      <c r="AN133" s="47">
        <v>0</v>
      </c>
      <c r="AO133" s="47">
        <v>0</v>
      </c>
      <c r="AP133" s="47">
        <v>0</v>
      </c>
      <c r="AQ133" s="47">
        <v>0</v>
      </c>
      <c r="AR133" s="47">
        <v>0</v>
      </c>
      <c r="AS133" s="47">
        <v>0</v>
      </c>
      <c r="BP133" s="43"/>
    </row>
    <row r="134" spans="3:68" x14ac:dyDescent="0.25">
      <c r="C134" s="19" t="s">
        <v>142</v>
      </c>
      <c r="D134" s="47">
        <v>0</v>
      </c>
      <c r="E134" s="47">
        <v>0</v>
      </c>
      <c r="F134" s="47">
        <v>0</v>
      </c>
      <c r="G134" s="47">
        <v>0</v>
      </c>
      <c r="H134" s="47">
        <v>0</v>
      </c>
      <c r="I134" s="47">
        <v>0</v>
      </c>
      <c r="J134" s="47">
        <v>0</v>
      </c>
      <c r="K134" s="47">
        <v>0</v>
      </c>
      <c r="L134" s="47">
        <v>0</v>
      </c>
      <c r="M134" s="47">
        <v>0</v>
      </c>
      <c r="N134" s="47">
        <v>0</v>
      </c>
      <c r="O134" s="47">
        <v>0</v>
      </c>
      <c r="P134" s="47">
        <v>0</v>
      </c>
      <c r="Q134" s="47">
        <v>0</v>
      </c>
      <c r="R134" s="47">
        <v>0</v>
      </c>
      <c r="S134" s="47">
        <v>0</v>
      </c>
      <c r="T134" s="47">
        <v>0</v>
      </c>
      <c r="U134" s="47">
        <v>0</v>
      </c>
      <c r="V134" s="47">
        <v>0</v>
      </c>
      <c r="W134" s="47">
        <v>0</v>
      </c>
      <c r="X134" s="47">
        <v>0</v>
      </c>
      <c r="Y134" s="47">
        <v>0</v>
      </c>
      <c r="Z134" s="47">
        <v>0</v>
      </c>
      <c r="AA134" s="47">
        <v>0</v>
      </c>
      <c r="AB134" s="47">
        <v>0</v>
      </c>
      <c r="AC134" s="47">
        <v>0</v>
      </c>
      <c r="AD134" s="47">
        <v>0</v>
      </c>
      <c r="AE134" s="47">
        <v>0</v>
      </c>
      <c r="AF134" s="47">
        <v>0</v>
      </c>
      <c r="AG134" s="47">
        <v>1</v>
      </c>
      <c r="AH134" s="47">
        <v>0</v>
      </c>
      <c r="AI134" s="47">
        <v>0</v>
      </c>
      <c r="AJ134" s="47">
        <v>0</v>
      </c>
      <c r="AK134" s="47">
        <v>0</v>
      </c>
      <c r="AL134" s="47">
        <v>0</v>
      </c>
      <c r="AM134" s="47">
        <v>0</v>
      </c>
      <c r="AN134" s="47">
        <v>0</v>
      </c>
      <c r="AO134" s="47">
        <v>0</v>
      </c>
      <c r="AP134" s="47">
        <v>0</v>
      </c>
      <c r="AQ134" s="47">
        <v>0</v>
      </c>
      <c r="AR134" s="47">
        <v>0</v>
      </c>
      <c r="AS134" s="47">
        <v>0</v>
      </c>
      <c r="BP134" s="43"/>
    </row>
    <row r="135" spans="3:68" x14ac:dyDescent="0.25">
      <c r="C135" s="19" t="s">
        <v>143</v>
      </c>
      <c r="D135" s="47">
        <v>0</v>
      </c>
      <c r="E135" s="47">
        <v>0</v>
      </c>
      <c r="F135" s="47">
        <v>0</v>
      </c>
      <c r="G135" s="47">
        <v>0</v>
      </c>
      <c r="H135" s="47">
        <v>0</v>
      </c>
      <c r="I135" s="47">
        <v>0</v>
      </c>
      <c r="J135" s="47">
        <v>0</v>
      </c>
      <c r="K135" s="47">
        <v>0</v>
      </c>
      <c r="L135" s="47">
        <v>0</v>
      </c>
      <c r="M135" s="47">
        <v>0</v>
      </c>
      <c r="N135" s="47">
        <v>0</v>
      </c>
      <c r="O135" s="47">
        <v>0</v>
      </c>
      <c r="P135" s="47">
        <v>0</v>
      </c>
      <c r="Q135" s="47">
        <v>0</v>
      </c>
      <c r="R135" s="47">
        <v>0</v>
      </c>
      <c r="S135" s="47">
        <v>0</v>
      </c>
      <c r="T135" s="47">
        <v>0</v>
      </c>
      <c r="U135" s="47">
        <v>0</v>
      </c>
      <c r="V135" s="47">
        <v>0</v>
      </c>
      <c r="W135" s="47">
        <v>0</v>
      </c>
      <c r="X135" s="47">
        <v>0</v>
      </c>
      <c r="Y135" s="47">
        <v>0</v>
      </c>
      <c r="Z135" s="47">
        <v>0</v>
      </c>
      <c r="AA135" s="47">
        <v>0</v>
      </c>
      <c r="AB135" s="47">
        <v>0</v>
      </c>
      <c r="AC135" s="47">
        <v>0</v>
      </c>
      <c r="AD135" s="47">
        <v>0</v>
      </c>
      <c r="AE135" s="47">
        <v>0</v>
      </c>
      <c r="AF135" s="47">
        <v>0</v>
      </c>
      <c r="AG135" s="47">
        <v>0</v>
      </c>
      <c r="AH135" s="47">
        <v>1</v>
      </c>
      <c r="AI135" s="47">
        <v>0</v>
      </c>
      <c r="AJ135" s="47">
        <v>0</v>
      </c>
      <c r="AK135" s="47">
        <v>0</v>
      </c>
      <c r="AL135" s="47">
        <v>0</v>
      </c>
      <c r="AM135" s="47">
        <v>0</v>
      </c>
      <c r="AN135" s="47">
        <v>0</v>
      </c>
      <c r="AO135" s="47">
        <v>0</v>
      </c>
      <c r="AP135" s="47">
        <v>0</v>
      </c>
      <c r="AQ135" s="47">
        <v>0</v>
      </c>
      <c r="AR135" s="47">
        <v>0</v>
      </c>
      <c r="AS135" s="47">
        <v>0</v>
      </c>
      <c r="BP135" s="43"/>
    </row>
    <row r="136" spans="3:68" x14ac:dyDescent="0.25">
      <c r="C136" s="19" t="s">
        <v>144</v>
      </c>
      <c r="D136" s="47">
        <v>0</v>
      </c>
      <c r="E136" s="47">
        <v>0</v>
      </c>
      <c r="F136" s="47">
        <v>0</v>
      </c>
      <c r="G136" s="47">
        <v>0</v>
      </c>
      <c r="H136" s="47">
        <v>0</v>
      </c>
      <c r="I136" s="47">
        <v>0</v>
      </c>
      <c r="J136" s="47">
        <v>0</v>
      </c>
      <c r="K136" s="47">
        <v>0</v>
      </c>
      <c r="L136" s="47">
        <v>0</v>
      </c>
      <c r="M136" s="47">
        <v>0</v>
      </c>
      <c r="N136" s="47">
        <v>0</v>
      </c>
      <c r="O136" s="47">
        <v>0</v>
      </c>
      <c r="P136" s="47">
        <v>0</v>
      </c>
      <c r="Q136" s="47">
        <v>0</v>
      </c>
      <c r="R136" s="47">
        <v>0</v>
      </c>
      <c r="S136" s="47">
        <v>0</v>
      </c>
      <c r="T136" s="47">
        <v>0</v>
      </c>
      <c r="U136" s="47">
        <v>0</v>
      </c>
      <c r="V136" s="47">
        <v>0</v>
      </c>
      <c r="W136" s="47">
        <v>0</v>
      </c>
      <c r="X136" s="47">
        <v>0</v>
      </c>
      <c r="Y136" s="47">
        <v>0</v>
      </c>
      <c r="Z136" s="47">
        <v>0</v>
      </c>
      <c r="AA136" s="47">
        <v>0</v>
      </c>
      <c r="AB136" s="47">
        <v>0</v>
      </c>
      <c r="AC136" s="47">
        <v>0</v>
      </c>
      <c r="AD136" s="47">
        <v>0</v>
      </c>
      <c r="AE136" s="47">
        <v>0</v>
      </c>
      <c r="AF136" s="47">
        <v>0</v>
      </c>
      <c r="AG136" s="47">
        <v>0</v>
      </c>
      <c r="AH136" s="47">
        <v>0</v>
      </c>
      <c r="AI136" s="47">
        <v>1</v>
      </c>
      <c r="AJ136" s="47">
        <v>0</v>
      </c>
      <c r="AK136" s="47">
        <v>0</v>
      </c>
      <c r="AL136" s="47">
        <v>0</v>
      </c>
      <c r="AM136" s="47">
        <v>0</v>
      </c>
      <c r="AN136" s="47">
        <v>0</v>
      </c>
      <c r="AO136" s="47">
        <v>0</v>
      </c>
      <c r="AP136" s="47">
        <v>0</v>
      </c>
      <c r="AQ136" s="47">
        <v>0</v>
      </c>
      <c r="AR136" s="47">
        <v>0</v>
      </c>
      <c r="AS136" s="47">
        <v>0</v>
      </c>
      <c r="BP136" s="43"/>
    </row>
    <row r="137" spans="3:68" x14ac:dyDescent="0.25">
      <c r="C137" s="19" t="s">
        <v>145</v>
      </c>
      <c r="D137" s="47">
        <v>0</v>
      </c>
      <c r="E137" s="47">
        <v>0</v>
      </c>
      <c r="F137" s="47">
        <v>0</v>
      </c>
      <c r="G137" s="47">
        <v>0</v>
      </c>
      <c r="H137" s="47">
        <v>0</v>
      </c>
      <c r="I137" s="47">
        <v>0</v>
      </c>
      <c r="J137" s="47">
        <v>0</v>
      </c>
      <c r="K137" s="47">
        <v>0</v>
      </c>
      <c r="L137" s="47">
        <v>0</v>
      </c>
      <c r="M137" s="47">
        <v>0</v>
      </c>
      <c r="N137" s="47">
        <v>0</v>
      </c>
      <c r="O137" s="47">
        <v>0</v>
      </c>
      <c r="P137" s="47">
        <v>0</v>
      </c>
      <c r="Q137" s="47">
        <v>0</v>
      </c>
      <c r="R137" s="47">
        <v>0</v>
      </c>
      <c r="S137" s="47">
        <v>0</v>
      </c>
      <c r="T137" s="47">
        <v>0</v>
      </c>
      <c r="U137" s="47">
        <v>0</v>
      </c>
      <c r="V137" s="47">
        <v>0</v>
      </c>
      <c r="W137" s="47">
        <v>0</v>
      </c>
      <c r="X137" s="47">
        <v>0</v>
      </c>
      <c r="Y137" s="47">
        <v>0</v>
      </c>
      <c r="Z137" s="47">
        <v>0</v>
      </c>
      <c r="AA137" s="47">
        <v>0</v>
      </c>
      <c r="AB137" s="47">
        <v>0</v>
      </c>
      <c r="AC137" s="47">
        <v>0</v>
      </c>
      <c r="AD137" s="47">
        <v>0</v>
      </c>
      <c r="AE137" s="47">
        <v>0</v>
      </c>
      <c r="AF137" s="47">
        <v>0</v>
      </c>
      <c r="AG137" s="47">
        <v>0</v>
      </c>
      <c r="AH137" s="47">
        <v>0</v>
      </c>
      <c r="AI137" s="47">
        <v>0</v>
      </c>
      <c r="AJ137" s="47">
        <v>1</v>
      </c>
      <c r="AK137" s="47">
        <v>0</v>
      </c>
      <c r="AL137" s="47">
        <v>0</v>
      </c>
      <c r="AM137" s="47">
        <v>0</v>
      </c>
      <c r="AN137" s="47">
        <v>0</v>
      </c>
      <c r="AO137" s="47">
        <v>0</v>
      </c>
      <c r="AP137" s="47">
        <v>0</v>
      </c>
      <c r="AQ137" s="47">
        <v>0</v>
      </c>
      <c r="AR137" s="47">
        <v>0</v>
      </c>
      <c r="AS137" s="47">
        <v>0</v>
      </c>
      <c r="BP137" s="43"/>
    </row>
    <row r="138" spans="3:68" x14ac:dyDescent="0.25">
      <c r="C138" s="19" t="s">
        <v>146</v>
      </c>
      <c r="D138" s="47">
        <v>0</v>
      </c>
      <c r="E138" s="47">
        <v>0</v>
      </c>
      <c r="F138" s="47">
        <v>0</v>
      </c>
      <c r="G138" s="47">
        <v>0</v>
      </c>
      <c r="H138" s="47">
        <v>0</v>
      </c>
      <c r="I138" s="47">
        <v>0</v>
      </c>
      <c r="J138" s="47">
        <v>0</v>
      </c>
      <c r="K138" s="47">
        <v>0</v>
      </c>
      <c r="L138" s="47">
        <v>0</v>
      </c>
      <c r="M138" s="47">
        <v>0</v>
      </c>
      <c r="N138" s="47">
        <v>0</v>
      </c>
      <c r="O138" s="47">
        <v>0</v>
      </c>
      <c r="P138" s="47">
        <v>0</v>
      </c>
      <c r="Q138" s="47">
        <v>0</v>
      </c>
      <c r="R138" s="47">
        <v>0</v>
      </c>
      <c r="S138" s="47">
        <v>0</v>
      </c>
      <c r="T138" s="47">
        <v>0</v>
      </c>
      <c r="U138" s="47">
        <v>0</v>
      </c>
      <c r="V138" s="47">
        <v>0</v>
      </c>
      <c r="W138" s="47">
        <v>0</v>
      </c>
      <c r="X138" s="47">
        <v>0</v>
      </c>
      <c r="Y138" s="47">
        <v>0</v>
      </c>
      <c r="Z138" s="47">
        <v>0</v>
      </c>
      <c r="AA138" s="47">
        <v>0</v>
      </c>
      <c r="AB138" s="47">
        <v>0</v>
      </c>
      <c r="AC138" s="47">
        <v>0</v>
      </c>
      <c r="AD138" s="47">
        <v>0</v>
      </c>
      <c r="AE138" s="47">
        <v>0</v>
      </c>
      <c r="AF138" s="47">
        <v>0</v>
      </c>
      <c r="AG138" s="47">
        <v>0</v>
      </c>
      <c r="AH138" s="47">
        <v>0</v>
      </c>
      <c r="AI138" s="47">
        <v>0</v>
      </c>
      <c r="AJ138" s="47">
        <v>0</v>
      </c>
      <c r="AK138" s="47">
        <v>1</v>
      </c>
      <c r="AL138" s="47">
        <v>0</v>
      </c>
      <c r="AM138" s="47">
        <v>0</v>
      </c>
      <c r="AN138" s="47">
        <v>0</v>
      </c>
      <c r="AO138" s="47">
        <v>0</v>
      </c>
      <c r="AP138" s="47">
        <v>0</v>
      </c>
      <c r="AQ138" s="47">
        <v>0</v>
      </c>
      <c r="AR138" s="47">
        <v>0</v>
      </c>
      <c r="AS138" s="47">
        <v>0</v>
      </c>
      <c r="BP138" s="43"/>
    </row>
    <row r="139" spans="3:68" x14ac:dyDescent="0.25">
      <c r="C139" s="19" t="s">
        <v>147</v>
      </c>
      <c r="D139" s="47">
        <v>0</v>
      </c>
      <c r="E139" s="47">
        <v>0</v>
      </c>
      <c r="F139" s="47">
        <v>0</v>
      </c>
      <c r="G139" s="47">
        <v>0</v>
      </c>
      <c r="H139" s="47">
        <v>0</v>
      </c>
      <c r="I139" s="47">
        <v>0</v>
      </c>
      <c r="J139" s="47">
        <v>0</v>
      </c>
      <c r="K139" s="47">
        <v>0</v>
      </c>
      <c r="L139" s="47">
        <v>0</v>
      </c>
      <c r="M139" s="47">
        <v>0</v>
      </c>
      <c r="N139" s="47">
        <v>0</v>
      </c>
      <c r="O139" s="47">
        <v>0</v>
      </c>
      <c r="P139" s="47">
        <v>0</v>
      </c>
      <c r="Q139" s="47">
        <v>0</v>
      </c>
      <c r="R139" s="47">
        <v>0</v>
      </c>
      <c r="S139" s="47">
        <v>0</v>
      </c>
      <c r="T139" s="47">
        <v>0</v>
      </c>
      <c r="U139" s="47">
        <v>0</v>
      </c>
      <c r="V139" s="47">
        <v>0</v>
      </c>
      <c r="W139" s="47">
        <v>0</v>
      </c>
      <c r="X139" s="47">
        <v>0</v>
      </c>
      <c r="Y139" s="47">
        <v>0</v>
      </c>
      <c r="Z139" s="47">
        <v>0</v>
      </c>
      <c r="AA139" s="47">
        <v>0</v>
      </c>
      <c r="AB139" s="47">
        <v>0</v>
      </c>
      <c r="AC139" s="47">
        <v>0</v>
      </c>
      <c r="AD139" s="47">
        <v>0</v>
      </c>
      <c r="AE139" s="47">
        <v>0</v>
      </c>
      <c r="AF139" s="47">
        <v>0</v>
      </c>
      <c r="AG139" s="47">
        <v>0</v>
      </c>
      <c r="AH139" s="47">
        <v>0</v>
      </c>
      <c r="AI139" s="47">
        <v>0</v>
      </c>
      <c r="AJ139" s="47">
        <v>0</v>
      </c>
      <c r="AK139" s="47">
        <v>0</v>
      </c>
      <c r="AL139" s="47">
        <v>1</v>
      </c>
      <c r="AM139" s="47">
        <v>0</v>
      </c>
      <c r="AN139" s="47">
        <v>0</v>
      </c>
      <c r="AO139" s="47">
        <v>0</v>
      </c>
      <c r="AP139" s="47">
        <v>0</v>
      </c>
      <c r="AQ139" s="47">
        <v>0</v>
      </c>
      <c r="AR139" s="47">
        <v>0</v>
      </c>
      <c r="AS139" s="47">
        <v>0</v>
      </c>
      <c r="BP139" s="43"/>
    </row>
    <row r="140" spans="3:68" x14ac:dyDescent="0.25">
      <c r="C140" s="19" t="s">
        <v>148</v>
      </c>
      <c r="D140" s="47">
        <v>0</v>
      </c>
      <c r="E140" s="47">
        <v>0</v>
      </c>
      <c r="F140" s="47">
        <v>0</v>
      </c>
      <c r="G140" s="47">
        <v>0</v>
      </c>
      <c r="H140" s="47">
        <v>0</v>
      </c>
      <c r="I140" s="47">
        <v>0</v>
      </c>
      <c r="J140" s="47">
        <v>0</v>
      </c>
      <c r="K140" s="47">
        <v>0</v>
      </c>
      <c r="L140" s="47">
        <v>0</v>
      </c>
      <c r="M140" s="47">
        <v>0</v>
      </c>
      <c r="N140" s="47">
        <v>0</v>
      </c>
      <c r="O140" s="47">
        <v>0</v>
      </c>
      <c r="P140" s="47">
        <v>0</v>
      </c>
      <c r="Q140" s="47">
        <v>0</v>
      </c>
      <c r="R140" s="47">
        <v>0</v>
      </c>
      <c r="S140" s="47">
        <v>0</v>
      </c>
      <c r="T140" s="47">
        <v>0</v>
      </c>
      <c r="U140" s="47">
        <v>0</v>
      </c>
      <c r="V140" s="47">
        <v>0</v>
      </c>
      <c r="W140" s="47">
        <v>0</v>
      </c>
      <c r="X140" s="47">
        <v>0</v>
      </c>
      <c r="Y140" s="47">
        <v>0</v>
      </c>
      <c r="Z140" s="47">
        <v>0</v>
      </c>
      <c r="AA140" s="47">
        <v>0</v>
      </c>
      <c r="AB140" s="47">
        <v>0</v>
      </c>
      <c r="AC140" s="47">
        <v>0</v>
      </c>
      <c r="AD140" s="47">
        <v>0</v>
      </c>
      <c r="AE140" s="47">
        <v>0</v>
      </c>
      <c r="AF140" s="47">
        <v>0</v>
      </c>
      <c r="AG140" s="47">
        <v>0</v>
      </c>
      <c r="AH140" s="47">
        <v>0</v>
      </c>
      <c r="AI140" s="47">
        <v>0</v>
      </c>
      <c r="AJ140" s="47">
        <v>0</v>
      </c>
      <c r="AK140" s="47">
        <v>0</v>
      </c>
      <c r="AL140" s="47">
        <v>0</v>
      </c>
      <c r="AM140" s="47">
        <v>1</v>
      </c>
      <c r="AN140" s="47">
        <v>0</v>
      </c>
      <c r="AO140" s="47">
        <v>0</v>
      </c>
      <c r="AP140" s="47">
        <v>0</v>
      </c>
      <c r="AQ140" s="47">
        <v>0</v>
      </c>
      <c r="AR140" s="47">
        <v>0</v>
      </c>
      <c r="AS140" s="47">
        <v>0</v>
      </c>
      <c r="BP140" s="43"/>
    </row>
    <row r="141" spans="3:68" x14ac:dyDescent="0.25">
      <c r="C141" s="19" t="s">
        <v>149</v>
      </c>
      <c r="D141" s="47">
        <v>0</v>
      </c>
      <c r="E141" s="47">
        <v>0</v>
      </c>
      <c r="F141" s="47">
        <v>0</v>
      </c>
      <c r="G141" s="47">
        <v>0</v>
      </c>
      <c r="H141" s="47">
        <v>0</v>
      </c>
      <c r="I141" s="47">
        <v>0</v>
      </c>
      <c r="J141" s="47">
        <v>0</v>
      </c>
      <c r="K141" s="47">
        <v>0</v>
      </c>
      <c r="L141" s="47">
        <v>0</v>
      </c>
      <c r="M141" s="47">
        <v>0</v>
      </c>
      <c r="N141" s="47">
        <v>0</v>
      </c>
      <c r="O141" s="47">
        <v>0</v>
      </c>
      <c r="P141" s="47">
        <v>0</v>
      </c>
      <c r="Q141" s="47">
        <v>0</v>
      </c>
      <c r="R141" s="47">
        <v>0</v>
      </c>
      <c r="S141" s="47">
        <v>0</v>
      </c>
      <c r="T141" s="47">
        <v>0</v>
      </c>
      <c r="U141" s="47">
        <v>0</v>
      </c>
      <c r="V141" s="47">
        <v>0</v>
      </c>
      <c r="W141" s="47">
        <v>0</v>
      </c>
      <c r="X141" s="47">
        <v>0</v>
      </c>
      <c r="Y141" s="47">
        <v>0</v>
      </c>
      <c r="Z141" s="47">
        <v>0</v>
      </c>
      <c r="AA141" s="47">
        <v>0</v>
      </c>
      <c r="AB141" s="47">
        <v>0</v>
      </c>
      <c r="AC141" s="47">
        <v>0</v>
      </c>
      <c r="AD141" s="47">
        <v>0</v>
      </c>
      <c r="AE141" s="47">
        <v>0</v>
      </c>
      <c r="AF141" s="47">
        <v>0</v>
      </c>
      <c r="AG141" s="47">
        <v>0</v>
      </c>
      <c r="AH141" s="47">
        <v>0</v>
      </c>
      <c r="AI141" s="47">
        <v>0</v>
      </c>
      <c r="AJ141" s="47">
        <v>0</v>
      </c>
      <c r="AK141" s="47">
        <v>0</v>
      </c>
      <c r="AL141" s="47">
        <v>0</v>
      </c>
      <c r="AM141" s="47">
        <v>0</v>
      </c>
      <c r="AN141" s="47">
        <v>1</v>
      </c>
      <c r="AO141" s="47">
        <v>0</v>
      </c>
      <c r="AP141" s="47">
        <v>0</v>
      </c>
      <c r="AQ141" s="47">
        <v>0</v>
      </c>
      <c r="AR141" s="47">
        <v>0</v>
      </c>
      <c r="AS141" s="47">
        <v>0</v>
      </c>
      <c r="BP141" s="43"/>
    </row>
    <row r="142" spans="3:68" x14ac:dyDescent="0.25">
      <c r="C142" s="19" t="s">
        <v>150</v>
      </c>
      <c r="D142" s="47">
        <v>0</v>
      </c>
      <c r="E142" s="47">
        <v>0</v>
      </c>
      <c r="F142" s="47">
        <v>0</v>
      </c>
      <c r="G142" s="47">
        <v>0</v>
      </c>
      <c r="H142" s="47">
        <v>0</v>
      </c>
      <c r="I142" s="47">
        <v>0</v>
      </c>
      <c r="J142" s="47">
        <v>0</v>
      </c>
      <c r="K142" s="47">
        <v>0</v>
      </c>
      <c r="L142" s="47">
        <v>0</v>
      </c>
      <c r="M142" s="47">
        <v>0</v>
      </c>
      <c r="N142" s="47">
        <v>0</v>
      </c>
      <c r="O142" s="47">
        <v>0</v>
      </c>
      <c r="P142" s="47">
        <v>0</v>
      </c>
      <c r="Q142" s="47">
        <v>0</v>
      </c>
      <c r="R142" s="47">
        <v>0</v>
      </c>
      <c r="S142" s="47">
        <v>0</v>
      </c>
      <c r="T142" s="47">
        <v>0</v>
      </c>
      <c r="U142" s="47">
        <v>0</v>
      </c>
      <c r="V142" s="47">
        <v>0</v>
      </c>
      <c r="W142" s="47">
        <v>0</v>
      </c>
      <c r="X142" s="47">
        <v>0</v>
      </c>
      <c r="Y142" s="47">
        <v>0</v>
      </c>
      <c r="Z142" s="47">
        <v>0</v>
      </c>
      <c r="AA142" s="47">
        <v>0</v>
      </c>
      <c r="AB142" s="47">
        <v>0</v>
      </c>
      <c r="AC142" s="47">
        <v>0</v>
      </c>
      <c r="AD142" s="47">
        <v>0</v>
      </c>
      <c r="AE142" s="47">
        <v>0</v>
      </c>
      <c r="AF142" s="47">
        <v>0</v>
      </c>
      <c r="AG142" s="47">
        <v>0</v>
      </c>
      <c r="AH142" s="47">
        <v>0</v>
      </c>
      <c r="AI142" s="47">
        <v>0</v>
      </c>
      <c r="AJ142" s="47">
        <v>0</v>
      </c>
      <c r="AK142" s="47">
        <v>0</v>
      </c>
      <c r="AL142" s="47">
        <v>0</v>
      </c>
      <c r="AM142" s="47">
        <v>0</v>
      </c>
      <c r="AN142" s="47">
        <v>0</v>
      </c>
      <c r="AO142" s="47">
        <v>1</v>
      </c>
      <c r="AP142" s="47">
        <v>0</v>
      </c>
      <c r="AQ142" s="47">
        <v>0</v>
      </c>
      <c r="AR142" s="47">
        <v>0</v>
      </c>
      <c r="AS142" s="47">
        <v>0</v>
      </c>
      <c r="BP142" s="43"/>
    </row>
    <row r="143" spans="3:68" x14ac:dyDescent="0.25">
      <c r="C143" s="19" t="s">
        <v>151</v>
      </c>
      <c r="D143" s="47">
        <v>0</v>
      </c>
      <c r="E143" s="47">
        <v>0</v>
      </c>
      <c r="F143" s="47">
        <v>0</v>
      </c>
      <c r="G143" s="47">
        <v>0</v>
      </c>
      <c r="H143" s="47">
        <v>0</v>
      </c>
      <c r="I143" s="47">
        <v>0</v>
      </c>
      <c r="J143" s="47">
        <v>0</v>
      </c>
      <c r="K143" s="47">
        <v>0</v>
      </c>
      <c r="L143" s="47">
        <v>0</v>
      </c>
      <c r="M143" s="47">
        <v>0</v>
      </c>
      <c r="N143" s="47">
        <v>0</v>
      </c>
      <c r="O143" s="47">
        <v>0</v>
      </c>
      <c r="P143" s="47">
        <v>0</v>
      </c>
      <c r="Q143" s="47">
        <v>0</v>
      </c>
      <c r="R143" s="47">
        <v>0</v>
      </c>
      <c r="S143" s="47">
        <v>0</v>
      </c>
      <c r="T143" s="47">
        <v>0</v>
      </c>
      <c r="U143" s="47">
        <v>0</v>
      </c>
      <c r="V143" s="47">
        <v>0</v>
      </c>
      <c r="W143" s="47">
        <v>0</v>
      </c>
      <c r="X143" s="47">
        <v>0</v>
      </c>
      <c r="Y143" s="47">
        <v>0</v>
      </c>
      <c r="Z143" s="47">
        <v>0</v>
      </c>
      <c r="AA143" s="47">
        <v>0</v>
      </c>
      <c r="AB143" s="47">
        <v>0</v>
      </c>
      <c r="AC143" s="47">
        <v>0</v>
      </c>
      <c r="AD143" s="47">
        <v>0</v>
      </c>
      <c r="AE143" s="47">
        <v>0</v>
      </c>
      <c r="AF143" s="47">
        <v>0</v>
      </c>
      <c r="AG143" s="47">
        <v>0</v>
      </c>
      <c r="AH143" s="47">
        <v>0</v>
      </c>
      <c r="AI143" s="47">
        <v>0</v>
      </c>
      <c r="AJ143" s="47">
        <v>0</v>
      </c>
      <c r="AK143" s="47">
        <v>0</v>
      </c>
      <c r="AL143" s="47">
        <v>0</v>
      </c>
      <c r="AM143" s="47">
        <v>0</v>
      </c>
      <c r="AN143" s="47">
        <v>0</v>
      </c>
      <c r="AO143" s="47">
        <v>0</v>
      </c>
      <c r="AP143" s="47">
        <v>1</v>
      </c>
      <c r="AQ143" s="47">
        <v>0</v>
      </c>
      <c r="AR143" s="47">
        <v>0</v>
      </c>
      <c r="AS143" s="47">
        <v>0</v>
      </c>
      <c r="BP143" s="43"/>
    </row>
    <row r="144" spans="3:68" x14ac:dyDescent="0.25">
      <c r="C144" s="19" t="s">
        <v>152</v>
      </c>
      <c r="D144" s="47">
        <v>0</v>
      </c>
      <c r="E144" s="47">
        <v>0</v>
      </c>
      <c r="F144" s="47">
        <v>0</v>
      </c>
      <c r="G144" s="47">
        <v>0</v>
      </c>
      <c r="H144" s="47">
        <v>0</v>
      </c>
      <c r="I144" s="47">
        <v>0</v>
      </c>
      <c r="J144" s="47">
        <v>0</v>
      </c>
      <c r="K144" s="47">
        <v>0</v>
      </c>
      <c r="L144" s="47">
        <v>0</v>
      </c>
      <c r="M144" s="47">
        <v>0</v>
      </c>
      <c r="N144" s="47">
        <v>0</v>
      </c>
      <c r="O144" s="47">
        <v>0</v>
      </c>
      <c r="P144" s="47">
        <v>0</v>
      </c>
      <c r="Q144" s="47">
        <v>0</v>
      </c>
      <c r="R144" s="47">
        <v>0</v>
      </c>
      <c r="S144" s="47">
        <v>0</v>
      </c>
      <c r="T144" s="47">
        <v>0</v>
      </c>
      <c r="U144" s="47">
        <v>0</v>
      </c>
      <c r="V144" s="47">
        <v>0</v>
      </c>
      <c r="W144" s="47">
        <v>0</v>
      </c>
      <c r="X144" s="47">
        <v>0</v>
      </c>
      <c r="Y144" s="47">
        <v>0</v>
      </c>
      <c r="Z144" s="47">
        <v>0</v>
      </c>
      <c r="AA144" s="47">
        <v>0</v>
      </c>
      <c r="AB144" s="47">
        <v>0</v>
      </c>
      <c r="AC144" s="47">
        <v>0</v>
      </c>
      <c r="AD144" s="47">
        <v>0</v>
      </c>
      <c r="AE144" s="47">
        <v>0</v>
      </c>
      <c r="AF144" s="47">
        <v>0</v>
      </c>
      <c r="AG144" s="47">
        <v>0</v>
      </c>
      <c r="AH144" s="47">
        <v>0</v>
      </c>
      <c r="AI144" s="47">
        <v>0</v>
      </c>
      <c r="AJ144" s="47">
        <v>0</v>
      </c>
      <c r="AK144" s="47">
        <v>0</v>
      </c>
      <c r="AL144" s="47">
        <v>0</v>
      </c>
      <c r="AM144" s="47">
        <v>0</v>
      </c>
      <c r="AN144" s="47">
        <v>0</v>
      </c>
      <c r="AO144" s="47">
        <v>0</v>
      </c>
      <c r="AP144" s="47">
        <v>0</v>
      </c>
      <c r="AQ144" s="47">
        <v>1</v>
      </c>
      <c r="AR144" s="47">
        <v>0</v>
      </c>
      <c r="AS144" s="47">
        <v>0</v>
      </c>
      <c r="BP144" s="43"/>
    </row>
    <row r="145" spans="2:68" x14ac:dyDescent="0.25">
      <c r="C145" s="19" t="s">
        <v>153</v>
      </c>
      <c r="D145" s="47">
        <v>0</v>
      </c>
      <c r="E145" s="47">
        <v>0</v>
      </c>
      <c r="F145" s="47">
        <v>0</v>
      </c>
      <c r="G145" s="47">
        <v>0</v>
      </c>
      <c r="H145" s="47">
        <v>0</v>
      </c>
      <c r="I145" s="47">
        <v>0</v>
      </c>
      <c r="J145" s="47">
        <v>0</v>
      </c>
      <c r="K145" s="47">
        <v>0</v>
      </c>
      <c r="L145" s="47">
        <v>0</v>
      </c>
      <c r="M145" s="47">
        <v>0</v>
      </c>
      <c r="N145" s="47">
        <v>0</v>
      </c>
      <c r="O145" s="47">
        <v>0</v>
      </c>
      <c r="P145" s="47">
        <v>0</v>
      </c>
      <c r="Q145" s="47">
        <v>0</v>
      </c>
      <c r="R145" s="47">
        <v>0</v>
      </c>
      <c r="S145" s="47">
        <v>0</v>
      </c>
      <c r="T145" s="47">
        <v>0</v>
      </c>
      <c r="U145" s="47">
        <v>0</v>
      </c>
      <c r="V145" s="47">
        <v>0</v>
      </c>
      <c r="W145" s="47">
        <v>0</v>
      </c>
      <c r="X145" s="47">
        <v>0</v>
      </c>
      <c r="Y145" s="47">
        <v>0</v>
      </c>
      <c r="Z145" s="47">
        <v>0</v>
      </c>
      <c r="AA145" s="47">
        <v>0</v>
      </c>
      <c r="AB145" s="47">
        <v>0</v>
      </c>
      <c r="AC145" s="47">
        <v>0</v>
      </c>
      <c r="AD145" s="47">
        <v>0</v>
      </c>
      <c r="AE145" s="47">
        <v>0</v>
      </c>
      <c r="AF145" s="47">
        <v>0</v>
      </c>
      <c r="AG145" s="47">
        <v>0</v>
      </c>
      <c r="AH145" s="47">
        <v>0</v>
      </c>
      <c r="AI145" s="47">
        <v>0</v>
      </c>
      <c r="AJ145" s="47">
        <v>0</v>
      </c>
      <c r="AK145" s="47">
        <v>0</v>
      </c>
      <c r="AL145" s="47">
        <v>0</v>
      </c>
      <c r="AM145" s="47">
        <v>0</v>
      </c>
      <c r="AN145" s="47">
        <v>0</v>
      </c>
      <c r="AO145" s="47">
        <v>0</v>
      </c>
      <c r="AP145" s="47">
        <v>0</v>
      </c>
      <c r="AQ145" s="47">
        <v>0</v>
      </c>
      <c r="AR145" s="47">
        <v>1</v>
      </c>
      <c r="AS145" s="47">
        <v>0</v>
      </c>
      <c r="BP145" s="43"/>
    </row>
    <row r="146" spans="2:68" x14ac:dyDescent="0.25">
      <c r="C146" s="19" t="s">
        <v>154</v>
      </c>
      <c r="D146" s="47">
        <v>0</v>
      </c>
      <c r="E146" s="47">
        <v>0</v>
      </c>
      <c r="F146" s="47">
        <v>0</v>
      </c>
      <c r="G146" s="47">
        <v>0</v>
      </c>
      <c r="H146" s="47">
        <v>0</v>
      </c>
      <c r="I146" s="47">
        <v>0</v>
      </c>
      <c r="J146" s="47">
        <v>0</v>
      </c>
      <c r="K146" s="47">
        <v>0</v>
      </c>
      <c r="L146" s="47">
        <v>0</v>
      </c>
      <c r="M146" s="47">
        <v>0</v>
      </c>
      <c r="N146" s="47">
        <v>0</v>
      </c>
      <c r="O146" s="47">
        <v>0</v>
      </c>
      <c r="P146" s="47">
        <v>0</v>
      </c>
      <c r="Q146" s="47">
        <v>0</v>
      </c>
      <c r="R146" s="47">
        <v>0</v>
      </c>
      <c r="S146" s="47">
        <v>0</v>
      </c>
      <c r="T146" s="47">
        <v>0</v>
      </c>
      <c r="U146" s="47">
        <v>0</v>
      </c>
      <c r="V146" s="47">
        <v>0</v>
      </c>
      <c r="W146" s="47">
        <v>0</v>
      </c>
      <c r="X146" s="47">
        <v>0</v>
      </c>
      <c r="Y146" s="47">
        <v>0</v>
      </c>
      <c r="Z146" s="47">
        <v>0</v>
      </c>
      <c r="AA146" s="47">
        <v>0</v>
      </c>
      <c r="AB146" s="47">
        <v>0</v>
      </c>
      <c r="AC146" s="47">
        <v>0</v>
      </c>
      <c r="AD146" s="47">
        <v>0</v>
      </c>
      <c r="AE146" s="47">
        <v>0</v>
      </c>
      <c r="AF146" s="47">
        <v>0</v>
      </c>
      <c r="AG146" s="47">
        <v>0</v>
      </c>
      <c r="AH146" s="47">
        <v>0</v>
      </c>
      <c r="AI146" s="47">
        <v>0</v>
      </c>
      <c r="AJ146" s="47">
        <v>0</v>
      </c>
      <c r="AK146" s="47">
        <v>0</v>
      </c>
      <c r="AL146" s="47">
        <v>0</v>
      </c>
      <c r="AM146" s="47">
        <v>0</v>
      </c>
      <c r="AN146" s="47">
        <v>0</v>
      </c>
      <c r="AO146" s="47">
        <v>0</v>
      </c>
      <c r="AP146" s="47">
        <v>0</v>
      </c>
      <c r="AQ146" s="47">
        <v>0</v>
      </c>
      <c r="AR146" s="47">
        <v>0</v>
      </c>
      <c r="AS146" s="47">
        <v>1</v>
      </c>
      <c r="BP146" s="43"/>
    </row>
    <row r="147" spans="2:68" x14ac:dyDescent="0.25">
      <c r="BP147" s="43"/>
    </row>
    <row r="148" spans="2:68" x14ac:dyDescent="0.25">
      <c r="B148" t="s">
        <v>284</v>
      </c>
      <c r="C148" s="14" t="s">
        <v>112</v>
      </c>
      <c r="D148" s="15" t="s">
        <v>113</v>
      </c>
      <c r="E148" s="15" t="s">
        <v>114</v>
      </c>
      <c r="F148" s="15" t="s">
        <v>115</v>
      </c>
      <c r="G148" s="15" t="s">
        <v>116</v>
      </c>
      <c r="H148" s="15" t="s">
        <v>117</v>
      </c>
      <c r="I148" s="15" t="s">
        <v>118</v>
      </c>
      <c r="J148" s="15" t="s">
        <v>119</v>
      </c>
      <c r="K148" s="15" t="s">
        <v>120</v>
      </c>
      <c r="L148" s="15" t="s">
        <v>121</v>
      </c>
      <c r="M148" s="15" t="s">
        <v>122</v>
      </c>
      <c r="N148" s="15" t="s">
        <v>123</v>
      </c>
      <c r="O148" s="15" t="s">
        <v>124</v>
      </c>
      <c r="P148" s="15" t="s">
        <v>125</v>
      </c>
      <c r="Q148" s="15" t="s">
        <v>126</v>
      </c>
      <c r="R148" s="15" t="s">
        <v>127</v>
      </c>
      <c r="S148" s="15" t="s">
        <v>128</v>
      </c>
      <c r="T148" s="15" t="s">
        <v>129</v>
      </c>
      <c r="U148" s="15" t="s">
        <v>130</v>
      </c>
      <c r="V148" s="15" t="s">
        <v>131</v>
      </c>
      <c r="W148" s="15" t="s">
        <v>132</v>
      </c>
      <c r="X148" s="15" t="s">
        <v>133</v>
      </c>
      <c r="Y148" s="15" t="s">
        <v>134</v>
      </c>
      <c r="Z148" s="15" t="s">
        <v>135</v>
      </c>
      <c r="AA148" s="15" t="s">
        <v>136</v>
      </c>
      <c r="AB148" s="15" t="s">
        <v>137</v>
      </c>
      <c r="AC148" s="15" t="s">
        <v>138</v>
      </c>
      <c r="AD148" s="15" t="s">
        <v>139</v>
      </c>
      <c r="AE148" s="15" t="s">
        <v>140</v>
      </c>
      <c r="AF148" s="15" t="s">
        <v>141</v>
      </c>
      <c r="AG148" s="15" t="s">
        <v>142</v>
      </c>
      <c r="AH148" s="15" t="s">
        <v>143</v>
      </c>
      <c r="AI148" s="15" t="s">
        <v>144</v>
      </c>
      <c r="AJ148" s="15" t="s">
        <v>145</v>
      </c>
      <c r="AK148" s="15" t="s">
        <v>146</v>
      </c>
      <c r="AL148" s="15" t="s">
        <v>147</v>
      </c>
      <c r="AM148" s="15" t="s">
        <v>148</v>
      </c>
      <c r="AN148" s="15" t="s">
        <v>149</v>
      </c>
      <c r="AO148" s="15" t="s">
        <v>150</v>
      </c>
      <c r="AP148" s="15" t="s">
        <v>151</v>
      </c>
      <c r="AQ148" s="15" t="s">
        <v>152</v>
      </c>
      <c r="AR148" s="15" t="s">
        <v>153</v>
      </c>
      <c r="AS148" s="15" t="s">
        <v>154</v>
      </c>
    </row>
    <row r="149" spans="2:68" x14ac:dyDescent="0.25">
      <c r="C149" s="19" t="s">
        <v>113</v>
      </c>
      <c r="D149" s="47">
        <f>IF(D$148=$C149,$BO9,0)</f>
        <v>0.87272176083606134</v>
      </c>
      <c r="E149" s="47">
        <f t="shared" ref="E149:AS149" si="12">IF(E$148=$C149,$BO9,0)</f>
        <v>0</v>
      </c>
      <c r="F149" s="47">
        <f t="shared" si="12"/>
        <v>0</v>
      </c>
      <c r="G149" s="47">
        <f t="shared" si="12"/>
        <v>0</v>
      </c>
      <c r="H149" s="47">
        <f t="shared" si="12"/>
        <v>0</v>
      </c>
      <c r="I149" s="47">
        <f t="shared" si="12"/>
        <v>0</v>
      </c>
      <c r="J149" s="47">
        <f t="shared" si="12"/>
        <v>0</v>
      </c>
      <c r="K149" s="47">
        <f t="shared" si="12"/>
        <v>0</v>
      </c>
      <c r="L149" s="47">
        <f t="shared" si="12"/>
        <v>0</v>
      </c>
      <c r="M149" s="47">
        <f t="shared" si="12"/>
        <v>0</v>
      </c>
      <c r="N149" s="47">
        <f t="shared" si="12"/>
        <v>0</v>
      </c>
      <c r="O149" s="47">
        <f t="shared" si="12"/>
        <v>0</v>
      </c>
      <c r="P149" s="47">
        <f t="shared" si="12"/>
        <v>0</v>
      </c>
      <c r="Q149" s="47">
        <f t="shared" si="12"/>
        <v>0</v>
      </c>
      <c r="R149" s="47">
        <f t="shared" si="12"/>
        <v>0</v>
      </c>
      <c r="S149" s="47">
        <f t="shared" si="12"/>
        <v>0</v>
      </c>
      <c r="T149" s="47">
        <f t="shared" si="12"/>
        <v>0</v>
      </c>
      <c r="U149" s="47">
        <f t="shared" si="12"/>
        <v>0</v>
      </c>
      <c r="V149" s="47">
        <f t="shared" si="12"/>
        <v>0</v>
      </c>
      <c r="W149" s="47">
        <f t="shared" si="12"/>
        <v>0</v>
      </c>
      <c r="X149" s="47">
        <f t="shared" si="12"/>
        <v>0</v>
      </c>
      <c r="Y149" s="47">
        <f t="shared" si="12"/>
        <v>0</v>
      </c>
      <c r="Z149" s="47">
        <f t="shared" si="12"/>
        <v>0</v>
      </c>
      <c r="AA149" s="47">
        <f t="shared" si="12"/>
        <v>0</v>
      </c>
      <c r="AB149" s="47">
        <f t="shared" si="12"/>
        <v>0</v>
      </c>
      <c r="AC149" s="47">
        <f t="shared" si="12"/>
        <v>0</v>
      </c>
      <c r="AD149" s="47">
        <f t="shared" si="12"/>
        <v>0</v>
      </c>
      <c r="AE149" s="47">
        <f t="shared" si="12"/>
        <v>0</v>
      </c>
      <c r="AF149" s="47">
        <f t="shared" si="12"/>
        <v>0</v>
      </c>
      <c r="AG149" s="47">
        <f t="shared" si="12"/>
        <v>0</v>
      </c>
      <c r="AH149" s="47">
        <f t="shared" si="12"/>
        <v>0</v>
      </c>
      <c r="AI149" s="47">
        <f t="shared" si="12"/>
        <v>0</v>
      </c>
      <c r="AJ149" s="47">
        <f t="shared" si="12"/>
        <v>0</v>
      </c>
      <c r="AK149" s="47">
        <f t="shared" si="12"/>
        <v>0</v>
      </c>
      <c r="AL149" s="47">
        <f t="shared" si="12"/>
        <v>0</v>
      </c>
      <c r="AM149" s="47">
        <f t="shared" si="12"/>
        <v>0</v>
      </c>
      <c r="AN149" s="47">
        <f t="shared" si="12"/>
        <v>0</v>
      </c>
      <c r="AO149" s="47">
        <f t="shared" si="12"/>
        <v>0</v>
      </c>
      <c r="AP149" s="47">
        <f t="shared" si="12"/>
        <v>0</v>
      </c>
      <c r="AQ149" s="47">
        <f t="shared" si="12"/>
        <v>0</v>
      </c>
      <c r="AR149" s="47">
        <f t="shared" si="12"/>
        <v>0</v>
      </c>
      <c r="AS149" s="47">
        <f t="shared" si="12"/>
        <v>0</v>
      </c>
      <c r="BP149" s="43"/>
    </row>
    <row r="150" spans="2:68" x14ac:dyDescent="0.25">
      <c r="C150" s="19" t="s">
        <v>114</v>
      </c>
      <c r="D150" s="47">
        <f t="shared" ref="D150:AS150" si="13">IF(D$148=$C150,$BO10,0)</f>
        <v>0</v>
      </c>
      <c r="E150" s="47">
        <f t="shared" si="13"/>
        <v>1.0000000000000009</v>
      </c>
      <c r="F150" s="47">
        <f t="shared" si="13"/>
        <v>0</v>
      </c>
      <c r="G150" s="47">
        <f t="shared" si="13"/>
        <v>0</v>
      </c>
      <c r="H150" s="47">
        <f t="shared" si="13"/>
        <v>0</v>
      </c>
      <c r="I150" s="47">
        <f t="shared" si="13"/>
        <v>0</v>
      </c>
      <c r="J150" s="47">
        <f t="shared" si="13"/>
        <v>0</v>
      </c>
      <c r="K150" s="47">
        <f t="shared" si="13"/>
        <v>0</v>
      </c>
      <c r="L150" s="47">
        <f t="shared" si="13"/>
        <v>0</v>
      </c>
      <c r="M150" s="47">
        <f t="shared" si="13"/>
        <v>0</v>
      </c>
      <c r="N150" s="47">
        <f t="shared" si="13"/>
        <v>0</v>
      </c>
      <c r="O150" s="47">
        <f t="shared" si="13"/>
        <v>0</v>
      </c>
      <c r="P150" s="47">
        <f t="shared" si="13"/>
        <v>0</v>
      </c>
      <c r="Q150" s="47">
        <f t="shared" si="13"/>
        <v>0</v>
      </c>
      <c r="R150" s="47">
        <f t="shared" si="13"/>
        <v>0</v>
      </c>
      <c r="S150" s="47">
        <f t="shared" si="13"/>
        <v>0</v>
      </c>
      <c r="T150" s="47">
        <f t="shared" si="13"/>
        <v>0</v>
      </c>
      <c r="U150" s="47">
        <f t="shared" si="13"/>
        <v>0</v>
      </c>
      <c r="V150" s="47">
        <f t="shared" si="13"/>
        <v>0</v>
      </c>
      <c r="W150" s="47">
        <f t="shared" si="13"/>
        <v>0</v>
      </c>
      <c r="X150" s="47">
        <f t="shared" si="13"/>
        <v>0</v>
      </c>
      <c r="Y150" s="47">
        <f t="shared" si="13"/>
        <v>0</v>
      </c>
      <c r="Z150" s="47">
        <f t="shared" si="13"/>
        <v>0</v>
      </c>
      <c r="AA150" s="47">
        <f t="shared" si="13"/>
        <v>0</v>
      </c>
      <c r="AB150" s="47">
        <f t="shared" si="13"/>
        <v>0</v>
      </c>
      <c r="AC150" s="47">
        <f t="shared" si="13"/>
        <v>0</v>
      </c>
      <c r="AD150" s="47">
        <f t="shared" si="13"/>
        <v>0</v>
      </c>
      <c r="AE150" s="47">
        <f t="shared" si="13"/>
        <v>0</v>
      </c>
      <c r="AF150" s="47">
        <f t="shared" si="13"/>
        <v>0</v>
      </c>
      <c r="AG150" s="47">
        <f t="shared" si="13"/>
        <v>0</v>
      </c>
      <c r="AH150" s="47">
        <f t="shared" si="13"/>
        <v>0</v>
      </c>
      <c r="AI150" s="47">
        <f t="shared" si="13"/>
        <v>0</v>
      </c>
      <c r="AJ150" s="47">
        <f t="shared" si="13"/>
        <v>0</v>
      </c>
      <c r="AK150" s="47">
        <f t="shared" si="13"/>
        <v>0</v>
      </c>
      <c r="AL150" s="47">
        <f t="shared" si="13"/>
        <v>0</v>
      </c>
      <c r="AM150" s="47">
        <f t="shared" si="13"/>
        <v>0</v>
      </c>
      <c r="AN150" s="47">
        <f t="shared" si="13"/>
        <v>0</v>
      </c>
      <c r="AO150" s="47">
        <f t="shared" si="13"/>
        <v>0</v>
      </c>
      <c r="AP150" s="47">
        <f t="shared" si="13"/>
        <v>0</v>
      </c>
      <c r="AQ150" s="47">
        <f t="shared" si="13"/>
        <v>0</v>
      </c>
      <c r="AR150" s="47">
        <f t="shared" si="13"/>
        <v>0</v>
      </c>
      <c r="AS150" s="47">
        <f t="shared" si="13"/>
        <v>0</v>
      </c>
      <c r="BP150" s="43"/>
    </row>
    <row r="151" spans="2:68" x14ac:dyDescent="0.25">
      <c r="C151" s="19" t="s">
        <v>115</v>
      </c>
      <c r="D151" s="47">
        <f t="shared" ref="D151:AS151" si="14">IF(D$148=$C151,$BO11,0)</f>
        <v>0</v>
      </c>
      <c r="E151" s="47">
        <f t="shared" si="14"/>
        <v>0</v>
      </c>
      <c r="F151" s="47">
        <f t="shared" si="14"/>
        <v>0.99908035096209447</v>
      </c>
      <c r="G151" s="47">
        <f t="shared" si="14"/>
        <v>0</v>
      </c>
      <c r="H151" s="47">
        <f t="shared" si="14"/>
        <v>0</v>
      </c>
      <c r="I151" s="47">
        <f t="shared" si="14"/>
        <v>0</v>
      </c>
      <c r="J151" s="47">
        <f t="shared" si="14"/>
        <v>0</v>
      </c>
      <c r="K151" s="47">
        <f t="shared" si="14"/>
        <v>0</v>
      </c>
      <c r="L151" s="47">
        <f t="shared" si="14"/>
        <v>0</v>
      </c>
      <c r="M151" s="47">
        <f t="shared" si="14"/>
        <v>0</v>
      </c>
      <c r="N151" s="47">
        <f t="shared" si="14"/>
        <v>0</v>
      </c>
      <c r="O151" s="47">
        <f t="shared" si="14"/>
        <v>0</v>
      </c>
      <c r="P151" s="47">
        <f t="shared" si="14"/>
        <v>0</v>
      </c>
      <c r="Q151" s="47">
        <f t="shared" si="14"/>
        <v>0</v>
      </c>
      <c r="R151" s="47">
        <f t="shared" si="14"/>
        <v>0</v>
      </c>
      <c r="S151" s="47">
        <f t="shared" si="14"/>
        <v>0</v>
      </c>
      <c r="T151" s="47">
        <f t="shared" si="14"/>
        <v>0</v>
      </c>
      <c r="U151" s="47">
        <f t="shared" si="14"/>
        <v>0</v>
      </c>
      <c r="V151" s="47">
        <f t="shared" si="14"/>
        <v>0</v>
      </c>
      <c r="W151" s="47">
        <f t="shared" si="14"/>
        <v>0</v>
      </c>
      <c r="X151" s="47">
        <f t="shared" si="14"/>
        <v>0</v>
      </c>
      <c r="Y151" s="47">
        <f t="shared" si="14"/>
        <v>0</v>
      </c>
      <c r="Z151" s="47">
        <f t="shared" si="14"/>
        <v>0</v>
      </c>
      <c r="AA151" s="47">
        <f t="shared" si="14"/>
        <v>0</v>
      </c>
      <c r="AB151" s="47">
        <f t="shared" si="14"/>
        <v>0</v>
      </c>
      <c r="AC151" s="47">
        <f t="shared" si="14"/>
        <v>0</v>
      </c>
      <c r="AD151" s="47">
        <f t="shared" si="14"/>
        <v>0</v>
      </c>
      <c r="AE151" s="47">
        <f t="shared" si="14"/>
        <v>0</v>
      </c>
      <c r="AF151" s="47">
        <f t="shared" si="14"/>
        <v>0</v>
      </c>
      <c r="AG151" s="47">
        <f t="shared" si="14"/>
        <v>0</v>
      </c>
      <c r="AH151" s="47">
        <f t="shared" si="14"/>
        <v>0</v>
      </c>
      <c r="AI151" s="47">
        <f t="shared" si="14"/>
        <v>0</v>
      </c>
      <c r="AJ151" s="47">
        <f t="shared" si="14"/>
        <v>0</v>
      </c>
      <c r="AK151" s="47">
        <f t="shared" si="14"/>
        <v>0</v>
      </c>
      <c r="AL151" s="47">
        <f t="shared" si="14"/>
        <v>0</v>
      </c>
      <c r="AM151" s="47">
        <f t="shared" si="14"/>
        <v>0</v>
      </c>
      <c r="AN151" s="47">
        <f t="shared" si="14"/>
        <v>0</v>
      </c>
      <c r="AO151" s="47">
        <f t="shared" si="14"/>
        <v>0</v>
      </c>
      <c r="AP151" s="47">
        <f t="shared" si="14"/>
        <v>0</v>
      </c>
      <c r="AQ151" s="47">
        <f t="shared" si="14"/>
        <v>0</v>
      </c>
      <c r="AR151" s="47">
        <f t="shared" si="14"/>
        <v>0</v>
      </c>
      <c r="AS151" s="47">
        <f t="shared" si="14"/>
        <v>0</v>
      </c>
      <c r="BP151" s="43"/>
    </row>
    <row r="152" spans="2:68" x14ac:dyDescent="0.25">
      <c r="C152" s="19" t="s">
        <v>116</v>
      </c>
      <c r="D152" s="47">
        <f t="shared" ref="D152:AS152" si="15">IF(D$148=$C152,$BO12,0)</f>
        <v>0</v>
      </c>
      <c r="E152" s="47">
        <f t="shared" si="15"/>
        <v>0</v>
      </c>
      <c r="F152" s="47">
        <f t="shared" si="15"/>
        <v>0</v>
      </c>
      <c r="G152" s="47">
        <f t="shared" si="15"/>
        <v>3.1583848409151516</v>
      </c>
      <c r="H152" s="47">
        <f t="shared" si="15"/>
        <v>0</v>
      </c>
      <c r="I152" s="47">
        <f t="shared" si="15"/>
        <v>0</v>
      </c>
      <c r="J152" s="47">
        <f t="shared" si="15"/>
        <v>0</v>
      </c>
      <c r="K152" s="47">
        <f t="shared" si="15"/>
        <v>0</v>
      </c>
      <c r="L152" s="47">
        <f t="shared" si="15"/>
        <v>0</v>
      </c>
      <c r="M152" s="47">
        <f t="shared" si="15"/>
        <v>0</v>
      </c>
      <c r="N152" s="47">
        <f t="shared" si="15"/>
        <v>0</v>
      </c>
      <c r="O152" s="47">
        <f t="shared" si="15"/>
        <v>0</v>
      </c>
      <c r="P152" s="47">
        <f t="shared" si="15"/>
        <v>0</v>
      </c>
      <c r="Q152" s="47">
        <f t="shared" si="15"/>
        <v>0</v>
      </c>
      <c r="R152" s="47">
        <f t="shared" si="15"/>
        <v>0</v>
      </c>
      <c r="S152" s="47">
        <f t="shared" si="15"/>
        <v>0</v>
      </c>
      <c r="T152" s="47">
        <f t="shared" si="15"/>
        <v>0</v>
      </c>
      <c r="U152" s="47">
        <f t="shared" si="15"/>
        <v>0</v>
      </c>
      <c r="V152" s="47">
        <f t="shared" si="15"/>
        <v>0</v>
      </c>
      <c r="W152" s="47">
        <f t="shared" si="15"/>
        <v>0</v>
      </c>
      <c r="X152" s="47">
        <f t="shared" si="15"/>
        <v>0</v>
      </c>
      <c r="Y152" s="47">
        <f t="shared" si="15"/>
        <v>0</v>
      </c>
      <c r="Z152" s="47">
        <f t="shared" si="15"/>
        <v>0</v>
      </c>
      <c r="AA152" s="47">
        <f t="shared" si="15"/>
        <v>0</v>
      </c>
      <c r="AB152" s="47">
        <f t="shared" si="15"/>
        <v>0</v>
      </c>
      <c r="AC152" s="47">
        <f t="shared" si="15"/>
        <v>0</v>
      </c>
      <c r="AD152" s="47">
        <f t="shared" si="15"/>
        <v>0</v>
      </c>
      <c r="AE152" s="47">
        <f t="shared" si="15"/>
        <v>0</v>
      </c>
      <c r="AF152" s="47">
        <f t="shared" si="15"/>
        <v>0</v>
      </c>
      <c r="AG152" s="47">
        <f t="shared" si="15"/>
        <v>0</v>
      </c>
      <c r="AH152" s="47">
        <f t="shared" si="15"/>
        <v>0</v>
      </c>
      <c r="AI152" s="47">
        <f t="shared" si="15"/>
        <v>0</v>
      </c>
      <c r="AJ152" s="47">
        <f t="shared" si="15"/>
        <v>0</v>
      </c>
      <c r="AK152" s="47">
        <f t="shared" si="15"/>
        <v>0</v>
      </c>
      <c r="AL152" s="47">
        <f t="shared" si="15"/>
        <v>0</v>
      </c>
      <c r="AM152" s="47">
        <f t="shared" si="15"/>
        <v>0</v>
      </c>
      <c r="AN152" s="47">
        <f t="shared" si="15"/>
        <v>0</v>
      </c>
      <c r="AO152" s="47">
        <f t="shared" si="15"/>
        <v>0</v>
      </c>
      <c r="AP152" s="47">
        <f t="shared" si="15"/>
        <v>0</v>
      </c>
      <c r="AQ152" s="47">
        <f t="shared" si="15"/>
        <v>0</v>
      </c>
      <c r="AR152" s="47">
        <f t="shared" si="15"/>
        <v>0</v>
      </c>
      <c r="AS152" s="47">
        <f t="shared" si="15"/>
        <v>0</v>
      </c>
      <c r="BP152" s="43"/>
    </row>
    <row r="153" spans="2:68" x14ac:dyDescent="0.25">
      <c r="C153" s="19" t="s">
        <v>117</v>
      </c>
      <c r="D153" s="47">
        <f t="shared" ref="D153:AS153" si="16">IF(D$148=$C153,$BO13,0)</f>
        <v>0</v>
      </c>
      <c r="E153" s="47">
        <f t="shared" si="16"/>
        <v>0</v>
      </c>
      <c r="F153" s="47">
        <f t="shared" si="16"/>
        <v>0</v>
      </c>
      <c r="G153" s="47">
        <f t="shared" si="16"/>
        <v>0</v>
      </c>
      <c r="H153" s="47">
        <f t="shared" si="16"/>
        <v>3.1583848409151525</v>
      </c>
      <c r="I153" s="47">
        <f t="shared" si="16"/>
        <v>0</v>
      </c>
      <c r="J153" s="47">
        <f t="shared" si="16"/>
        <v>0</v>
      </c>
      <c r="K153" s="47">
        <f t="shared" si="16"/>
        <v>0</v>
      </c>
      <c r="L153" s="47">
        <f t="shared" si="16"/>
        <v>0</v>
      </c>
      <c r="M153" s="47">
        <f t="shared" si="16"/>
        <v>0</v>
      </c>
      <c r="N153" s="47">
        <f t="shared" si="16"/>
        <v>0</v>
      </c>
      <c r="O153" s="47">
        <f t="shared" si="16"/>
        <v>0</v>
      </c>
      <c r="P153" s="47">
        <f t="shared" si="16"/>
        <v>0</v>
      </c>
      <c r="Q153" s="47">
        <f t="shared" si="16"/>
        <v>0</v>
      </c>
      <c r="R153" s="47">
        <f t="shared" si="16"/>
        <v>0</v>
      </c>
      <c r="S153" s="47">
        <f t="shared" si="16"/>
        <v>0</v>
      </c>
      <c r="T153" s="47">
        <f t="shared" si="16"/>
        <v>0</v>
      </c>
      <c r="U153" s="47">
        <f t="shared" si="16"/>
        <v>0</v>
      </c>
      <c r="V153" s="47">
        <f t="shared" si="16"/>
        <v>0</v>
      </c>
      <c r="W153" s="47">
        <f t="shared" si="16"/>
        <v>0</v>
      </c>
      <c r="X153" s="47">
        <f t="shared" si="16"/>
        <v>0</v>
      </c>
      <c r="Y153" s="47">
        <f t="shared" si="16"/>
        <v>0</v>
      </c>
      <c r="Z153" s="47">
        <f t="shared" si="16"/>
        <v>0</v>
      </c>
      <c r="AA153" s="47">
        <f t="shared" si="16"/>
        <v>0</v>
      </c>
      <c r="AB153" s="47">
        <f t="shared" si="16"/>
        <v>0</v>
      </c>
      <c r="AC153" s="47">
        <f t="shared" si="16"/>
        <v>0</v>
      </c>
      <c r="AD153" s="47">
        <f t="shared" si="16"/>
        <v>0</v>
      </c>
      <c r="AE153" s="47">
        <f t="shared" si="16"/>
        <v>0</v>
      </c>
      <c r="AF153" s="47">
        <f t="shared" si="16"/>
        <v>0</v>
      </c>
      <c r="AG153" s="47">
        <f t="shared" si="16"/>
        <v>0</v>
      </c>
      <c r="AH153" s="47">
        <f t="shared" si="16"/>
        <v>0</v>
      </c>
      <c r="AI153" s="47">
        <f t="shared" si="16"/>
        <v>0</v>
      </c>
      <c r="AJ153" s="47">
        <f t="shared" si="16"/>
        <v>0</v>
      </c>
      <c r="AK153" s="47">
        <f t="shared" si="16"/>
        <v>0</v>
      </c>
      <c r="AL153" s="47">
        <f t="shared" si="16"/>
        <v>0</v>
      </c>
      <c r="AM153" s="47">
        <f t="shared" si="16"/>
        <v>0</v>
      </c>
      <c r="AN153" s="47">
        <f t="shared" si="16"/>
        <v>0</v>
      </c>
      <c r="AO153" s="47">
        <f t="shared" si="16"/>
        <v>0</v>
      </c>
      <c r="AP153" s="47">
        <f t="shared" si="16"/>
        <v>0</v>
      </c>
      <c r="AQ153" s="47">
        <f t="shared" si="16"/>
        <v>0</v>
      </c>
      <c r="AR153" s="47">
        <f t="shared" si="16"/>
        <v>0</v>
      </c>
      <c r="AS153" s="47">
        <f t="shared" si="16"/>
        <v>0</v>
      </c>
      <c r="BP153" s="43"/>
    </row>
    <row r="154" spans="2:68" x14ac:dyDescent="0.25">
      <c r="C154" s="19" t="s">
        <v>118</v>
      </c>
      <c r="D154" s="47">
        <f t="shared" ref="D154:AS154" si="17">IF(D$148=$C154,$BO14,0)</f>
        <v>0</v>
      </c>
      <c r="E154" s="47">
        <f t="shared" si="17"/>
        <v>0</v>
      </c>
      <c r="F154" s="47">
        <f t="shared" si="17"/>
        <v>0</v>
      </c>
      <c r="G154" s="47">
        <f t="shared" si="17"/>
        <v>0</v>
      </c>
      <c r="H154" s="47">
        <f t="shared" si="17"/>
        <v>0</v>
      </c>
      <c r="I154" s="47">
        <f t="shared" si="17"/>
        <v>1.1219590044052823</v>
      </c>
      <c r="J154" s="47">
        <f t="shared" si="17"/>
        <v>0</v>
      </c>
      <c r="K154" s="47">
        <f t="shared" si="17"/>
        <v>0</v>
      </c>
      <c r="L154" s="47">
        <f t="shared" si="17"/>
        <v>0</v>
      </c>
      <c r="M154" s="47">
        <f t="shared" si="17"/>
        <v>0</v>
      </c>
      <c r="N154" s="47">
        <f t="shared" si="17"/>
        <v>0</v>
      </c>
      <c r="O154" s="47">
        <f t="shared" si="17"/>
        <v>0</v>
      </c>
      <c r="P154" s="47">
        <f t="shared" si="17"/>
        <v>0</v>
      </c>
      <c r="Q154" s="47">
        <f t="shared" si="17"/>
        <v>0</v>
      </c>
      <c r="R154" s="47">
        <f t="shared" si="17"/>
        <v>0</v>
      </c>
      <c r="S154" s="47">
        <f t="shared" si="17"/>
        <v>0</v>
      </c>
      <c r="T154" s="47">
        <f t="shared" si="17"/>
        <v>0</v>
      </c>
      <c r="U154" s="47">
        <f t="shared" si="17"/>
        <v>0</v>
      </c>
      <c r="V154" s="47">
        <f t="shared" si="17"/>
        <v>0</v>
      </c>
      <c r="W154" s="47">
        <f t="shared" si="17"/>
        <v>0</v>
      </c>
      <c r="X154" s="47">
        <f t="shared" si="17"/>
        <v>0</v>
      </c>
      <c r="Y154" s="47">
        <f t="shared" si="17"/>
        <v>0</v>
      </c>
      <c r="Z154" s="47">
        <f t="shared" si="17"/>
        <v>0</v>
      </c>
      <c r="AA154" s="47">
        <f t="shared" si="17"/>
        <v>0</v>
      </c>
      <c r="AB154" s="47">
        <f t="shared" si="17"/>
        <v>0</v>
      </c>
      <c r="AC154" s="47">
        <f t="shared" si="17"/>
        <v>0</v>
      </c>
      <c r="AD154" s="47">
        <f t="shared" si="17"/>
        <v>0</v>
      </c>
      <c r="AE154" s="47">
        <f t="shared" si="17"/>
        <v>0</v>
      </c>
      <c r="AF154" s="47">
        <f t="shared" si="17"/>
        <v>0</v>
      </c>
      <c r="AG154" s="47">
        <f t="shared" si="17"/>
        <v>0</v>
      </c>
      <c r="AH154" s="47">
        <f t="shared" si="17"/>
        <v>0</v>
      </c>
      <c r="AI154" s="47">
        <f t="shared" si="17"/>
        <v>0</v>
      </c>
      <c r="AJ154" s="47">
        <f t="shared" si="17"/>
        <v>0</v>
      </c>
      <c r="AK154" s="47">
        <f t="shared" si="17"/>
        <v>0</v>
      </c>
      <c r="AL154" s="47">
        <f t="shared" si="17"/>
        <v>0</v>
      </c>
      <c r="AM154" s="47">
        <f t="shared" si="17"/>
        <v>0</v>
      </c>
      <c r="AN154" s="47">
        <f t="shared" si="17"/>
        <v>0</v>
      </c>
      <c r="AO154" s="47">
        <f t="shared" si="17"/>
        <v>0</v>
      </c>
      <c r="AP154" s="47">
        <f t="shared" si="17"/>
        <v>0</v>
      </c>
      <c r="AQ154" s="47">
        <f t="shared" si="17"/>
        <v>0</v>
      </c>
      <c r="AR154" s="47">
        <f t="shared" si="17"/>
        <v>0</v>
      </c>
      <c r="AS154" s="47">
        <f t="shared" si="17"/>
        <v>0</v>
      </c>
      <c r="BP154" s="43"/>
    </row>
    <row r="155" spans="2:68" x14ac:dyDescent="0.25">
      <c r="C155" s="19" t="s">
        <v>119</v>
      </c>
      <c r="D155" s="47">
        <f t="shared" ref="D155:AS155" si="18">IF(D$148=$C155,$BO15,0)</f>
        <v>0</v>
      </c>
      <c r="E155" s="47">
        <f t="shared" si="18"/>
        <v>0</v>
      </c>
      <c r="F155" s="47">
        <f t="shared" si="18"/>
        <v>0</v>
      </c>
      <c r="G155" s="47">
        <f t="shared" si="18"/>
        <v>0</v>
      </c>
      <c r="H155" s="47">
        <f t="shared" si="18"/>
        <v>0</v>
      </c>
      <c r="I155" s="47">
        <f t="shared" si="18"/>
        <v>0</v>
      </c>
      <c r="J155" s="47">
        <f t="shared" si="18"/>
        <v>1.5871632277072623</v>
      </c>
      <c r="K155" s="47">
        <f t="shared" si="18"/>
        <v>0</v>
      </c>
      <c r="L155" s="47">
        <f t="shared" si="18"/>
        <v>0</v>
      </c>
      <c r="M155" s="47">
        <f t="shared" si="18"/>
        <v>0</v>
      </c>
      <c r="N155" s="47">
        <f t="shared" si="18"/>
        <v>0</v>
      </c>
      <c r="O155" s="47">
        <f t="shared" si="18"/>
        <v>0</v>
      </c>
      <c r="P155" s="47">
        <f t="shared" si="18"/>
        <v>0</v>
      </c>
      <c r="Q155" s="47">
        <f t="shared" si="18"/>
        <v>0</v>
      </c>
      <c r="R155" s="47">
        <f t="shared" si="18"/>
        <v>0</v>
      </c>
      <c r="S155" s="47">
        <f t="shared" si="18"/>
        <v>0</v>
      </c>
      <c r="T155" s="47">
        <f t="shared" si="18"/>
        <v>0</v>
      </c>
      <c r="U155" s="47">
        <f t="shared" si="18"/>
        <v>0</v>
      </c>
      <c r="V155" s="47">
        <f t="shared" si="18"/>
        <v>0</v>
      </c>
      <c r="W155" s="47">
        <f t="shared" si="18"/>
        <v>0</v>
      </c>
      <c r="X155" s="47">
        <f t="shared" si="18"/>
        <v>0</v>
      </c>
      <c r="Y155" s="47">
        <f t="shared" si="18"/>
        <v>0</v>
      </c>
      <c r="Z155" s="47">
        <f t="shared" si="18"/>
        <v>0</v>
      </c>
      <c r="AA155" s="47">
        <f t="shared" si="18"/>
        <v>0</v>
      </c>
      <c r="AB155" s="47">
        <f t="shared" si="18"/>
        <v>0</v>
      </c>
      <c r="AC155" s="47">
        <f t="shared" si="18"/>
        <v>0</v>
      </c>
      <c r="AD155" s="47">
        <f t="shared" si="18"/>
        <v>0</v>
      </c>
      <c r="AE155" s="47">
        <f t="shared" si="18"/>
        <v>0</v>
      </c>
      <c r="AF155" s="47">
        <f t="shared" si="18"/>
        <v>0</v>
      </c>
      <c r="AG155" s="47">
        <f t="shared" si="18"/>
        <v>0</v>
      </c>
      <c r="AH155" s="47">
        <f t="shared" si="18"/>
        <v>0</v>
      </c>
      <c r="AI155" s="47">
        <f t="shared" si="18"/>
        <v>0</v>
      </c>
      <c r="AJ155" s="47">
        <f t="shared" si="18"/>
        <v>0</v>
      </c>
      <c r="AK155" s="47">
        <f t="shared" si="18"/>
        <v>0</v>
      </c>
      <c r="AL155" s="47">
        <f t="shared" si="18"/>
        <v>0</v>
      </c>
      <c r="AM155" s="47">
        <f t="shared" si="18"/>
        <v>0</v>
      </c>
      <c r="AN155" s="47">
        <f t="shared" si="18"/>
        <v>0</v>
      </c>
      <c r="AO155" s="47">
        <f t="shared" si="18"/>
        <v>0</v>
      </c>
      <c r="AP155" s="47">
        <f t="shared" si="18"/>
        <v>0</v>
      </c>
      <c r="AQ155" s="47">
        <f t="shared" si="18"/>
        <v>0</v>
      </c>
      <c r="AR155" s="47">
        <f t="shared" si="18"/>
        <v>0</v>
      </c>
      <c r="AS155" s="47">
        <f t="shared" si="18"/>
        <v>0</v>
      </c>
      <c r="BP155" s="43"/>
    </row>
    <row r="156" spans="2:68" x14ac:dyDescent="0.25">
      <c r="C156" s="19" t="s">
        <v>120</v>
      </c>
      <c r="D156" s="47">
        <f t="shared" ref="D156:AS156" si="19">IF(D$148=$C156,$BO16,0)</f>
        <v>0</v>
      </c>
      <c r="E156" s="47">
        <f t="shared" si="19"/>
        <v>0</v>
      </c>
      <c r="F156" s="47">
        <f t="shared" si="19"/>
        <v>0</v>
      </c>
      <c r="G156" s="47">
        <f t="shared" si="19"/>
        <v>0</v>
      </c>
      <c r="H156" s="47">
        <f t="shared" si="19"/>
        <v>0</v>
      </c>
      <c r="I156" s="47">
        <f t="shared" si="19"/>
        <v>0</v>
      </c>
      <c r="J156" s="47">
        <f t="shared" si="19"/>
        <v>0</v>
      </c>
      <c r="K156" s="47">
        <f t="shared" si="19"/>
        <v>1.3300967934168879</v>
      </c>
      <c r="L156" s="47">
        <f t="shared" si="19"/>
        <v>0</v>
      </c>
      <c r="M156" s="47">
        <f t="shared" si="19"/>
        <v>0</v>
      </c>
      <c r="N156" s="47">
        <f t="shared" si="19"/>
        <v>0</v>
      </c>
      <c r="O156" s="47">
        <f t="shared" si="19"/>
        <v>0</v>
      </c>
      <c r="P156" s="47">
        <f t="shared" si="19"/>
        <v>0</v>
      </c>
      <c r="Q156" s="47">
        <f t="shared" si="19"/>
        <v>0</v>
      </c>
      <c r="R156" s="47">
        <f t="shared" si="19"/>
        <v>0</v>
      </c>
      <c r="S156" s="47">
        <f t="shared" si="19"/>
        <v>0</v>
      </c>
      <c r="T156" s="47">
        <f t="shared" si="19"/>
        <v>0</v>
      </c>
      <c r="U156" s="47">
        <f t="shared" si="19"/>
        <v>0</v>
      </c>
      <c r="V156" s="47">
        <f t="shared" si="19"/>
        <v>0</v>
      </c>
      <c r="W156" s="47">
        <f t="shared" si="19"/>
        <v>0</v>
      </c>
      <c r="X156" s="47">
        <f t="shared" si="19"/>
        <v>0</v>
      </c>
      <c r="Y156" s="47">
        <f t="shared" si="19"/>
        <v>0</v>
      </c>
      <c r="Z156" s="47">
        <f t="shared" si="19"/>
        <v>0</v>
      </c>
      <c r="AA156" s="47">
        <f t="shared" si="19"/>
        <v>0</v>
      </c>
      <c r="AB156" s="47">
        <f t="shared" si="19"/>
        <v>0</v>
      </c>
      <c r="AC156" s="47">
        <f t="shared" si="19"/>
        <v>0</v>
      </c>
      <c r="AD156" s="47">
        <f t="shared" si="19"/>
        <v>0</v>
      </c>
      <c r="AE156" s="47">
        <f t="shared" si="19"/>
        <v>0</v>
      </c>
      <c r="AF156" s="47">
        <f t="shared" si="19"/>
        <v>0</v>
      </c>
      <c r="AG156" s="47">
        <f t="shared" si="19"/>
        <v>0</v>
      </c>
      <c r="AH156" s="47">
        <f t="shared" si="19"/>
        <v>0</v>
      </c>
      <c r="AI156" s="47">
        <f t="shared" si="19"/>
        <v>0</v>
      </c>
      <c r="AJ156" s="47">
        <f t="shared" si="19"/>
        <v>0</v>
      </c>
      <c r="AK156" s="47">
        <f t="shared" si="19"/>
        <v>0</v>
      </c>
      <c r="AL156" s="47">
        <f t="shared" si="19"/>
        <v>0</v>
      </c>
      <c r="AM156" s="47">
        <f t="shared" si="19"/>
        <v>0</v>
      </c>
      <c r="AN156" s="47">
        <f t="shared" si="19"/>
        <v>0</v>
      </c>
      <c r="AO156" s="47">
        <f t="shared" si="19"/>
        <v>0</v>
      </c>
      <c r="AP156" s="47">
        <f t="shared" si="19"/>
        <v>0</v>
      </c>
      <c r="AQ156" s="47">
        <f t="shared" si="19"/>
        <v>0</v>
      </c>
      <c r="AR156" s="47">
        <f t="shared" si="19"/>
        <v>0</v>
      </c>
      <c r="AS156" s="47">
        <f t="shared" si="19"/>
        <v>0</v>
      </c>
      <c r="BP156" s="43"/>
    </row>
    <row r="157" spans="2:68" x14ac:dyDescent="0.25">
      <c r="C157" s="19" t="s">
        <v>121</v>
      </c>
      <c r="D157" s="47">
        <f t="shared" ref="D157:AS157" si="20">IF(D$148=$C157,$BO17,0)</f>
        <v>0</v>
      </c>
      <c r="E157" s="47">
        <f t="shared" si="20"/>
        <v>0</v>
      </c>
      <c r="F157" s="47">
        <f t="shared" si="20"/>
        <v>0</v>
      </c>
      <c r="G157" s="47">
        <f t="shared" si="20"/>
        <v>0</v>
      </c>
      <c r="H157" s="47">
        <f t="shared" si="20"/>
        <v>0</v>
      </c>
      <c r="I157" s="47">
        <f t="shared" si="20"/>
        <v>0</v>
      </c>
      <c r="J157" s="47">
        <f t="shared" si="20"/>
        <v>0</v>
      </c>
      <c r="K157" s="47">
        <f t="shared" si="20"/>
        <v>0</v>
      </c>
      <c r="L157" s="47">
        <f t="shared" si="20"/>
        <v>0.87913454982152828</v>
      </c>
      <c r="M157" s="47">
        <f t="shared" si="20"/>
        <v>0</v>
      </c>
      <c r="N157" s="47">
        <f t="shared" si="20"/>
        <v>0</v>
      </c>
      <c r="O157" s="47">
        <f t="shared" si="20"/>
        <v>0</v>
      </c>
      <c r="P157" s="47">
        <f t="shared" si="20"/>
        <v>0</v>
      </c>
      <c r="Q157" s="47">
        <f t="shared" si="20"/>
        <v>0</v>
      </c>
      <c r="R157" s="47">
        <f t="shared" si="20"/>
        <v>0</v>
      </c>
      <c r="S157" s="47">
        <f t="shared" si="20"/>
        <v>0</v>
      </c>
      <c r="T157" s="47">
        <f t="shared" si="20"/>
        <v>0</v>
      </c>
      <c r="U157" s="47">
        <f t="shared" si="20"/>
        <v>0</v>
      </c>
      <c r="V157" s="47">
        <f t="shared" si="20"/>
        <v>0</v>
      </c>
      <c r="W157" s="47">
        <f t="shared" si="20"/>
        <v>0</v>
      </c>
      <c r="X157" s="47">
        <f t="shared" si="20"/>
        <v>0</v>
      </c>
      <c r="Y157" s="47">
        <f t="shared" si="20"/>
        <v>0</v>
      </c>
      <c r="Z157" s="47">
        <f t="shared" si="20"/>
        <v>0</v>
      </c>
      <c r="AA157" s="47">
        <f t="shared" si="20"/>
        <v>0</v>
      </c>
      <c r="AB157" s="47">
        <f t="shared" si="20"/>
        <v>0</v>
      </c>
      <c r="AC157" s="47">
        <f t="shared" si="20"/>
        <v>0</v>
      </c>
      <c r="AD157" s="47">
        <f t="shared" si="20"/>
        <v>0</v>
      </c>
      <c r="AE157" s="47">
        <f t="shared" si="20"/>
        <v>0</v>
      </c>
      <c r="AF157" s="47">
        <f t="shared" si="20"/>
        <v>0</v>
      </c>
      <c r="AG157" s="47">
        <f t="shared" si="20"/>
        <v>0</v>
      </c>
      <c r="AH157" s="47">
        <f t="shared" si="20"/>
        <v>0</v>
      </c>
      <c r="AI157" s="47">
        <f t="shared" si="20"/>
        <v>0</v>
      </c>
      <c r="AJ157" s="47">
        <f t="shared" si="20"/>
        <v>0</v>
      </c>
      <c r="AK157" s="47">
        <f t="shared" si="20"/>
        <v>0</v>
      </c>
      <c r="AL157" s="47">
        <f t="shared" si="20"/>
        <v>0</v>
      </c>
      <c r="AM157" s="47">
        <f t="shared" si="20"/>
        <v>0</v>
      </c>
      <c r="AN157" s="47">
        <f t="shared" si="20"/>
        <v>0</v>
      </c>
      <c r="AO157" s="47">
        <f t="shared" si="20"/>
        <v>0</v>
      </c>
      <c r="AP157" s="47">
        <f t="shared" si="20"/>
        <v>0</v>
      </c>
      <c r="AQ157" s="47">
        <f t="shared" si="20"/>
        <v>0</v>
      </c>
      <c r="AR157" s="47">
        <f t="shared" si="20"/>
        <v>0</v>
      </c>
      <c r="AS157" s="47">
        <f t="shared" si="20"/>
        <v>0</v>
      </c>
      <c r="BP157" s="43"/>
    </row>
    <row r="158" spans="2:68" x14ac:dyDescent="0.25">
      <c r="C158" s="19" t="s">
        <v>122</v>
      </c>
      <c r="D158" s="47">
        <f t="shared" ref="D158:AS158" si="21">IF(D$148=$C158,$BO18,0)</f>
        <v>0</v>
      </c>
      <c r="E158" s="47">
        <f t="shared" si="21"/>
        <v>0</v>
      </c>
      <c r="F158" s="47">
        <f t="shared" si="21"/>
        <v>0</v>
      </c>
      <c r="G158" s="47">
        <f t="shared" si="21"/>
        <v>0</v>
      </c>
      <c r="H158" s="47">
        <f t="shared" si="21"/>
        <v>0</v>
      </c>
      <c r="I158" s="47">
        <f t="shared" si="21"/>
        <v>0</v>
      </c>
      <c r="J158" s="47">
        <f t="shared" si="21"/>
        <v>0</v>
      </c>
      <c r="K158" s="47">
        <f t="shared" si="21"/>
        <v>0</v>
      </c>
      <c r="L158" s="47">
        <f t="shared" si="21"/>
        <v>0</v>
      </c>
      <c r="M158" s="47">
        <f t="shared" si="21"/>
        <v>0.78437816122852955</v>
      </c>
      <c r="N158" s="47">
        <f t="shared" si="21"/>
        <v>0</v>
      </c>
      <c r="O158" s="47">
        <f t="shared" si="21"/>
        <v>0</v>
      </c>
      <c r="P158" s="47">
        <f t="shared" si="21"/>
        <v>0</v>
      </c>
      <c r="Q158" s="47">
        <f t="shared" si="21"/>
        <v>0</v>
      </c>
      <c r="R158" s="47">
        <f t="shared" si="21"/>
        <v>0</v>
      </c>
      <c r="S158" s="47">
        <f t="shared" si="21"/>
        <v>0</v>
      </c>
      <c r="T158" s="47">
        <f t="shared" si="21"/>
        <v>0</v>
      </c>
      <c r="U158" s="47">
        <f t="shared" si="21"/>
        <v>0</v>
      </c>
      <c r="V158" s="47">
        <f t="shared" si="21"/>
        <v>0</v>
      </c>
      <c r="W158" s="47">
        <f t="shared" si="21"/>
        <v>0</v>
      </c>
      <c r="X158" s="47">
        <f t="shared" si="21"/>
        <v>0</v>
      </c>
      <c r="Y158" s="47">
        <f t="shared" si="21"/>
        <v>0</v>
      </c>
      <c r="Z158" s="47">
        <f t="shared" si="21"/>
        <v>0</v>
      </c>
      <c r="AA158" s="47">
        <f t="shared" si="21"/>
        <v>0</v>
      </c>
      <c r="AB158" s="47">
        <f t="shared" si="21"/>
        <v>0</v>
      </c>
      <c r="AC158" s="47">
        <f t="shared" si="21"/>
        <v>0</v>
      </c>
      <c r="AD158" s="47">
        <f t="shared" si="21"/>
        <v>0</v>
      </c>
      <c r="AE158" s="47">
        <f t="shared" si="21"/>
        <v>0</v>
      </c>
      <c r="AF158" s="47">
        <f t="shared" si="21"/>
        <v>0</v>
      </c>
      <c r="AG158" s="47">
        <f t="shared" si="21"/>
        <v>0</v>
      </c>
      <c r="AH158" s="47">
        <f t="shared" si="21"/>
        <v>0</v>
      </c>
      <c r="AI158" s="47">
        <f t="shared" si="21"/>
        <v>0</v>
      </c>
      <c r="AJ158" s="47">
        <f t="shared" si="21"/>
        <v>0</v>
      </c>
      <c r="AK158" s="47">
        <f t="shared" si="21"/>
        <v>0</v>
      </c>
      <c r="AL158" s="47">
        <f t="shared" si="21"/>
        <v>0</v>
      </c>
      <c r="AM158" s="47">
        <f t="shared" si="21"/>
        <v>0</v>
      </c>
      <c r="AN158" s="47">
        <f t="shared" si="21"/>
        <v>0</v>
      </c>
      <c r="AO158" s="47">
        <f t="shared" si="21"/>
        <v>0</v>
      </c>
      <c r="AP158" s="47">
        <f t="shared" si="21"/>
        <v>0</v>
      </c>
      <c r="AQ158" s="47">
        <f t="shared" si="21"/>
        <v>0</v>
      </c>
      <c r="AR158" s="47">
        <f t="shared" si="21"/>
        <v>0</v>
      </c>
      <c r="AS158" s="47">
        <f t="shared" si="21"/>
        <v>0</v>
      </c>
      <c r="BP158" s="43"/>
    </row>
    <row r="159" spans="2:68" x14ac:dyDescent="0.25">
      <c r="C159" s="19" t="s">
        <v>123</v>
      </c>
      <c r="D159" s="47">
        <f t="shared" ref="D159:AS159" si="22">IF(D$148=$C159,$BO19,0)</f>
        <v>0</v>
      </c>
      <c r="E159" s="47">
        <f t="shared" si="22"/>
        <v>0</v>
      </c>
      <c r="F159" s="47">
        <f t="shared" si="22"/>
        <v>0</v>
      </c>
      <c r="G159" s="47">
        <f t="shared" si="22"/>
        <v>0</v>
      </c>
      <c r="H159" s="47">
        <f t="shared" si="22"/>
        <v>0</v>
      </c>
      <c r="I159" s="47">
        <f t="shared" si="22"/>
        <v>0</v>
      </c>
      <c r="J159" s="47">
        <f t="shared" si="22"/>
        <v>0</v>
      </c>
      <c r="K159" s="47">
        <f t="shared" si="22"/>
        <v>0</v>
      </c>
      <c r="L159" s="47">
        <f t="shared" si="22"/>
        <v>0</v>
      </c>
      <c r="M159" s="47">
        <f t="shared" si="22"/>
        <v>0</v>
      </c>
      <c r="N159" s="47">
        <f t="shared" si="22"/>
        <v>1.0107055531187801</v>
      </c>
      <c r="O159" s="47">
        <f t="shared" si="22"/>
        <v>0</v>
      </c>
      <c r="P159" s="47">
        <f t="shared" si="22"/>
        <v>0</v>
      </c>
      <c r="Q159" s="47">
        <f t="shared" si="22"/>
        <v>0</v>
      </c>
      <c r="R159" s="47">
        <f t="shared" si="22"/>
        <v>0</v>
      </c>
      <c r="S159" s="47">
        <f t="shared" si="22"/>
        <v>0</v>
      </c>
      <c r="T159" s="47">
        <f t="shared" si="22"/>
        <v>0</v>
      </c>
      <c r="U159" s="47">
        <f t="shared" si="22"/>
        <v>0</v>
      </c>
      <c r="V159" s="47">
        <f t="shared" si="22"/>
        <v>0</v>
      </c>
      <c r="W159" s="47">
        <f t="shared" si="22"/>
        <v>0</v>
      </c>
      <c r="X159" s="47">
        <f t="shared" si="22"/>
        <v>0</v>
      </c>
      <c r="Y159" s="47">
        <f t="shared" si="22"/>
        <v>0</v>
      </c>
      <c r="Z159" s="47">
        <f t="shared" si="22"/>
        <v>0</v>
      </c>
      <c r="AA159" s="47">
        <f t="shared" si="22"/>
        <v>0</v>
      </c>
      <c r="AB159" s="47">
        <f t="shared" si="22"/>
        <v>0</v>
      </c>
      <c r="AC159" s="47">
        <f t="shared" si="22"/>
        <v>0</v>
      </c>
      <c r="AD159" s="47">
        <f t="shared" si="22"/>
        <v>0</v>
      </c>
      <c r="AE159" s="47">
        <f t="shared" si="22"/>
        <v>0</v>
      </c>
      <c r="AF159" s="47">
        <f t="shared" si="22"/>
        <v>0</v>
      </c>
      <c r="AG159" s="47">
        <f t="shared" si="22"/>
        <v>0</v>
      </c>
      <c r="AH159" s="47">
        <f t="shared" si="22"/>
        <v>0</v>
      </c>
      <c r="AI159" s="47">
        <f t="shared" si="22"/>
        <v>0</v>
      </c>
      <c r="AJ159" s="47">
        <f t="shared" si="22"/>
        <v>0</v>
      </c>
      <c r="AK159" s="47">
        <f t="shared" si="22"/>
        <v>0</v>
      </c>
      <c r="AL159" s="47">
        <f t="shared" si="22"/>
        <v>0</v>
      </c>
      <c r="AM159" s="47">
        <f t="shared" si="22"/>
        <v>0</v>
      </c>
      <c r="AN159" s="47">
        <f t="shared" si="22"/>
        <v>0</v>
      </c>
      <c r="AO159" s="47">
        <f t="shared" si="22"/>
        <v>0</v>
      </c>
      <c r="AP159" s="47">
        <f t="shared" si="22"/>
        <v>0</v>
      </c>
      <c r="AQ159" s="47">
        <f t="shared" si="22"/>
        <v>0</v>
      </c>
      <c r="AR159" s="47">
        <f t="shared" si="22"/>
        <v>0</v>
      </c>
      <c r="AS159" s="47">
        <f t="shared" si="22"/>
        <v>0</v>
      </c>
      <c r="BP159" s="43"/>
    </row>
    <row r="160" spans="2:68" x14ac:dyDescent="0.25">
      <c r="C160" s="19" t="s">
        <v>124</v>
      </c>
      <c r="D160" s="47">
        <f t="shared" ref="D160:AS160" si="23">IF(D$148=$C160,$BO20,0)</f>
        <v>0</v>
      </c>
      <c r="E160" s="47">
        <f t="shared" si="23"/>
        <v>0</v>
      </c>
      <c r="F160" s="47">
        <f t="shared" si="23"/>
        <v>0</v>
      </c>
      <c r="G160" s="47">
        <f t="shared" si="23"/>
        <v>0</v>
      </c>
      <c r="H160" s="47">
        <f t="shared" si="23"/>
        <v>0</v>
      </c>
      <c r="I160" s="47">
        <f t="shared" si="23"/>
        <v>0</v>
      </c>
      <c r="J160" s="47">
        <f t="shared" si="23"/>
        <v>0</v>
      </c>
      <c r="K160" s="47">
        <f t="shared" si="23"/>
        <v>0</v>
      </c>
      <c r="L160" s="47">
        <f t="shared" si="23"/>
        <v>0</v>
      </c>
      <c r="M160" s="47">
        <f t="shared" si="23"/>
        <v>0</v>
      </c>
      <c r="N160" s="47">
        <f t="shared" si="23"/>
        <v>0</v>
      </c>
      <c r="O160" s="47">
        <f t="shared" si="23"/>
        <v>1.0107055531187801</v>
      </c>
      <c r="P160" s="47">
        <f t="shared" si="23"/>
        <v>0</v>
      </c>
      <c r="Q160" s="47">
        <f t="shared" si="23"/>
        <v>0</v>
      </c>
      <c r="R160" s="47">
        <f t="shared" si="23"/>
        <v>0</v>
      </c>
      <c r="S160" s="47">
        <f t="shared" si="23"/>
        <v>0</v>
      </c>
      <c r="T160" s="47">
        <f t="shared" si="23"/>
        <v>0</v>
      </c>
      <c r="U160" s="47">
        <f t="shared" si="23"/>
        <v>0</v>
      </c>
      <c r="V160" s="47">
        <f t="shared" si="23"/>
        <v>0</v>
      </c>
      <c r="W160" s="47">
        <f t="shared" si="23"/>
        <v>0</v>
      </c>
      <c r="X160" s="47">
        <f t="shared" si="23"/>
        <v>0</v>
      </c>
      <c r="Y160" s="47">
        <f t="shared" si="23"/>
        <v>0</v>
      </c>
      <c r="Z160" s="47">
        <f t="shared" si="23"/>
        <v>0</v>
      </c>
      <c r="AA160" s="47">
        <f t="shared" si="23"/>
        <v>0</v>
      </c>
      <c r="AB160" s="47">
        <f t="shared" si="23"/>
        <v>0</v>
      </c>
      <c r="AC160" s="47">
        <f t="shared" si="23"/>
        <v>0</v>
      </c>
      <c r="AD160" s="47">
        <f t="shared" si="23"/>
        <v>0</v>
      </c>
      <c r="AE160" s="47">
        <f t="shared" si="23"/>
        <v>0</v>
      </c>
      <c r="AF160" s="47">
        <f t="shared" si="23"/>
        <v>0</v>
      </c>
      <c r="AG160" s="47">
        <f t="shared" si="23"/>
        <v>0</v>
      </c>
      <c r="AH160" s="47">
        <f t="shared" si="23"/>
        <v>0</v>
      </c>
      <c r="AI160" s="47">
        <f t="shared" si="23"/>
        <v>0</v>
      </c>
      <c r="AJ160" s="47">
        <f t="shared" si="23"/>
        <v>0</v>
      </c>
      <c r="AK160" s="47">
        <f t="shared" si="23"/>
        <v>0</v>
      </c>
      <c r="AL160" s="47">
        <f t="shared" si="23"/>
        <v>0</v>
      </c>
      <c r="AM160" s="47">
        <f t="shared" si="23"/>
        <v>0</v>
      </c>
      <c r="AN160" s="47">
        <f t="shared" si="23"/>
        <v>0</v>
      </c>
      <c r="AO160" s="47">
        <f t="shared" si="23"/>
        <v>0</v>
      </c>
      <c r="AP160" s="47">
        <f t="shared" si="23"/>
        <v>0</v>
      </c>
      <c r="AQ160" s="47">
        <f t="shared" si="23"/>
        <v>0</v>
      </c>
      <c r="AR160" s="47">
        <f t="shared" si="23"/>
        <v>0</v>
      </c>
      <c r="AS160" s="47">
        <f t="shared" si="23"/>
        <v>0</v>
      </c>
      <c r="BP160" s="43"/>
    </row>
    <row r="161" spans="3:68" x14ac:dyDescent="0.25">
      <c r="C161" s="19" t="s">
        <v>125</v>
      </c>
      <c r="D161" s="47">
        <f t="shared" ref="D161:AS161" si="24">IF(D$148=$C161,$BO21,0)</f>
        <v>0</v>
      </c>
      <c r="E161" s="47">
        <f t="shared" si="24"/>
        <v>0</v>
      </c>
      <c r="F161" s="47">
        <f t="shared" si="24"/>
        <v>0</v>
      </c>
      <c r="G161" s="47">
        <f t="shared" si="24"/>
        <v>0</v>
      </c>
      <c r="H161" s="47">
        <f t="shared" si="24"/>
        <v>0</v>
      </c>
      <c r="I161" s="47">
        <f t="shared" si="24"/>
        <v>0</v>
      </c>
      <c r="J161" s="47">
        <f t="shared" si="24"/>
        <v>0</v>
      </c>
      <c r="K161" s="47">
        <f t="shared" si="24"/>
        <v>0</v>
      </c>
      <c r="L161" s="47">
        <f t="shared" si="24"/>
        <v>0</v>
      </c>
      <c r="M161" s="47">
        <f t="shared" si="24"/>
        <v>0</v>
      </c>
      <c r="N161" s="47">
        <f t="shared" si="24"/>
        <v>0</v>
      </c>
      <c r="O161" s="47">
        <f t="shared" si="24"/>
        <v>0</v>
      </c>
      <c r="P161" s="47">
        <f t="shared" si="24"/>
        <v>1.0107055531187803</v>
      </c>
      <c r="Q161" s="47">
        <f t="shared" si="24"/>
        <v>0</v>
      </c>
      <c r="R161" s="47">
        <f t="shared" si="24"/>
        <v>0</v>
      </c>
      <c r="S161" s="47">
        <f t="shared" si="24"/>
        <v>0</v>
      </c>
      <c r="T161" s="47">
        <f t="shared" si="24"/>
        <v>0</v>
      </c>
      <c r="U161" s="47">
        <f t="shared" si="24"/>
        <v>0</v>
      </c>
      <c r="V161" s="47">
        <f t="shared" si="24"/>
        <v>0</v>
      </c>
      <c r="W161" s="47">
        <f t="shared" si="24"/>
        <v>0</v>
      </c>
      <c r="X161" s="47">
        <f t="shared" si="24"/>
        <v>0</v>
      </c>
      <c r="Y161" s="47">
        <f t="shared" si="24"/>
        <v>0</v>
      </c>
      <c r="Z161" s="47">
        <f t="shared" si="24"/>
        <v>0</v>
      </c>
      <c r="AA161" s="47">
        <f t="shared" si="24"/>
        <v>0</v>
      </c>
      <c r="AB161" s="47">
        <f t="shared" si="24"/>
        <v>0</v>
      </c>
      <c r="AC161" s="47">
        <f t="shared" si="24"/>
        <v>0</v>
      </c>
      <c r="AD161" s="47">
        <f t="shared" si="24"/>
        <v>0</v>
      </c>
      <c r="AE161" s="47">
        <f t="shared" si="24"/>
        <v>0</v>
      </c>
      <c r="AF161" s="47">
        <f t="shared" si="24"/>
        <v>0</v>
      </c>
      <c r="AG161" s="47">
        <f t="shared" si="24"/>
        <v>0</v>
      </c>
      <c r="AH161" s="47">
        <f t="shared" si="24"/>
        <v>0</v>
      </c>
      <c r="AI161" s="47">
        <f t="shared" si="24"/>
        <v>0</v>
      </c>
      <c r="AJ161" s="47">
        <f t="shared" si="24"/>
        <v>0</v>
      </c>
      <c r="AK161" s="47">
        <f t="shared" si="24"/>
        <v>0</v>
      </c>
      <c r="AL161" s="47">
        <f t="shared" si="24"/>
        <v>0</v>
      </c>
      <c r="AM161" s="47">
        <f t="shared" si="24"/>
        <v>0</v>
      </c>
      <c r="AN161" s="47">
        <f t="shared" si="24"/>
        <v>0</v>
      </c>
      <c r="AO161" s="47">
        <f t="shared" si="24"/>
        <v>0</v>
      </c>
      <c r="AP161" s="47">
        <f t="shared" si="24"/>
        <v>0</v>
      </c>
      <c r="AQ161" s="47">
        <f t="shared" si="24"/>
        <v>0</v>
      </c>
      <c r="AR161" s="47">
        <f t="shared" si="24"/>
        <v>0</v>
      </c>
      <c r="AS161" s="47">
        <f t="shared" si="24"/>
        <v>0</v>
      </c>
      <c r="BP161" s="43"/>
    </row>
    <row r="162" spans="3:68" x14ac:dyDescent="0.25">
      <c r="C162" s="19" t="s">
        <v>126</v>
      </c>
      <c r="D162" s="47">
        <f t="shared" ref="D162:AS162" si="25">IF(D$148=$C162,$BO22,0)</f>
        <v>0</v>
      </c>
      <c r="E162" s="47">
        <f t="shared" si="25"/>
        <v>0</v>
      </c>
      <c r="F162" s="47">
        <f t="shared" si="25"/>
        <v>0</v>
      </c>
      <c r="G162" s="47">
        <f t="shared" si="25"/>
        <v>0</v>
      </c>
      <c r="H162" s="47">
        <f t="shared" si="25"/>
        <v>0</v>
      </c>
      <c r="I162" s="47">
        <f t="shared" si="25"/>
        <v>0</v>
      </c>
      <c r="J162" s="47">
        <f t="shared" si="25"/>
        <v>0</v>
      </c>
      <c r="K162" s="47">
        <f t="shared" si="25"/>
        <v>0</v>
      </c>
      <c r="L162" s="47">
        <f t="shared" si="25"/>
        <v>0</v>
      </c>
      <c r="M162" s="47">
        <f t="shared" si="25"/>
        <v>0</v>
      </c>
      <c r="N162" s="47">
        <f t="shared" si="25"/>
        <v>0</v>
      </c>
      <c r="O162" s="47">
        <f t="shared" si="25"/>
        <v>0</v>
      </c>
      <c r="P162" s="47">
        <f t="shared" si="25"/>
        <v>0</v>
      </c>
      <c r="Q162" s="47">
        <f t="shared" si="25"/>
        <v>1.0732626658327122</v>
      </c>
      <c r="R162" s="47">
        <f t="shared" si="25"/>
        <v>0</v>
      </c>
      <c r="S162" s="47">
        <f t="shared" si="25"/>
        <v>0</v>
      </c>
      <c r="T162" s="47">
        <f t="shared" si="25"/>
        <v>0</v>
      </c>
      <c r="U162" s="47">
        <f t="shared" si="25"/>
        <v>0</v>
      </c>
      <c r="V162" s="47">
        <f t="shared" si="25"/>
        <v>0</v>
      </c>
      <c r="W162" s="47">
        <f t="shared" si="25"/>
        <v>0</v>
      </c>
      <c r="X162" s="47">
        <f t="shared" si="25"/>
        <v>0</v>
      </c>
      <c r="Y162" s="47">
        <f t="shared" si="25"/>
        <v>0</v>
      </c>
      <c r="Z162" s="47">
        <f t="shared" si="25"/>
        <v>0</v>
      </c>
      <c r="AA162" s="47">
        <f t="shared" si="25"/>
        <v>0</v>
      </c>
      <c r="AB162" s="47">
        <f t="shared" si="25"/>
        <v>0</v>
      </c>
      <c r="AC162" s="47">
        <f t="shared" si="25"/>
        <v>0</v>
      </c>
      <c r="AD162" s="47">
        <f t="shared" si="25"/>
        <v>0</v>
      </c>
      <c r="AE162" s="47">
        <f t="shared" si="25"/>
        <v>0</v>
      </c>
      <c r="AF162" s="47">
        <f t="shared" si="25"/>
        <v>0</v>
      </c>
      <c r="AG162" s="47">
        <f t="shared" si="25"/>
        <v>0</v>
      </c>
      <c r="AH162" s="47">
        <f t="shared" si="25"/>
        <v>0</v>
      </c>
      <c r="AI162" s="47">
        <f t="shared" si="25"/>
        <v>0</v>
      </c>
      <c r="AJ162" s="47">
        <f t="shared" si="25"/>
        <v>0</v>
      </c>
      <c r="AK162" s="47">
        <f t="shared" si="25"/>
        <v>0</v>
      </c>
      <c r="AL162" s="47">
        <f t="shared" si="25"/>
        <v>0</v>
      </c>
      <c r="AM162" s="47">
        <f t="shared" si="25"/>
        <v>0</v>
      </c>
      <c r="AN162" s="47">
        <f t="shared" si="25"/>
        <v>0</v>
      </c>
      <c r="AO162" s="47">
        <f t="shared" si="25"/>
        <v>0</v>
      </c>
      <c r="AP162" s="47">
        <f t="shared" si="25"/>
        <v>0</v>
      </c>
      <c r="AQ162" s="47">
        <f t="shared" si="25"/>
        <v>0</v>
      </c>
      <c r="AR162" s="47">
        <f t="shared" si="25"/>
        <v>0</v>
      </c>
      <c r="AS162" s="47">
        <f t="shared" si="25"/>
        <v>0</v>
      </c>
      <c r="BP162" s="43"/>
    </row>
    <row r="163" spans="3:68" x14ac:dyDescent="0.25">
      <c r="C163" s="19" t="s">
        <v>127</v>
      </c>
      <c r="D163" s="47">
        <f t="shared" ref="D163:AS163" si="26">IF(D$148=$C163,$BO23,0)</f>
        <v>0</v>
      </c>
      <c r="E163" s="47">
        <f t="shared" si="26"/>
        <v>0</v>
      </c>
      <c r="F163" s="47">
        <f t="shared" si="26"/>
        <v>0</v>
      </c>
      <c r="G163" s="47">
        <f t="shared" si="26"/>
        <v>0</v>
      </c>
      <c r="H163" s="47">
        <f t="shared" si="26"/>
        <v>0</v>
      </c>
      <c r="I163" s="47">
        <f t="shared" si="26"/>
        <v>0</v>
      </c>
      <c r="J163" s="47">
        <f t="shared" si="26"/>
        <v>0</v>
      </c>
      <c r="K163" s="47">
        <f t="shared" si="26"/>
        <v>0</v>
      </c>
      <c r="L163" s="47">
        <f t="shared" si="26"/>
        <v>0</v>
      </c>
      <c r="M163" s="47">
        <f t="shared" si="26"/>
        <v>0</v>
      </c>
      <c r="N163" s="47">
        <f t="shared" si="26"/>
        <v>0</v>
      </c>
      <c r="O163" s="47">
        <f t="shared" si="26"/>
        <v>0</v>
      </c>
      <c r="P163" s="47">
        <f t="shared" si="26"/>
        <v>0</v>
      </c>
      <c r="Q163" s="47">
        <f t="shared" si="26"/>
        <v>0</v>
      </c>
      <c r="R163" s="47">
        <f t="shared" si="26"/>
        <v>1.4922065755311984</v>
      </c>
      <c r="S163" s="47">
        <f t="shared" si="26"/>
        <v>0</v>
      </c>
      <c r="T163" s="47">
        <f t="shared" si="26"/>
        <v>0</v>
      </c>
      <c r="U163" s="47">
        <f t="shared" si="26"/>
        <v>0</v>
      </c>
      <c r="V163" s="47">
        <f t="shared" si="26"/>
        <v>0</v>
      </c>
      <c r="W163" s="47">
        <f t="shared" si="26"/>
        <v>0</v>
      </c>
      <c r="X163" s="47">
        <f t="shared" si="26"/>
        <v>0</v>
      </c>
      <c r="Y163" s="47">
        <f t="shared" si="26"/>
        <v>0</v>
      </c>
      <c r="Z163" s="47">
        <f t="shared" si="26"/>
        <v>0</v>
      </c>
      <c r="AA163" s="47">
        <f t="shared" si="26"/>
        <v>0</v>
      </c>
      <c r="AB163" s="47">
        <f t="shared" si="26"/>
        <v>0</v>
      </c>
      <c r="AC163" s="47">
        <f t="shared" si="26"/>
        <v>0</v>
      </c>
      <c r="AD163" s="47">
        <f t="shared" si="26"/>
        <v>0</v>
      </c>
      <c r="AE163" s="47">
        <f t="shared" si="26"/>
        <v>0</v>
      </c>
      <c r="AF163" s="47">
        <f t="shared" si="26"/>
        <v>0</v>
      </c>
      <c r="AG163" s="47">
        <f t="shared" si="26"/>
        <v>0</v>
      </c>
      <c r="AH163" s="47">
        <f t="shared" si="26"/>
        <v>0</v>
      </c>
      <c r="AI163" s="47">
        <f t="shared" si="26"/>
        <v>0</v>
      </c>
      <c r="AJ163" s="47">
        <f t="shared" si="26"/>
        <v>0</v>
      </c>
      <c r="AK163" s="47">
        <f t="shared" si="26"/>
        <v>0</v>
      </c>
      <c r="AL163" s="47">
        <f t="shared" si="26"/>
        <v>0</v>
      </c>
      <c r="AM163" s="47">
        <f t="shared" si="26"/>
        <v>0</v>
      </c>
      <c r="AN163" s="47">
        <f t="shared" si="26"/>
        <v>0</v>
      </c>
      <c r="AO163" s="47">
        <f t="shared" si="26"/>
        <v>0</v>
      </c>
      <c r="AP163" s="47">
        <f t="shared" si="26"/>
        <v>0</v>
      </c>
      <c r="AQ163" s="47">
        <f t="shared" si="26"/>
        <v>0</v>
      </c>
      <c r="AR163" s="47">
        <f t="shared" si="26"/>
        <v>0</v>
      </c>
      <c r="AS163" s="47">
        <f t="shared" si="26"/>
        <v>0</v>
      </c>
      <c r="BP163" s="43"/>
    </row>
    <row r="164" spans="3:68" x14ac:dyDescent="0.25">
      <c r="C164" s="19" t="s">
        <v>128</v>
      </c>
      <c r="D164" s="47">
        <f t="shared" ref="D164:AS164" si="27">IF(D$148=$C164,$BO24,0)</f>
        <v>0</v>
      </c>
      <c r="E164" s="47">
        <f t="shared" si="27"/>
        <v>0</v>
      </c>
      <c r="F164" s="47">
        <f t="shared" si="27"/>
        <v>0</v>
      </c>
      <c r="G164" s="47">
        <f t="shared" si="27"/>
        <v>0</v>
      </c>
      <c r="H164" s="47">
        <f t="shared" si="27"/>
        <v>0</v>
      </c>
      <c r="I164" s="47">
        <f t="shared" si="27"/>
        <v>0</v>
      </c>
      <c r="J164" s="47">
        <f t="shared" si="27"/>
        <v>0</v>
      </c>
      <c r="K164" s="47">
        <f t="shared" si="27"/>
        <v>0</v>
      </c>
      <c r="L164" s="47">
        <f t="shared" si="27"/>
        <v>0</v>
      </c>
      <c r="M164" s="47">
        <f t="shared" si="27"/>
        <v>0</v>
      </c>
      <c r="N164" s="47">
        <f t="shared" si="27"/>
        <v>0</v>
      </c>
      <c r="O164" s="47">
        <f t="shared" si="27"/>
        <v>0</v>
      </c>
      <c r="P164" s="47">
        <f t="shared" si="27"/>
        <v>0</v>
      </c>
      <c r="Q164" s="47">
        <f t="shared" si="27"/>
        <v>0</v>
      </c>
      <c r="R164" s="47">
        <f t="shared" si="27"/>
        <v>0</v>
      </c>
      <c r="S164" s="47">
        <f t="shared" si="27"/>
        <v>1.3653004515741523</v>
      </c>
      <c r="T164" s="47">
        <f t="shared" si="27"/>
        <v>0</v>
      </c>
      <c r="U164" s="47">
        <f t="shared" si="27"/>
        <v>0</v>
      </c>
      <c r="V164" s="47">
        <f t="shared" si="27"/>
        <v>0</v>
      </c>
      <c r="W164" s="47">
        <f t="shared" si="27"/>
        <v>0</v>
      </c>
      <c r="X164" s="47">
        <f t="shared" si="27"/>
        <v>0</v>
      </c>
      <c r="Y164" s="47">
        <f t="shared" si="27"/>
        <v>0</v>
      </c>
      <c r="Z164" s="47">
        <f t="shared" si="27"/>
        <v>0</v>
      </c>
      <c r="AA164" s="47">
        <f t="shared" si="27"/>
        <v>0</v>
      </c>
      <c r="AB164" s="47">
        <f t="shared" si="27"/>
        <v>0</v>
      </c>
      <c r="AC164" s="47">
        <f t="shared" si="27"/>
        <v>0</v>
      </c>
      <c r="AD164" s="47">
        <f t="shared" si="27"/>
        <v>0</v>
      </c>
      <c r="AE164" s="47">
        <f t="shared" si="27"/>
        <v>0</v>
      </c>
      <c r="AF164" s="47">
        <f t="shared" si="27"/>
        <v>0</v>
      </c>
      <c r="AG164" s="47">
        <f t="shared" si="27"/>
        <v>0</v>
      </c>
      <c r="AH164" s="47">
        <f t="shared" si="27"/>
        <v>0</v>
      </c>
      <c r="AI164" s="47">
        <f t="shared" si="27"/>
        <v>0</v>
      </c>
      <c r="AJ164" s="47">
        <f t="shared" si="27"/>
        <v>0</v>
      </c>
      <c r="AK164" s="47">
        <f t="shared" si="27"/>
        <v>0</v>
      </c>
      <c r="AL164" s="47">
        <f t="shared" si="27"/>
        <v>0</v>
      </c>
      <c r="AM164" s="47">
        <f t="shared" si="27"/>
        <v>0</v>
      </c>
      <c r="AN164" s="47">
        <f t="shared" si="27"/>
        <v>0</v>
      </c>
      <c r="AO164" s="47">
        <f t="shared" si="27"/>
        <v>0</v>
      </c>
      <c r="AP164" s="47">
        <f t="shared" si="27"/>
        <v>0</v>
      </c>
      <c r="AQ164" s="47">
        <f t="shared" si="27"/>
        <v>0</v>
      </c>
      <c r="AR164" s="47">
        <f t="shared" si="27"/>
        <v>0</v>
      </c>
      <c r="AS164" s="47">
        <f t="shared" si="27"/>
        <v>0</v>
      </c>
      <c r="BP164" s="43"/>
    </row>
    <row r="165" spans="3:68" x14ac:dyDescent="0.25">
      <c r="C165" s="19" t="s">
        <v>129</v>
      </c>
      <c r="D165" s="47">
        <f t="shared" ref="D165:AS165" si="28">IF(D$148=$C165,$BO25,0)</f>
        <v>0</v>
      </c>
      <c r="E165" s="47">
        <f t="shared" si="28"/>
        <v>0</v>
      </c>
      <c r="F165" s="47">
        <f t="shared" si="28"/>
        <v>0</v>
      </c>
      <c r="G165" s="47">
        <f t="shared" si="28"/>
        <v>0</v>
      </c>
      <c r="H165" s="47">
        <f t="shared" si="28"/>
        <v>0</v>
      </c>
      <c r="I165" s="47">
        <f t="shared" si="28"/>
        <v>0</v>
      </c>
      <c r="J165" s="47">
        <f t="shared" si="28"/>
        <v>0</v>
      </c>
      <c r="K165" s="47">
        <f t="shared" si="28"/>
        <v>0</v>
      </c>
      <c r="L165" s="47">
        <f t="shared" si="28"/>
        <v>0</v>
      </c>
      <c r="M165" s="47">
        <f t="shared" si="28"/>
        <v>0</v>
      </c>
      <c r="N165" s="47">
        <f t="shared" si="28"/>
        <v>0</v>
      </c>
      <c r="O165" s="47">
        <f t="shared" si="28"/>
        <v>0</v>
      </c>
      <c r="P165" s="47">
        <f t="shared" si="28"/>
        <v>0</v>
      </c>
      <c r="Q165" s="47">
        <f t="shared" si="28"/>
        <v>0</v>
      </c>
      <c r="R165" s="47">
        <f t="shared" si="28"/>
        <v>0</v>
      </c>
      <c r="S165" s="47">
        <f t="shared" si="28"/>
        <v>0</v>
      </c>
      <c r="T165" s="47">
        <f t="shared" si="28"/>
        <v>1.3653004515741523</v>
      </c>
      <c r="U165" s="47">
        <f t="shared" si="28"/>
        <v>0</v>
      </c>
      <c r="V165" s="47">
        <f t="shared" si="28"/>
        <v>0</v>
      </c>
      <c r="W165" s="47">
        <f t="shared" si="28"/>
        <v>0</v>
      </c>
      <c r="X165" s="47">
        <f t="shared" si="28"/>
        <v>0</v>
      </c>
      <c r="Y165" s="47">
        <f t="shared" si="28"/>
        <v>0</v>
      </c>
      <c r="Z165" s="47">
        <f t="shared" si="28"/>
        <v>0</v>
      </c>
      <c r="AA165" s="47">
        <f t="shared" si="28"/>
        <v>0</v>
      </c>
      <c r="AB165" s="47">
        <f t="shared" si="28"/>
        <v>0</v>
      </c>
      <c r="AC165" s="47">
        <f t="shared" si="28"/>
        <v>0</v>
      </c>
      <c r="AD165" s="47">
        <f t="shared" si="28"/>
        <v>0</v>
      </c>
      <c r="AE165" s="47">
        <f t="shared" si="28"/>
        <v>0</v>
      </c>
      <c r="AF165" s="47">
        <f t="shared" si="28"/>
        <v>0</v>
      </c>
      <c r="AG165" s="47">
        <f t="shared" si="28"/>
        <v>0</v>
      </c>
      <c r="AH165" s="47">
        <f t="shared" si="28"/>
        <v>0</v>
      </c>
      <c r="AI165" s="47">
        <f t="shared" si="28"/>
        <v>0</v>
      </c>
      <c r="AJ165" s="47">
        <f t="shared" si="28"/>
        <v>0</v>
      </c>
      <c r="AK165" s="47">
        <f t="shared" si="28"/>
        <v>0</v>
      </c>
      <c r="AL165" s="47">
        <f t="shared" si="28"/>
        <v>0</v>
      </c>
      <c r="AM165" s="47">
        <f t="shared" si="28"/>
        <v>0</v>
      </c>
      <c r="AN165" s="47">
        <f t="shared" si="28"/>
        <v>0</v>
      </c>
      <c r="AO165" s="47">
        <f t="shared" si="28"/>
        <v>0</v>
      </c>
      <c r="AP165" s="47">
        <f t="shared" si="28"/>
        <v>0</v>
      </c>
      <c r="AQ165" s="47">
        <f t="shared" si="28"/>
        <v>0</v>
      </c>
      <c r="AR165" s="47">
        <f t="shared" si="28"/>
        <v>0</v>
      </c>
      <c r="AS165" s="47">
        <f t="shared" si="28"/>
        <v>0</v>
      </c>
      <c r="BP165" s="43"/>
    </row>
    <row r="166" spans="3:68" x14ac:dyDescent="0.25">
      <c r="C166" s="19" t="s">
        <v>130</v>
      </c>
      <c r="D166" s="47">
        <f t="shared" ref="D166:AS166" si="29">IF(D$148=$C166,$BO26,0)</f>
        <v>0</v>
      </c>
      <c r="E166" s="47">
        <f t="shared" si="29"/>
        <v>0</v>
      </c>
      <c r="F166" s="47">
        <f t="shared" si="29"/>
        <v>0</v>
      </c>
      <c r="G166" s="47">
        <f t="shared" si="29"/>
        <v>0</v>
      </c>
      <c r="H166" s="47">
        <f t="shared" si="29"/>
        <v>0</v>
      </c>
      <c r="I166" s="47">
        <f t="shared" si="29"/>
        <v>0</v>
      </c>
      <c r="J166" s="47">
        <f t="shared" si="29"/>
        <v>0</v>
      </c>
      <c r="K166" s="47">
        <f t="shared" si="29"/>
        <v>0</v>
      </c>
      <c r="L166" s="47">
        <f t="shared" si="29"/>
        <v>0</v>
      </c>
      <c r="M166" s="47">
        <f t="shared" si="29"/>
        <v>0</v>
      </c>
      <c r="N166" s="47">
        <f t="shared" si="29"/>
        <v>0</v>
      </c>
      <c r="O166" s="47">
        <f t="shared" si="29"/>
        <v>0</v>
      </c>
      <c r="P166" s="47">
        <f t="shared" si="29"/>
        <v>0</v>
      </c>
      <c r="Q166" s="47">
        <f t="shared" si="29"/>
        <v>0</v>
      </c>
      <c r="R166" s="47">
        <f t="shared" si="29"/>
        <v>0</v>
      </c>
      <c r="S166" s="47">
        <f t="shared" si="29"/>
        <v>0</v>
      </c>
      <c r="T166" s="47">
        <f t="shared" si="29"/>
        <v>0</v>
      </c>
      <c r="U166" s="47">
        <f t="shared" si="29"/>
        <v>0.97293979049927082</v>
      </c>
      <c r="V166" s="47">
        <f t="shared" si="29"/>
        <v>0</v>
      </c>
      <c r="W166" s="47">
        <f t="shared" si="29"/>
        <v>0</v>
      </c>
      <c r="X166" s="47">
        <f t="shared" si="29"/>
        <v>0</v>
      </c>
      <c r="Y166" s="47">
        <f t="shared" si="29"/>
        <v>0</v>
      </c>
      <c r="Z166" s="47">
        <f t="shared" si="29"/>
        <v>0</v>
      </c>
      <c r="AA166" s="47">
        <f t="shared" si="29"/>
        <v>0</v>
      </c>
      <c r="AB166" s="47">
        <f t="shared" si="29"/>
        <v>0</v>
      </c>
      <c r="AC166" s="47">
        <f t="shared" si="29"/>
        <v>0</v>
      </c>
      <c r="AD166" s="47">
        <f t="shared" si="29"/>
        <v>0</v>
      </c>
      <c r="AE166" s="47">
        <f t="shared" si="29"/>
        <v>0</v>
      </c>
      <c r="AF166" s="47">
        <f t="shared" si="29"/>
        <v>0</v>
      </c>
      <c r="AG166" s="47">
        <f t="shared" si="29"/>
        <v>0</v>
      </c>
      <c r="AH166" s="47">
        <f t="shared" si="29"/>
        <v>0</v>
      </c>
      <c r="AI166" s="47">
        <f t="shared" si="29"/>
        <v>0</v>
      </c>
      <c r="AJ166" s="47">
        <f t="shared" si="29"/>
        <v>0</v>
      </c>
      <c r="AK166" s="47">
        <f t="shared" si="29"/>
        <v>0</v>
      </c>
      <c r="AL166" s="47">
        <f t="shared" si="29"/>
        <v>0</v>
      </c>
      <c r="AM166" s="47">
        <f t="shared" si="29"/>
        <v>0</v>
      </c>
      <c r="AN166" s="47">
        <f t="shared" si="29"/>
        <v>0</v>
      </c>
      <c r="AO166" s="47">
        <f t="shared" si="29"/>
        <v>0</v>
      </c>
      <c r="AP166" s="47">
        <f t="shared" si="29"/>
        <v>0</v>
      </c>
      <c r="AQ166" s="47">
        <f t="shared" si="29"/>
        <v>0</v>
      </c>
      <c r="AR166" s="47">
        <f t="shared" si="29"/>
        <v>0</v>
      </c>
      <c r="AS166" s="47">
        <f t="shared" si="29"/>
        <v>0</v>
      </c>
      <c r="BP166" s="43"/>
    </row>
    <row r="167" spans="3:68" x14ac:dyDescent="0.25">
      <c r="C167" s="19" t="s">
        <v>131</v>
      </c>
      <c r="D167" s="47">
        <f t="shared" ref="D167:AS167" si="30">IF(D$148=$C167,$BO27,0)</f>
        <v>0</v>
      </c>
      <c r="E167" s="47">
        <f t="shared" si="30"/>
        <v>0</v>
      </c>
      <c r="F167" s="47">
        <f t="shared" si="30"/>
        <v>0</v>
      </c>
      <c r="G167" s="47">
        <f t="shared" si="30"/>
        <v>0</v>
      </c>
      <c r="H167" s="47">
        <f t="shared" si="30"/>
        <v>0</v>
      </c>
      <c r="I167" s="47">
        <f t="shared" si="30"/>
        <v>0</v>
      </c>
      <c r="J167" s="47">
        <f t="shared" si="30"/>
        <v>0</v>
      </c>
      <c r="K167" s="47">
        <f t="shared" si="30"/>
        <v>0</v>
      </c>
      <c r="L167" s="47">
        <f t="shared" si="30"/>
        <v>0</v>
      </c>
      <c r="M167" s="47">
        <f t="shared" si="30"/>
        <v>0</v>
      </c>
      <c r="N167" s="47">
        <f t="shared" si="30"/>
        <v>0</v>
      </c>
      <c r="O167" s="47">
        <f t="shared" si="30"/>
        <v>0</v>
      </c>
      <c r="P167" s="47">
        <f t="shared" si="30"/>
        <v>0</v>
      </c>
      <c r="Q167" s="47">
        <f t="shared" si="30"/>
        <v>0</v>
      </c>
      <c r="R167" s="47">
        <f t="shared" si="30"/>
        <v>0</v>
      </c>
      <c r="S167" s="47">
        <f t="shared" si="30"/>
        <v>0</v>
      </c>
      <c r="T167" s="47">
        <f t="shared" si="30"/>
        <v>0</v>
      </c>
      <c r="U167" s="47">
        <f t="shared" si="30"/>
        <v>0</v>
      </c>
      <c r="V167" s="47">
        <f t="shared" si="30"/>
        <v>1.4981237548112809</v>
      </c>
      <c r="W167" s="47">
        <f t="shared" si="30"/>
        <v>0</v>
      </c>
      <c r="X167" s="47">
        <f t="shared" si="30"/>
        <v>0</v>
      </c>
      <c r="Y167" s="47">
        <f t="shared" si="30"/>
        <v>0</v>
      </c>
      <c r="Z167" s="47">
        <f t="shared" si="30"/>
        <v>0</v>
      </c>
      <c r="AA167" s="47">
        <f t="shared" si="30"/>
        <v>0</v>
      </c>
      <c r="AB167" s="47">
        <f t="shared" si="30"/>
        <v>0</v>
      </c>
      <c r="AC167" s="47">
        <f t="shared" si="30"/>
        <v>0</v>
      </c>
      <c r="AD167" s="47">
        <f t="shared" si="30"/>
        <v>0</v>
      </c>
      <c r="AE167" s="47">
        <f t="shared" si="30"/>
        <v>0</v>
      </c>
      <c r="AF167" s="47">
        <f t="shared" si="30"/>
        <v>0</v>
      </c>
      <c r="AG167" s="47">
        <f t="shared" si="30"/>
        <v>0</v>
      </c>
      <c r="AH167" s="47">
        <f t="shared" si="30"/>
        <v>0</v>
      </c>
      <c r="AI167" s="47">
        <f t="shared" si="30"/>
        <v>0</v>
      </c>
      <c r="AJ167" s="47">
        <f t="shared" si="30"/>
        <v>0</v>
      </c>
      <c r="AK167" s="47">
        <f t="shared" si="30"/>
        <v>0</v>
      </c>
      <c r="AL167" s="47">
        <f t="shared" si="30"/>
        <v>0</v>
      </c>
      <c r="AM167" s="47">
        <f t="shared" si="30"/>
        <v>0</v>
      </c>
      <c r="AN167" s="47">
        <f t="shared" si="30"/>
        <v>0</v>
      </c>
      <c r="AO167" s="47">
        <f t="shared" si="30"/>
        <v>0</v>
      </c>
      <c r="AP167" s="47">
        <f t="shared" si="30"/>
        <v>0</v>
      </c>
      <c r="AQ167" s="47">
        <f t="shared" si="30"/>
        <v>0</v>
      </c>
      <c r="AR167" s="47">
        <f t="shared" si="30"/>
        <v>0</v>
      </c>
      <c r="AS167" s="47">
        <f t="shared" si="30"/>
        <v>0</v>
      </c>
      <c r="BP167" s="43"/>
    </row>
    <row r="168" spans="3:68" x14ac:dyDescent="0.25">
      <c r="C168" s="19" t="s">
        <v>132</v>
      </c>
      <c r="D168" s="47">
        <f t="shared" ref="D168:AS168" si="31">IF(D$148=$C168,$BO28,0)</f>
        <v>0</v>
      </c>
      <c r="E168" s="47">
        <f t="shared" si="31"/>
        <v>0</v>
      </c>
      <c r="F168" s="47">
        <f t="shared" si="31"/>
        <v>0</v>
      </c>
      <c r="G168" s="47">
        <f t="shared" si="31"/>
        <v>0</v>
      </c>
      <c r="H168" s="47">
        <f t="shared" si="31"/>
        <v>0</v>
      </c>
      <c r="I168" s="47">
        <f t="shared" si="31"/>
        <v>0</v>
      </c>
      <c r="J168" s="47">
        <f t="shared" si="31"/>
        <v>0</v>
      </c>
      <c r="K168" s="47">
        <f t="shared" si="31"/>
        <v>0</v>
      </c>
      <c r="L168" s="47">
        <f t="shared" si="31"/>
        <v>0</v>
      </c>
      <c r="M168" s="47">
        <f t="shared" si="31"/>
        <v>0</v>
      </c>
      <c r="N168" s="47">
        <f t="shared" si="31"/>
        <v>0</v>
      </c>
      <c r="O168" s="47">
        <f t="shared" si="31"/>
        <v>0</v>
      </c>
      <c r="P168" s="47">
        <f t="shared" si="31"/>
        <v>0</v>
      </c>
      <c r="Q168" s="47">
        <f t="shared" si="31"/>
        <v>0</v>
      </c>
      <c r="R168" s="47">
        <f t="shared" si="31"/>
        <v>0</v>
      </c>
      <c r="S168" s="47">
        <f t="shared" si="31"/>
        <v>0</v>
      </c>
      <c r="T168" s="47">
        <f t="shared" si="31"/>
        <v>0</v>
      </c>
      <c r="U168" s="47">
        <f t="shared" si="31"/>
        <v>0</v>
      </c>
      <c r="V168" s="47">
        <f t="shared" si="31"/>
        <v>0</v>
      </c>
      <c r="W168" s="47">
        <f t="shared" si="31"/>
        <v>1.1105141835714911</v>
      </c>
      <c r="X168" s="47">
        <f t="shared" si="31"/>
        <v>0</v>
      </c>
      <c r="Y168" s="47">
        <f t="shared" si="31"/>
        <v>0</v>
      </c>
      <c r="Z168" s="47">
        <f t="shared" si="31"/>
        <v>0</v>
      </c>
      <c r="AA168" s="47">
        <f t="shared" si="31"/>
        <v>0</v>
      </c>
      <c r="AB168" s="47">
        <f t="shared" si="31"/>
        <v>0</v>
      </c>
      <c r="AC168" s="47">
        <f t="shared" si="31"/>
        <v>0</v>
      </c>
      <c r="AD168" s="47">
        <f t="shared" si="31"/>
        <v>0</v>
      </c>
      <c r="AE168" s="47">
        <f t="shared" si="31"/>
        <v>0</v>
      </c>
      <c r="AF168" s="47">
        <f t="shared" si="31"/>
        <v>0</v>
      </c>
      <c r="AG168" s="47">
        <f t="shared" si="31"/>
        <v>0</v>
      </c>
      <c r="AH168" s="47">
        <f t="shared" si="31"/>
        <v>0</v>
      </c>
      <c r="AI168" s="47">
        <f t="shared" si="31"/>
        <v>0</v>
      </c>
      <c r="AJ168" s="47">
        <f t="shared" si="31"/>
        <v>0</v>
      </c>
      <c r="AK168" s="47">
        <f t="shared" si="31"/>
        <v>0</v>
      </c>
      <c r="AL168" s="47">
        <f t="shared" si="31"/>
        <v>0</v>
      </c>
      <c r="AM168" s="47">
        <f t="shared" si="31"/>
        <v>0</v>
      </c>
      <c r="AN168" s="47">
        <f t="shared" si="31"/>
        <v>0</v>
      </c>
      <c r="AO168" s="47">
        <f t="shared" si="31"/>
        <v>0</v>
      </c>
      <c r="AP168" s="47">
        <f t="shared" si="31"/>
        <v>0</v>
      </c>
      <c r="AQ168" s="47">
        <f t="shared" si="31"/>
        <v>0</v>
      </c>
      <c r="AR168" s="47">
        <f t="shared" si="31"/>
        <v>0</v>
      </c>
      <c r="AS168" s="47">
        <f t="shared" si="31"/>
        <v>0</v>
      </c>
      <c r="BP168" s="43"/>
    </row>
    <row r="169" spans="3:68" x14ac:dyDescent="0.25">
      <c r="C169" s="19" t="s">
        <v>133</v>
      </c>
      <c r="D169" s="47">
        <f t="shared" ref="D169:AS169" si="32">IF(D$148=$C169,$BO29,0)</f>
        <v>0</v>
      </c>
      <c r="E169" s="47">
        <f t="shared" si="32"/>
        <v>0</v>
      </c>
      <c r="F169" s="47">
        <f t="shared" si="32"/>
        <v>0</v>
      </c>
      <c r="G169" s="47">
        <f t="shared" si="32"/>
        <v>0</v>
      </c>
      <c r="H169" s="47">
        <f t="shared" si="32"/>
        <v>0</v>
      </c>
      <c r="I169" s="47">
        <f t="shared" si="32"/>
        <v>0</v>
      </c>
      <c r="J169" s="47">
        <f t="shared" si="32"/>
        <v>0</v>
      </c>
      <c r="K169" s="47">
        <f t="shared" si="32"/>
        <v>0</v>
      </c>
      <c r="L169" s="47">
        <f t="shared" si="32"/>
        <v>0</v>
      </c>
      <c r="M169" s="47">
        <f t="shared" si="32"/>
        <v>0</v>
      </c>
      <c r="N169" s="47">
        <f t="shared" si="32"/>
        <v>0</v>
      </c>
      <c r="O169" s="47">
        <f t="shared" si="32"/>
        <v>0</v>
      </c>
      <c r="P169" s="47">
        <f t="shared" si="32"/>
        <v>0</v>
      </c>
      <c r="Q169" s="47">
        <f t="shared" si="32"/>
        <v>0</v>
      </c>
      <c r="R169" s="47">
        <f t="shared" si="32"/>
        <v>0</v>
      </c>
      <c r="S169" s="47">
        <f t="shared" si="32"/>
        <v>0</v>
      </c>
      <c r="T169" s="47">
        <f t="shared" si="32"/>
        <v>0</v>
      </c>
      <c r="U169" s="47">
        <f t="shared" si="32"/>
        <v>0</v>
      </c>
      <c r="V169" s="47">
        <f t="shared" si="32"/>
        <v>0</v>
      </c>
      <c r="W169" s="47">
        <f t="shared" si="32"/>
        <v>0</v>
      </c>
      <c r="X169" s="47">
        <f t="shared" si="32"/>
        <v>1.1672480820349385</v>
      </c>
      <c r="Y169" s="47">
        <f t="shared" si="32"/>
        <v>0</v>
      </c>
      <c r="Z169" s="47">
        <f t="shared" si="32"/>
        <v>0</v>
      </c>
      <c r="AA169" s="47">
        <f t="shared" si="32"/>
        <v>0</v>
      </c>
      <c r="AB169" s="47">
        <f t="shared" si="32"/>
        <v>0</v>
      </c>
      <c r="AC169" s="47">
        <f t="shared" si="32"/>
        <v>0</v>
      </c>
      <c r="AD169" s="47">
        <f t="shared" si="32"/>
        <v>0</v>
      </c>
      <c r="AE169" s="47">
        <f t="shared" si="32"/>
        <v>0</v>
      </c>
      <c r="AF169" s="47">
        <f t="shared" si="32"/>
        <v>0</v>
      </c>
      <c r="AG169" s="47">
        <f t="shared" si="32"/>
        <v>0</v>
      </c>
      <c r="AH169" s="47">
        <f t="shared" si="32"/>
        <v>0</v>
      </c>
      <c r="AI169" s="47">
        <f t="shared" si="32"/>
        <v>0</v>
      </c>
      <c r="AJ169" s="47">
        <f t="shared" si="32"/>
        <v>0</v>
      </c>
      <c r="AK169" s="47">
        <f t="shared" si="32"/>
        <v>0</v>
      </c>
      <c r="AL169" s="47">
        <f t="shared" si="32"/>
        <v>0</v>
      </c>
      <c r="AM169" s="47">
        <f t="shared" si="32"/>
        <v>0</v>
      </c>
      <c r="AN169" s="47">
        <f t="shared" si="32"/>
        <v>0</v>
      </c>
      <c r="AO169" s="47">
        <f t="shared" si="32"/>
        <v>0</v>
      </c>
      <c r="AP169" s="47">
        <f t="shared" si="32"/>
        <v>0</v>
      </c>
      <c r="AQ169" s="47">
        <f t="shared" si="32"/>
        <v>0</v>
      </c>
      <c r="AR169" s="47">
        <f t="shared" si="32"/>
        <v>0</v>
      </c>
      <c r="AS169" s="47">
        <f t="shared" si="32"/>
        <v>0</v>
      </c>
      <c r="BP169" s="43"/>
    </row>
    <row r="170" spans="3:68" x14ac:dyDescent="0.25">
      <c r="C170" s="19" t="s">
        <v>134</v>
      </c>
      <c r="D170" s="47">
        <f t="shared" ref="D170:AS170" si="33">IF(D$148=$C170,$BO30,0)</f>
        <v>0</v>
      </c>
      <c r="E170" s="47">
        <f t="shared" si="33"/>
        <v>0</v>
      </c>
      <c r="F170" s="47">
        <f t="shared" si="33"/>
        <v>0</v>
      </c>
      <c r="G170" s="47">
        <f t="shared" si="33"/>
        <v>0</v>
      </c>
      <c r="H170" s="47">
        <f t="shared" si="33"/>
        <v>0</v>
      </c>
      <c r="I170" s="47">
        <f t="shared" si="33"/>
        <v>0</v>
      </c>
      <c r="J170" s="47">
        <f t="shared" si="33"/>
        <v>0</v>
      </c>
      <c r="K170" s="47">
        <f t="shared" si="33"/>
        <v>0</v>
      </c>
      <c r="L170" s="47">
        <f t="shared" si="33"/>
        <v>0</v>
      </c>
      <c r="M170" s="47">
        <f t="shared" si="33"/>
        <v>0</v>
      </c>
      <c r="N170" s="47">
        <f t="shared" si="33"/>
        <v>0</v>
      </c>
      <c r="O170" s="47">
        <f t="shared" si="33"/>
        <v>0</v>
      </c>
      <c r="P170" s="47">
        <f t="shared" si="33"/>
        <v>0</v>
      </c>
      <c r="Q170" s="47">
        <f t="shared" si="33"/>
        <v>0</v>
      </c>
      <c r="R170" s="47">
        <f t="shared" si="33"/>
        <v>0</v>
      </c>
      <c r="S170" s="47">
        <f t="shared" si="33"/>
        <v>0</v>
      </c>
      <c r="T170" s="47">
        <f t="shared" si="33"/>
        <v>0</v>
      </c>
      <c r="U170" s="47">
        <f t="shared" si="33"/>
        <v>0</v>
      </c>
      <c r="V170" s="47">
        <f t="shared" si="33"/>
        <v>0</v>
      </c>
      <c r="W170" s="47">
        <f t="shared" si="33"/>
        <v>0</v>
      </c>
      <c r="X170" s="47">
        <f t="shared" si="33"/>
        <v>0</v>
      </c>
      <c r="Y170" s="47">
        <f t="shared" si="33"/>
        <v>1.0619334852308164</v>
      </c>
      <c r="Z170" s="47">
        <f t="shared" si="33"/>
        <v>0</v>
      </c>
      <c r="AA170" s="47">
        <f t="shared" si="33"/>
        <v>0</v>
      </c>
      <c r="AB170" s="47">
        <f t="shared" si="33"/>
        <v>0</v>
      </c>
      <c r="AC170" s="47">
        <f t="shared" si="33"/>
        <v>0</v>
      </c>
      <c r="AD170" s="47">
        <f t="shared" si="33"/>
        <v>0</v>
      </c>
      <c r="AE170" s="47">
        <f t="shared" si="33"/>
        <v>0</v>
      </c>
      <c r="AF170" s="47">
        <f t="shared" si="33"/>
        <v>0</v>
      </c>
      <c r="AG170" s="47">
        <f t="shared" si="33"/>
        <v>0</v>
      </c>
      <c r="AH170" s="47">
        <f t="shared" si="33"/>
        <v>0</v>
      </c>
      <c r="AI170" s="47">
        <f t="shared" si="33"/>
        <v>0</v>
      </c>
      <c r="AJ170" s="47">
        <f t="shared" si="33"/>
        <v>0</v>
      </c>
      <c r="AK170" s="47">
        <f t="shared" si="33"/>
        <v>0</v>
      </c>
      <c r="AL170" s="47">
        <f t="shared" si="33"/>
        <v>0</v>
      </c>
      <c r="AM170" s="47">
        <f t="shared" si="33"/>
        <v>0</v>
      </c>
      <c r="AN170" s="47">
        <f t="shared" si="33"/>
        <v>0</v>
      </c>
      <c r="AO170" s="47">
        <f t="shared" si="33"/>
        <v>0</v>
      </c>
      <c r="AP170" s="47">
        <f t="shared" si="33"/>
        <v>0</v>
      </c>
      <c r="AQ170" s="47">
        <f t="shared" si="33"/>
        <v>0</v>
      </c>
      <c r="AR170" s="47">
        <f t="shared" si="33"/>
        <v>0</v>
      </c>
      <c r="AS170" s="47">
        <f t="shared" si="33"/>
        <v>0</v>
      </c>
      <c r="BP170" s="43"/>
    </row>
    <row r="171" spans="3:68" x14ac:dyDescent="0.25">
      <c r="C171" s="19" t="s">
        <v>135</v>
      </c>
      <c r="D171" s="47">
        <f t="shared" ref="D171:AS171" si="34">IF(D$148=$C171,$BO31,0)</f>
        <v>0</v>
      </c>
      <c r="E171" s="47">
        <f t="shared" si="34"/>
        <v>0</v>
      </c>
      <c r="F171" s="47">
        <f t="shared" si="34"/>
        <v>0</v>
      </c>
      <c r="G171" s="47">
        <f t="shared" si="34"/>
        <v>0</v>
      </c>
      <c r="H171" s="47">
        <f t="shared" si="34"/>
        <v>0</v>
      </c>
      <c r="I171" s="47">
        <f t="shared" si="34"/>
        <v>0</v>
      </c>
      <c r="J171" s="47">
        <f t="shared" si="34"/>
        <v>0</v>
      </c>
      <c r="K171" s="47">
        <f t="shared" si="34"/>
        <v>0</v>
      </c>
      <c r="L171" s="47">
        <f t="shared" si="34"/>
        <v>0</v>
      </c>
      <c r="M171" s="47">
        <f t="shared" si="34"/>
        <v>0</v>
      </c>
      <c r="N171" s="47">
        <f t="shared" si="34"/>
        <v>0</v>
      </c>
      <c r="O171" s="47">
        <f t="shared" si="34"/>
        <v>0</v>
      </c>
      <c r="P171" s="47">
        <f t="shared" si="34"/>
        <v>0</v>
      </c>
      <c r="Q171" s="47">
        <f t="shared" si="34"/>
        <v>0</v>
      </c>
      <c r="R171" s="47">
        <f t="shared" si="34"/>
        <v>0</v>
      </c>
      <c r="S171" s="47">
        <f t="shared" si="34"/>
        <v>0</v>
      </c>
      <c r="T171" s="47">
        <f t="shared" si="34"/>
        <v>0</v>
      </c>
      <c r="U171" s="47">
        <f t="shared" si="34"/>
        <v>0</v>
      </c>
      <c r="V171" s="47">
        <f t="shared" si="34"/>
        <v>0</v>
      </c>
      <c r="W171" s="47">
        <f t="shared" si="34"/>
        <v>0</v>
      </c>
      <c r="X171" s="47">
        <f t="shared" si="34"/>
        <v>0</v>
      </c>
      <c r="Y171" s="47">
        <f t="shared" si="34"/>
        <v>0</v>
      </c>
      <c r="Z171" s="47">
        <f t="shared" si="34"/>
        <v>1.0619334852308162</v>
      </c>
      <c r="AA171" s="47">
        <f t="shared" si="34"/>
        <v>0</v>
      </c>
      <c r="AB171" s="47">
        <f t="shared" si="34"/>
        <v>0</v>
      </c>
      <c r="AC171" s="47">
        <f t="shared" si="34"/>
        <v>0</v>
      </c>
      <c r="AD171" s="47">
        <f t="shared" si="34"/>
        <v>0</v>
      </c>
      <c r="AE171" s="47">
        <f t="shared" si="34"/>
        <v>0</v>
      </c>
      <c r="AF171" s="47">
        <f t="shared" si="34"/>
        <v>0</v>
      </c>
      <c r="AG171" s="47">
        <f t="shared" si="34"/>
        <v>0</v>
      </c>
      <c r="AH171" s="47">
        <f t="shared" si="34"/>
        <v>0</v>
      </c>
      <c r="AI171" s="47">
        <f t="shared" si="34"/>
        <v>0</v>
      </c>
      <c r="AJ171" s="47">
        <f t="shared" si="34"/>
        <v>0</v>
      </c>
      <c r="AK171" s="47">
        <f t="shared" si="34"/>
        <v>0</v>
      </c>
      <c r="AL171" s="47">
        <f t="shared" si="34"/>
        <v>0</v>
      </c>
      <c r="AM171" s="47">
        <f t="shared" si="34"/>
        <v>0</v>
      </c>
      <c r="AN171" s="47">
        <f t="shared" si="34"/>
        <v>0</v>
      </c>
      <c r="AO171" s="47">
        <f t="shared" si="34"/>
        <v>0</v>
      </c>
      <c r="AP171" s="47">
        <f t="shared" si="34"/>
        <v>0</v>
      </c>
      <c r="AQ171" s="47">
        <f t="shared" si="34"/>
        <v>0</v>
      </c>
      <c r="AR171" s="47">
        <f t="shared" si="34"/>
        <v>0</v>
      </c>
      <c r="AS171" s="47">
        <f t="shared" si="34"/>
        <v>0</v>
      </c>
      <c r="BP171" s="43"/>
    </row>
    <row r="172" spans="3:68" x14ac:dyDescent="0.25">
      <c r="C172" s="19" t="s">
        <v>136</v>
      </c>
      <c r="D172" s="47">
        <f t="shared" ref="D172:AS172" si="35">IF(D$148=$C172,$BO32,0)</f>
        <v>0</v>
      </c>
      <c r="E172" s="47">
        <f t="shared" si="35"/>
        <v>0</v>
      </c>
      <c r="F172" s="47">
        <f t="shared" si="35"/>
        <v>0</v>
      </c>
      <c r="G172" s="47">
        <f t="shared" si="35"/>
        <v>0</v>
      </c>
      <c r="H172" s="47">
        <f t="shared" si="35"/>
        <v>0</v>
      </c>
      <c r="I172" s="47">
        <f t="shared" si="35"/>
        <v>0</v>
      </c>
      <c r="J172" s="47">
        <f t="shared" si="35"/>
        <v>0</v>
      </c>
      <c r="K172" s="47">
        <f t="shared" si="35"/>
        <v>0</v>
      </c>
      <c r="L172" s="47">
        <f t="shared" si="35"/>
        <v>0</v>
      </c>
      <c r="M172" s="47">
        <f t="shared" si="35"/>
        <v>0</v>
      </c>
      <c r="N172" s="47">
        <f t="shared" si="35"/>
        <v>0</v>
      </c>
      <c r="O172" s="47">
        <f t="shared" si="35"/>
        <v>0</v>
      </c>
      <c r="P172" s="47">
        <f t="shared" si="35"/>
        <v>0</v>
      </c>
      <c r="Q172" s="47">
        <f t="shared" si="35"/>
        <v>0</v>
      </c>
      <c r="R172" s="47">
        <f t="shared" si="35"/>
        <v>0</v>
      </c>
      <c r="S172" s="47">
        <f t="shared" si="35"/>
        <v>0</v>
      </c>
      <c r="T172" s="47">
        <f t="shared" si="35"/>
        <v>0</v>
      </c>
      <c r="U172" s="47">
        <f t="shared" si="35"/>
        <v>0</v>
      </c>
      <c r="V172" s="47">
        <f t="shared" si="35"/>
        <v>0</v>
      </c>
      <c r="W172" s="47">
        <f t="shared" si="35"/>
        <v>0</v>
      </c>
      <c r="X172" s="47">
        <f t="shared" si="35"/>
        <v>0</v>
      </c>
      <c r="Y172" s="47">
        <f t="shared" si="35"/>
        <v>0</v>
      </c>
      <c r="Z172" s="47">
        <f t="shared" si="35"/>
        <v>0</v>
      </c>
      <c r="AA172" s="47">
        <f t="shared" si="35"/>
        <v>0.9883286557851565</v>
      </c>
      <c r="AB172" s="47">
        <f t="shared" si="35"/>
        <v>0</v>
      </c>
      <c r="AC172" s="47">
        <f t="shared" si="35"/>
        <v>0</v>
      </c>
      <c r="AD172" s="47">
        <f t="shared" si="35"/>
        <v>0</v>
      </c>
      <c r="AE172" s="47">
        <f t="shared" si="35"/>
        <v>0</v>
      </c>
      <c r="AF172" s="47">
        <f t="shared" si="35"/>
        <v>0</v>
      </c>
      <c r="AG172" s="47">
        <f t="shared" si="35"/>
        <v>0</v>
      </c>
      <c r="AH172" s="47">
        <f t="shared" si="35"/>
        <v>0</v>
      </c>
      <c r="AI172" s="47">
        <f t="shared" si="35"/>
        <v>0</v>
      </c>
      <c r="AJ172" s="47">
        <f t="shared" si="35"/>
        <v>0</v>
      </c>
      <c r="AK172" s="47">
        <f t="shared" si="35"/>
        <v>0</v>
      </c>
      <c r="AL172" s="47">
        <f t="shared" si="35"/>
        <v>0</v>
      </c>
      <c r="AM172" s="47">
        <f t="shared" si="35"/>
        <v>0</v>
      </c>
      <c r="AN172" s="47">
        <f t="shared" si="35"/>
        <v>0</v>
      </c>
      <c r="AO172" s="47">
        <f t="shared" si="35"/>
        <v>0</v>
      </c>
      <c r="AP172" s="47">
        <f t="shared" si="35"/>
        <v>0</v>
      </c>
      <c r="AQ172" s="47">
        <f t="shared" si="35"/>
        <v>0</v>
      </c>
      <c r="AR172" s="47">
        <f t="shared" si="35"/>
        <v>0</v>
      </c>
      <c r="AS172" s="47">
        <f t="shared" si="35"/>
        <v>0</v>
      </c>
      <c r="BP172" s="43"/>
    </row>
    <row r="173" spans="3:68" x14ac:dyDescent="0.25">
      <c r="C173" s="19" t="s">
        <v>137</v>
      </c>
      <c r="D173" s="47">
        <f t="shared" ref="D173:AS173" si="36">IF(D$148=$C173,$BO33,0)</f>
        <v>0</v>
      </c>
      <c r="E173" s="47">
        <f t="shared" si="36"/>
        <v>0</v>
      </c>
      <c r="F173" s="47">
        <f t="shared" si="36"/>
        <v>0</v>
      </c>
      <c r="G173" s="47">
        <f t="shared" si="36"/>
        <v>0</v>
      </c>
      <c r="H173" s="47">
        <f t="shared" si="36"/>
        <v>0</v>
      </c>
      <c r="I173" s="47">
        <f t="shared" si="36"/>
        <v>0</v>
      </c>
      <c r="J173" s="47">
        <f t="shared" si="36"/>
        <v>0</v>
      </c>
      <c r="K173" s="47">
        <f t="shared" si="36"/>
        <v>0</v>
      </c>
      <c r="L173" s="47">
        <f t="shared" si="36"/>
        <v>0</v>
      </c>
      <c r="M173" s="47">
        <f t="shared" si="36"/>
        <v>0</v>
      </c>
      <c r="N173" s="47">
        <f t="shared" si="36"/>
        <v>0</v>
      </c>
      <c r="O173" s="47">
        <f t="shared" si="36"/>
        <v>0</v>
      </c>
      <c r="P173" s="47">
        <f t="shared" si="36"/>
        <v>0</v>
      </c>
      <c r="Q173" s="47">
        <f t="shared" si="36"/>
        <v>0</v>
      </c>
      <c r="R173" s="47">
        <f t="shared" si="36"/>
        <v>0</v>
      </c>
      <c r="S173" s="47">
        <f t="shared" si="36"/>
        <v>0</v>
      </c>
      <c r="T173" s="47">
        <f t="shared" si="36"/>
        <v>0</v>
      </c>
      <c r="U173" s="47">
        <f t="shared" si="36"/>
        <v>0</v>
      </c>
      <c r="V173" s="47">
        <f t="shared" si="36"/>
        <v>0</v>
      </c>
      <c r="W173" s="47">
        <f t="shared" si="36"/>
        <v>0</v>
      </c>
      <c r="X173" s="47">
        <f t="shared" si="36"/>
        <v>0</v>
      </c>
      <c r="Y173" s="47">
        <f t="shared" si="36"/>
        <v>0</v>
      </c>
      <c r="Z173" s="47">
        <f t="shared" si="36"/>
        <v>0</v>
      </c>
      <c r="AA173" s="47">
        <f t="shared" si="36"/>
        <v>0</v>
      </c>
      <c r="AB173" s="47">
        <f t="shared" si="36"/>
        <v>0.23003669135977431</v>
      </c>
      <c r="AC173" s="47">
        <f t="shared" si="36"/>
        <v>0</v>
      </c>
      <c r="AD173" s="47">
        <f t="shared" si="36"/>
        <v>0</v>
      </c>
      <c r="AE173" s="47">
        <f t="shared" si="36"/>
        <v>0</v>
      </c>
      <c r="AF173" s="47">
        <f t="shared" si="36"/>
        <v>0</v>
      </c>
      <c r="AG173" s="47">
        <f t="shared" si="36"/>
        <v>0</v>
      </c>
      <c r="AH173" s="47">
        <f t="shared" si="36"/>
        <v>0</v>
      </c>
      <c r="AI173" s="47">
        <f t="shared" si="36"/>
        <v>0</v>
      </c>
      <c r="AJ173" s="47">
        <f t="shared" si="36"/>
        <v>0</v>
      </c>
      <c r="AK173" s="47">
        <f t="shared" si="36"/>
        <v>0</v>
      </c>
      <c r="AL173" s="47">
        <f t="shared" si="36"/>
        <v>0</v>
      </c>
      <c r="AM173" s="47">
        <f t="shared" si="36"/>
        <v>0</v>
      </c>
      <c r="AN173" s="47">
        <f t="shared" si="36"/>
        <v>0</v>
      </c>
      <c r="AO173" s="47">
        <f t="shared" si="36"/>
        <v>0</v>
      </c>
      <c r="AP173" s="47">
        <f t="shared" si="36"/>
        <v>0</v>
      </c>
      <c r="AQ173" s="47">
        <f t="shared" si="36"/>
        <v>0</v>
      </c>
      <c r="AR173" s="47">
        <f t="shared" si="36"/>
        <v>0</v>
      </c>
      <c r="AS173" s="47">
        <f t="shared" si="36"/>
        <v>0</v>
      </c>
      <c r="BP173" s="43"/>
    </row>
    <row r="174" spans="3:68" x14ac:dyDescent="0.25">
      <c r="C174" s="19" t="s">
        <v>138</v>
      </c>
      <c r="D174" s="47">
        <f t="shared" ref="D174:AS174" si="37">IF(D$148=$C174,$BO34,0)</f>
        <v>0</v>
      </c>
      <c r="E174" s="47">
        <f t="shared" si="37"/>
        <v>0</v>
      </c>
      <c r="F174" s="47">
        <f t="shared" si="37"/>
        <v>0</v>
      </c>
      <c r="G174" s="47">
        <f t="shared" si="37"/>
        <v>0</v>
      </c>
      <c r="H174" s="47">
        <f t="shared" si="37"/>
        <v>0</v>
      </c>
      <c r="I174" s="47">
        <f t="shared" si="37"/>
        <v>0</v>
      </c>
      <c r="J174" s="47">
        <f t="shared" si="37"/>
        <v>0</v>
      </c>
      <c r="K174" s="47">
        <f t="shared" si="37"/>
        <v>0</v>
      </c>
      <c r="L174" s="47">
        <f t="shared" si="37"/>
        <v>0</v>
      </c>
      <c r="M174" s="47">
        <f t="shared" si="37"/>
        <v>0</v>
      </c>
      <c r="N174" s="47">
        <f t="shared" si="37"/>
        <v>0</v>
      </c>
      <c r="O174" s="47">
        <f t="shared" si="37"/>
        <v>0</v>
      </c>
      <c r="P174" s="47">
        <f t="shared" si="37"/>
        <v>0</v>
      </c>
      <c r="Q174" s="47">
        <f t="shared" si="37"/>
        <v>0</v>
      </c>
      <c r="R174" s="47">
        <f t="shared" si="37"/>
        <v>0</v>
      </c>
      <c r="S174" s="47">
        <f t="shared" si="37"/>
        <v>0</v>
      </c>
      <c r="T174" s="47">
        <f t="shared" si="37"/>
        <v>0</v>
      </c>
      <c r="U174" s="47">
        <f t="shared" si="37"/>
        <v>0</v>
      </c>
      <c r="V174" s="47">
        <f t="shared" si="37"/>
        <v>0</v>
      </c>
      <c r="W174" s="47">
        <f t="shared" si="37"/>
        <v>0</v>
      </c>
      <c r="X174" s="47">
        <f t="shared" si="37"/>
        <v>0</v>
      </c>
      <c r="Y174" s="47">
        <f t="shared" si="37"/>
        <v>0</v>
      </c>
      <c r="Z174" s="47">
        <f t="shared" si="37"/>
        <v>0</v>
      </c>
      <c r="AA174" s="47">
        <f t="shared" si="37"/>
        <v>0</v>
      </c>
      <c r="AB174" s="47">
        <f t="shared" si="37"/>
        <v>0</v>
      </c>
      <c r="AC174" s="47">
        <f t="shared" si="37"/>
        <v>1.1485608390157765E-2</v>
      </c>
      <c r="AD174" s="47">
        <f t="shared" si="37"/>
        <v>0</v>
      </c>
      <c r="AE174" s="47">
        <f t="shared" si="37"/>
        <v>0</v>
      </c>
      <c r="AF174" s="47">
        <f t="shared" si="37"/>
        <v>0</v>
      </c>
      <c r="AG174" s="47">
        <f t="shared" si="37"/>
        <v>0</v>
      </c>
      <c r="AH174" s="47">
        <f t="shared" si="37"/>
        <v>0</v>
      </c>
      <c r="AI174" s="47">
        <f t="shared" si="37"/>
        <v>0</v>
      </c>
      <c r="AJ174" s="47">
        <f t="shared" si="37"/>
        <v>0</v>
      </c>
      <c r="AK174" s="47">
        <f t="shared" si="37"/>
        <v>0</v>
      </c>
      <c r="AL174" s="47">
        <f t="shared" si="37"/>
        <v>0</v>
      </c>
      <c r="AM174" s="47">
        <f t="shared" si="37"/>
        <v>0</v>
      </c>
      <c r="AN174" s="47">
        <f t="shared" si="37"/>
        <v>0</v>
      </c>
      <c r="AO174" s="47">
        <f t="shared" si="37"/>
        <v>0</v>
      </c>
      <c r="AP174" s="47">
        <f t="shared" si="37"/>
        <v>0</v>
      </c>
      <c r="AQ174" s="47">
        <f t="shared" si="37"/>
        <v>0</v>
      </c>
      <c r="AR174" s="47">
        <f t="shared" si="37"/>
        <v>0</v>
      </c>
      <c r="AS174" s="47">
        <f t="shared" si="37"/>
        <v>0</v>
      </c>
      <c r="BP174" s="43"/>
    </row>
    <row r="175" spans="3:68" x14ac:dyDescent="0.25">
      <c r="C175" s="19" t="s">
        <v>139</v>
      </c>
      <c r="D175" s="47">
        <f t="shared" ref="D175:AS175" si="38">IF(D$148=$C175,$BO35,0)</f>
        <v>0</v>
      </c>
      <c r="E175" s="47">
        <f t="shared" si="38"/>
        <v>0</v>
      </c>
      <c r="F175" s="47">
        <f t="shared" si="38"/>
        <v>0</v>
      </c>
      <c r="G175" s="47">
        <f t="shared" si="38"/>
        <v>0</v>
      </c>
      <c r="H175" s="47">
        <f t="shared" si="38"/>
        <v>0</v>
      </c>
      <c r="I175" s="47">
        <f t="shared" si="38"/>
        <v>0</v>
      </c>
      <c r="J175" s="47">
        <f t="shared" si="38"/>
        <v>0</v>
      </c>
      <c r="K175" s="47">
        <f t="shared" si="38"/>
        <v>0</v>
      </c>
      <c r="L175" s="47">
        <f t="shared" si="38"/>
        <v>0</v>
      </c>
      <c r="M175" s="47">
        <f t="shared" si="38"/>
        <v>0</v>
      </c>
      <c r="N175" s="47">
        <f t="shared" si="38"/>
        <v>0</v>
      </c>
      <c r="O175" s="47">
        <f t="shared" si="38"/>
        <v>0</v>
      </c>
      <c r="P175" s="47">
        <f t="shared" si="38"/>
        <v>0</v>
      </c>
      <c r="Q175" s="47">
        <f t="shared" si="38"/>
        <v>0</v>
      </c>
      <c r="R175" s="47">
        <f t="shared" si="38"/>
        <v>0</v>
      </c>
      <c r="S175" s="47">
        <f t="shared" si="38"/>
        <v>0</v>
      </c>
      <c r="T175" s="47">
        <f t="shared" si="38"/>
        <v>0</v>
      </c>
      <c r="U175" s="47">
        <f t="shared" si="38"/>
        <v>0</v>
      </c>
      <c r="V175" s="47">
        <f t="shared" si="38"/>
        <v>0</v>
      </c>
      <c r="W175" s="47">
        <f t="shared" si="38"/>
        <v>0</v>
      </c>
      <c r="X175" s="47">
        <f t="shared" si="38"/>
        <v>0</v>
      </c>
      <c r="Y175" s="47">
        <f t="shared" si="38"/>
        <v>0</v>
      </c>
      <c r="Z175" s="47">
        <f t="shared" si="38"/>
        <v>0</v>
      </c>
      <c r="AA175" s="47">
        <f t="shared" si="38"/>
        <v>0</v>
      </c>
      <c r="AB175" s="47">
        <f t="shared" si="38"/>
        <v>0</v>
      </c>
      <c r="AC175" s="47">
        <f t="shared" si="38"/>
        <v>0</v>
      </c>
      <c r="AD175" s="47">
        <f t="shared" si="38"/>
        <v>0.64286036114400213</v>
      </c>
      <c r="AE175" s="47">
        <f t="shared" si="38"/>
        <v>0</v>
      </c>
      <c r="AF175" s="47">
        <f t="shared" si="38"/>
        <v>0</v>
      </c>
      <c r="AG175" s="47">
        <f t="shared" si="38"/>
        <v>0</v>
      </c>
      <c r="AH175" s="47">
        <f t="shared" si="38"/>
        <v>0</v>
      </c>
      <c r="AI175" s="47">
        <f t="shared" si="38"/>
        <v>0</v>
      </c>
      <c r="AJ175" s="47">
        <f t="shared" si="38"/>
        <v>0</v>
      </c>
      <c r="AK175" s="47">
        <f t="shared" si="38"/>
        <v>0</v>
      </c>
      <c r="AL175" s="47">
        <f t="shared" si="38"/>
        <v>0</v>
      </c>
      <c r="AM175" s="47">
        <f t="shared" si="38"/>
        <v>0</v>
      </c>
      <c r="AN175" s="47">
        <f t="shared" si="38"/>
        <v>0</v>
      </c>
      <c r="AO175" s="47">
        <f t="shared" si="38"/>
        <v>0</v>
      </c>
      <c r="AP175" s="47">
        <f t="shared" si="38"/>
        <v>0</v>
      </c>
      <c r="AQ175" s="47">
        <f t="shared" si="38"/>
        <v>0</v>
      </c>
      <c r="AR175" s="47">
        <f t="shared" si="38"/>
        <v>0</v>
      </c>
      <c r="AS175" s="47">
        <f t="shared" si="38"/>
        <v>0</v>
      </c>
      <c r="BP175" s="43"/>
    </row>
    <row r="176" spans="3:68" x14ac:dyDescent="0.25">
      <c r="C176" s="19" t="s">
        <v>140</v>
      </c>
      <c r="D176" s="47">
        <f t="shared" ref="D176:AS176" si="39">IF(D$148=$C176,$BO36,0)</f>
        <v>0</v>
      </c>
      <c r="E176" s="47">
        <f t="shared" si="39"/>
        <v>0</v>
      </c>
      <c r="F176" s="47">
        <f t="shared" si="39"/>
        <v>0</v>
      </c>
      <c r="G176" s="47">
        <f t="shared" si="39"/>
        <v>0</v>
      </c>
      <c r="H176" s="47">
        <f t="shared" si="39"/>
        <v>0</v>
      </c>
      <c r="I176" s="47">
        <f t="shared" si="39"/>
        <v>0</v>
      </c>
      <c r="J176" s="47">
        <f t="shared" si="39"/>
        <v>0</v>
      </c>
      <c r="K176" s="47">
        <f t="shared" si="39"/>
        <v>0</v>
      </c>
      <c r="L176" s="47">
        <f t="shared" si="39"/>
        <v>0</v>
      </c>
      <c r="M176" s="47">
        <f t="shared" si="39"/>
        <v>0</v>
      </c>
      <c r="N176" s="47">
        <f t="shared" si="39"/>
        <v>0</v>
      </c>
      <c r="O176" s="47">
        <f t="shared" si="39"/>
        <v>0</v>
      </c>
      <c r="P176" s="47">
        <f t="shared" si="39"/>
        <v>0</v>
      </c>
      <c r="Q176" s="47">
        <f t="shared" si="39"/>
        <v>0</v>
      </c>
      <c r="R176" s="47">
        <f t="shared" si="39"/>
        <v>0</v>
      </c>
      <c r="S176" s="47">
        <f t="shared" si="39"/>
        <v>0</v>
      </c>
      <c r="T176" s="47">
        <f t="shared" si="39"/>
        <v>0</v>
      </c>
      <c r="U176" s="47">
        <f t="shared" si="39"/>
        <v>0</v>
      </c>
      <c r="V176" s="47">
        <f t="shared" si="39"/>
        <v>0</v>
      </c>
      <c r="W176" s="47">
        <f t="shared" si="39"/>
        <v>0</v>
      </c>
      <c r="X176" s="47">
        <f t="shared" si="39"/>
        <v>0</v>
      </c>
      <c r="Y176" s="47">
        <f t="shared" si="39"/>
        <v>0</v>
      </c>
      <c r="Z176" s="47">
        <f t="shared" si="39"/>
        <v>0</v>
      </c>
      <c r="AA176" s="47">
        <f t="shared" si="39"/>
        <v>0</v>
      </c>
      <c r="AB176" s="47">
        <f t="shared" si="39"/>
        <v>0</v>
      </c>
      <c r="AC176" s="47">
        <f t="shared" si="39"/>
        <v>0</v>
      </c>
      <c r="AD176" s="47">
        <f t="shared" si="39"/>
        <v>0</v>
      </c>
      <c r="AE176" s="47">
        <f t="shared" si="39"/>
        <v>0.16533313684151579</v>
      </c>
      <c r="AF176" s="47">
        <f t="shared" si="39"/>
        <v>0</v>
      </c>
      <c r="AG176" s="47">
        <f t="shared" si="39"/>
        <v>0</v>
      </c>
      <c r="AH176" s="47">
        <f t="shared" si="39"/>
        <v>0</v>
      </c>
      <c r="AI176" s="47">
        <f t="shared" si="39"/>
        <v>0</v>
      </c>
      <c r="AJ176" s="47">
        <f t="shared" si="39"/>
        <v>0</v>
      </c>
      <c r="AK176" s="47">
        <f t="shared" si="39"/>
        <v>0</v>
      </c>
      <c r="AL176" s="47">
        <f t="shared" si="39"/>
        <v>0</v>
      </c>
      <c r="AM176" s="47">
        <f t="shared" si="39"/>
        <v>0</v>
      </c>
      <c r="AN176" s="47">
        <f t="shared" si="39"/>
        <v>0</v>
      </c>
      <c r="AO176" s="47">
        <f t="shared" si="39"/>
        <v>0</v>
      </c>
      <c r="AP176" s="47">
        <f t="shared" si="39"/>
        <v>0</v>
      </c>
      <c r="AQ176" s="47">
        <f t="shared" si="39"/>
        <v>0</v>
      </c>
      <c r="AR176" s="47">
        <f t="shared" si="39"/>
        <v>0</v>
      </c>
      <c r="AS176" s="47">
        <f t="shared" si="39"/>
        <v>0</v>
      </c>
      <c r="BP176" s="43"/>
    </row>
    <row r="177" spans="2:68" x14ac:dyDescent="0.25">
      <c r="C177" s="19" t="s">
        <v>141</v>
      </c>
      <c r="D177" s="47">
        <f t="shared" ref="D177:AS177" si="40">IF(D$148=$C177,$BO37,0)</f>
        <v>0</v>
      </c>
      <c r="E177" s="47">
        <f t="shared" si="40"/>
        <v>0</v>
      </c>
      <c r="F177" s="47">
        <f t="shared" si="40"/>
        <v>0</v>
      </c>
      <c r="G177" s="47">
        <f t="shared" si="40"/>
        <v>0</v>
      </c>
      <c r="H177" s="47">
        <f t="shared" si="40"/>
        <v>0</v>
      </c>
      <c r="I177" s="47">
        <f t="shared" si="40"/>
        <v>0</v>
      </c>
      <c r="J177" s="47">
        <f t="shared" si="40"/>
        <v>0</v>
      </c>
      <c r="K177" s="47">
        <f t="shared" si="40"/>
        <v>0</v>
      </c>
      <c r="L177" s="47">
        <f t="shared" si="40"/>
        <v>0</v>
      </c>
      <c r="M177" s="47">
        <f t="shared" si="40"/>
        <v>0</v>
      </c>
      <c r="N177" s="47">
        <f t="shared" si="40"/>
        <v>0</v>
      </c>
      <c r="O177" s="47">
        <f t="shared" si="40"/>
        <v>0</v>
      </c>
      <c r="P177" s="47">
        <f t="shared" si="40"/>
        <v>0</v>
      </c>
      <c r="Q177" s="47">
        <f t="shared" si="40"/>
        <v>0</v>
      </c>
      <c r="R177" s="47">
        <f t="shared" si="40"/>
        <v>0</v>
      </c>
      <c r="S177" s="47">
        <f t="shared" si="40"/>
        <v>0</v>
      </c>
      <c r="T177" s="47">
        <f t="shared" si="40"/>
        <v>0</v>
      </c>
      <c r="U177" s="47">
        <f t="shared" si="40"/>
        <v>0</v>
      </c>
      <c r="V177" s="47">
        <f t="shared" si="40"/>
        <v>0</v>
      </c>
      <c r="W177" s="47">
        <f t="shared" si="40"/>
        <v>0</v>
      </c>
      <c r="X177" s="47">
        <f t="shared" si="40"/>
        <v>0</v>
      </c>
      <c r="Y177" s="47">
        <f t="shared" si="40"/>
        <v>0</v>
      </c>
      <c r="Z177" s="47">
        <f t="shared" si="40"/>
        <v>0</v>
      </c>
      <c r="AA177" s="47">
        <f t="shared" si="40"/>
        <v>0</v>
      </c>
      <c r="AB177" s="47">
        <f t="shared" si="40"/>
        <v>0</v>
      </c>
      <c r="AC177" s="47">
        <f t="shared" si="40"/>
        <v>0</v>
      </c>
      <c r="AD177" s="47">
        <f t="shared" si="40"/>
        <v>0</v>
      </c>
      <c r="AE177" s="47">
        <f t="shared" si="40"/>
        <v>0</v>
      </c>
      <c r="AF177" s="47">
        <f t="shared" si="40"/>
        <v>0.53562041875626509</v>
      </c>
      <c r="AG177" s="47">
        <f t="shared" si="40"/>
        <v>0</v>
      </c>
      <c r="AH177" s="47">
        <f t="shared" si="40"/>
        <v>0</v>
      </c>
      <c r="AI177" s="47">
        <f t="shared" si="40"/>
        <v>0</v>
      </c>
      <c r="AJ177" s="47">
        <f t="shared" si="40"/>
        <v>0</v>
      </c>
      <c r="AK177" s="47">
        <f t="shared" si="40"/>
        <v>0</v>
      </c>
      <c r="AL177" s="47">
        <f t="shared" si="40"/>
        <v>0</v>
      </c>
      <c r="AM177" s="47">
        <f t="shared" si="40"/>
        <v>0</v>
      </c>
      <c r="AN177" s="47">
        <f t="shared" si="40"/>
        <v>0</v>
      </c>
      <c r="AO177" s="47">
        <f t="shared" si="40"/>
        <v>0</v>
      </c>
      <c r="AP177" s="47">
        <f t="shared" si="40"/>
        <v>0</v>
      </c>
      <c r="AQ177" s="47">
        <f t="shared" si="40"/>
        <v>0</v>
      </c>
      <c r="AR177" s="47">
        <f t="shared" si="40"/>
        <v>0</v>
      </c>
      <c r="AS177" s="47">
        <f t="shared" si="40"/>
        <v>0</v>
      </c>
      <c r="BP177" s="43"/>
    </row>
    <row r="178" spans="2:68" x14ac:dyDescent="0.25">
      <c r="C178" s="19" t="s">
        <v>142</v>
      </c>
      <c r="D178" s="47">
        <f t="shared" ref="D178:AS178" si="41">IF(D$148=$C178,$BO38,0)</f>
        <v>0</v>
      </c>
      <c r="E178" s="47">
        <f t="shared" si="41"/>
        <v>0</v>
      </c>
      <c r="F178" s="47">
        <f t="shared" si="41"/>
        <v>0</v>
      </c>
      <c r="G178" s="47">
        <f t="shared" si="41"/>
        <v>0</v>
      </c>
      <c r="H178" s="47">
        <f t="shared" si="41"/>
        <v>0</v>
      </c>
      <c r="I178" s="47">
        <f t="shared" si="41"/>
        <v>0</v>
      </c>
      <c r="J178" s="47">
        <f t="shared" si="41"/>
        <v>0</v>
      </c>
      <c r="K178" s="47">
        <f t="shared" si="41"/>
        <v>0</v>
      </c>
      <c r="L178" s="47">
        <f t="shared" si="41"/>
        <v>0</v>
      </c>
      <c r="M178" s="47">
        <f t="shared" si="41"/>
        <v>0</v>
      </c>
      <c r="N178" s="47">
        <f t="shared" si="41"/>
        <v>0</v>
      </c>
      <c r="O178" s="47">
        <f t="shared" si="41"/>
        <v>0</v>
      </c>
      <c r="P178" s="47">
        <f t="shared" si="41"/>
        <v>0</v>
      </c>
      <c r="Q178" s="47">
        <f t="shared" si="41"/>
        <v>0</v>
      </c>
      <c r="R178" s="47">
        <f t="shared" si="41"/>
        <v>0</v>
      </c>
      <c r="S178" s="47">
        <f t="shared" si="41"/>
        <v>0</v>
      </c>
      <c r="T178" s="47">
        <f t="shared" si="41"/>
        <v>0</v>
      </c>
      <c r="U178" s="47">
        <f t="shared" si="41"/>
        <v>0</v>
      </c>
      <c r="V178" s="47">
        <f t="shared" si="41"/>
        <v>0</v>
      </c>
      <c r="W178" s="47">
        <f t="shared" si="41"/>
        <v>0</v>
      </c>
      <c r="X178" s="47">
        <f t="shared" si="41"/>
        <v>0</v>
      </c>
      <c r="Y178" s="47">
        <f t="shared" si="41"/>
        <v>0</v>
      </c>
      <c r="Z178" s="47">
        <f t="shared" si="41"/>
        <v>0</v>
      </c>
      <c r="AA178" s="47">
        <f t="shared" si="41"/>
        <v>0</v>
      </c>
      <c r="AB178" s="47">
        <f t="shared" si="41"/>
        <v>0</v>
      </c>
      <c r="AC178" s="47">
        <f t="shared" si="41"/>
        <v>0</v>
      </c>
      <c r="AD178" s="47">
        <f t="shared" si="41"/>
        <v>0</v>
      </c>
      <c r="AE178" s="47">
        <f t="shared" si="41"/>
        <v>0</v>
      </c>
      <c r="AF178" s="47">
        <f t="shared" si="41"/>
        <v>0</v>
      </c>
      <c r="AG178" s="47">
        <f t="shared" si="41"/>
        <v>0.74729046519629194</v>
      </c>
      <c r="AH178" s="47">
        <f t="shared" si="41"/>
        <v>0</v>
      </c>
      <c r="AI178" s="47">
        <f t="shared" si="41"/>
        <v>0</v>
      </c>
      <c r="AJ178" s="47">
        <f t="shared" si="41"/>
        <v>0</v>
      </c>
      <c r="AK178" s="47">
        <f t="shared" si="41"/>
        <v>0</v>
      </c>
      <c r="AL178" s="47">
        <f t="shared" si="41"/>
        <v>0</v>
      </c>
      <c r="AM178" s="47">
        <f t="shared" si="41"/>
        <v>0</v>
      </c>
      <c r="AN178" s="47">
        <f t="shared" si="41"/>
        <v>0</v>
      </c>
      <c r="AO178" s="47">
        <f t="shared" si="41"/>
        <v>0</v>
      </c>
      <c r="AP178" s="47">
        <f t="shared" si="41"/>
        <v>0</v>
      </c>
      <c r="AQ178" s="47">
        <f t="shared" si="41"/>
        <v>0</v>
      </c>
      <c r="AR178" s="47">
        <f t="shared" si="41"/>
        <v>0</v>
      </c>
      <c r="AS178" s="47">
        <f t="shared" si="41"/>
        <v>0</v>
      </c>
      <c r="BP178" s="43"/>
    </row>
    <row r="179" spans="2:68" x14ac:dyDescent="0.25">
      <c r="C179" s="19" t="s">
        <v>143</v>
      </c>
      <c r="D179" s="47">
        <f t="shared" ref="D179:AS179" si="42">IF(D$148=$C179,$BO39,0)</f>
        <v>0</v>
      </c>
      <c r="E179" s="47">
        <f t="shared" si="42"/>
        <v>0</v>
      </c>
      <c r="F179" s="47">
        <f t="shared" si="42"/>
        <v>0</v>
      </c>
      <c r="G179" s="47">
        <f t="shared" si="42"/>
        <v>0</v>
      </c>
      <c r="H179" s="47">
        <f t="shared" si="42"/>
        <v>0</v>
      </c>
      <c r="I179" s="47">
        <f t="shared" si="42"/>
        <v>0</v>
      </c>
      <c r="J179" s="47">
        <f t="shared" si="42"/>
        <v>0</v>
      </c>
      <c r="K179" s="47">
        <f t="shared" si="42"/>
        <v>0</v>
      </c>
      <c r="L179" s="47">
        <f t="shared" si="42"/>
        <v>0</v>
      </c>
      <c r="M179" s="47">
        <f t="shared" si="42"/>
        <v>0</v>
      </c>
      <c r="N179" s="47">
        <f t="shared" si="42"/>
        <v>0</v>
      </c>
      <c r="O179" s="47">
        <f t="shared" si="42"/>
        <v>0</v>
      </c>
      <c r="P179" s="47">
        <f t="shared" si="42"/>
        <v>0</v>
      </c>
      <c r="Q179" s="47">
        <f t="shared" si="42"/>
        <v>0</v>
      </c>
      <c r="R179" s="47">
        <f t="shared" si="42"/>
        <v>0</v>
      </c>
      <c r="S179" s="47">
        <f t="shared" si="42"/>
        <v>0</v>
      </c>
      <c r="T179" s="47">
        <f t="shared" si="42"/>
        <v>0</v>
      </c>
      <c r="U179" s="47">
        <f t="shared" si="42"/>
        <v>0</v>
      </c>
      <c r="V179" s="47">
        <f t="shared" si="42"/>
        <v>0</v>
      </c>
      <c r="W179" s="47">
        <f t="shared" si="42"/>
        <v>0</v>
      </c>
      <c r="X179" s="47">
        <f t="shared" si="42"/>
        <v>0</v>
      </c>
      <c r="Y179" s="47">
        <f t="shared" si="42"/>
        <v>0</v>
      </c>
      <c r="Z179" s="47">
        <f t="shared" si="42"/>
        <v>0</v>
      </c>
      <c r="AA179" s="47">
        <f t="shared" si="42"/>
        <v>0</v>
      </c>
      <c r="AB179" s="47">
        <f t="shared" si="42"/>
        <v>0</v>
      </c>
      <c r="AC179" s="47">
        <f t="shared" si="42"/>
        <v>0</v>
      </c>
      <c r="AD179" s="47">
        <f t="shared" si="42"/>
        <v>0</v>
      </c>
      <c r="AE179" s="47">
        <f t="shared" si="42"/>
        <v>0</v>
      </c>
      <c r="AF179" s="47">
        <f t="shared" si="42"/>
        <v>0</v>
      </c>
      <c r="AG179" s="47">
        <f t="shared" si="42"/>
        <v>0</v>
      </c>
      <c r="AH179" s="47">
        <f t="shared" si="42"/>
        <v>0.93145346134275786</v>
      </c>
      <c r="AI179" s="47">
        <f t="shared" si="42"/>
        <v>0</v>
      </c>
      <c r="AJ179" s="47">
        <f t="shared" si="42"/>
        <v>0</v>
      </c>
      <c r="AK179" s="47">
        <f t="shared" si="42"/>
        <v>0</v>
      </c>
      <c r="AL179" s="47">
        <f t="shared" si="42"/>
        <v>0</v>
      </c>
      <c r="AM179" s="47">
        <f t="shared" si="42"/>
        <v>0</v>
      </c>
      <c r="AN179" s="47">
        <f t="shared" si="42"/>
        <v>0</v>
      </c>
      <c r="AO179" s="47">
        <f t="shared" si="42"/>
        <v>0</v>
      </c>
      <c r="AP179" s="47">
        <f t="shared" si="42"/>
        <v>0</v>
      </c>
      <c r="AQ179" s="47">
        <f t="shared" si="42"/>
        <v>0</v>
      </c>
      <c r="AR179" s="47">
        <f t="shared" si="42"/>
        <v>0</v>
      </c>
      <c r="AS179" s="47">
        <f t="shared" si="42"/>
        <v>0</v>
      </c>
      <c r="BP179" s="43"/>
    </row>
    <row r="180" spans="2:68" x14ac:dyDescent="0.25">
      <c r="C180" s="19" t="s">
        <v>144</v>
      </c>
      <c r="D180" s="47">
        <f t="shared" ref="D180:AS180" si="43">IF(D$148=$C180,$BO40,0)</f>
        <v>0</v>
      </c>
      <c r="E180" s="47">
        <f t="shared" si="43"/>
        <v>0</v>
      </c>
      <c r="F180" s="47">
        <f t="shared" si="43"/>
        <v>0</v>
      </c>
      <c r="G180" s="47">
        <f t="shared" si="43"/>
        <v>0</v>
      </c>
      <c r="H180" s="47">
        <f t="shared" si="43"/>
        <v>0</v>
      </c>
      <c r="I180" s="47">
        <f t="shared" si="43"/>
        <v>0</v>
      </c>
      <c r="J180" s="47">
        <f t="shared" si="43"/>
        <v>0</v>
      </c>
      <c r="K180" s="47">
        <f t="shared" si="43"/>
        <v>0</v>
      </c>
      <c r="L180" s="47">
        <f t="shared" si="43"/>
        <v>0</v>
      </c>
      <c r="M180" s="47">
        <f t="shared" si="43"/>
        <v>0</v>
      </c>
      <c r="N180" s="47">
        <f t="shared" si="43"/>
        <v>0</v>
      </c>
      <c r="O180" s="47">
        <f t="shared" si="43"/>
        <v>0</v>
      </c>
      <c r="P180" s="47">
        <f t="shared" si="43"/>
        <v>0</v>
      </c>
      <c r="Q180" s="47">
        <f t="shared" si="43"/>
        <v>0</v>
      </c>
      <c r="R180" s="47">
        <f t="shared" si="43"/>
        <v>0</v>
      </c>
      <c r="S180" s="47">
        <f t="shared" si="43"/>
        <v>0</v>
      </c>
      <c r="T180" s="47">
        <f t="shared" si="43"/>
        <v>0</v>
      </c>
      <c r="U180" s="47">
        <f t="shared" si="43"/>
        <v>0</v>
      </c>
      <c r="V180" s="47">
        <f t="shared" si="43"/>
        <v>0</v>
      </c>
      <c r="W180" s="47">
        <f t="shared" si="43"/>
        <v>0</v>
      </c>
      <c r="X180" s="47">
        <f t="shared" si="43"/>
        <v>0</v>
      </c>
      <c r="Y180" s="47">
        <f t="shared" si="43"/>
        <v>0</v>
      </c>
      <c r="Z180" s="47">
        <f t="shared" si="43"/>
        <v>0</v>
      </c>
      <c r="AA180" s="47">
        <f t="shared" si="43"/>
        <v>0</v>
      </c>
      <c r="AB180" s="47">
        <f t="shared" si="43"/>
        <v>0</v>
      </c>
      <c r="AC180" s="47">
        <f t="shared" si="43"/>
        <v>0</v>
      </c>
      <c r="AD180" s="47">
        <f t="shared" si="43"/>
        <v>0</v>
      </c>
      <c r="AE180" s="47">
        <f t="shared" si="43"/>
        <v>0</v>
      </c>
      <c r="AF180" s="47">
        <f t="shared" si="43"/>
        <v>0</v>
      </c>
      <c r="AG180" s="47">
        <f t="shared" si="43"/>
        <v>0</v>
      </c>
      <c r="AH180" s="47">
        <f t="shared" si="43"/>
        <v>0</v>
      </c>
      <c r="AI180" s="47">
        <f t="shared" si="43"/>
        <v>0.5765452119318426</v>
      </c>
      <c r="AJ180" s="47">
        <f t="shared" si="43"/>
        <v>0</v>
      </c>
      <c r="AK180" s="47">
        <f t="shared" si="43"/>
        <v>0</v>
      </c>
      <c r="AL180" s="47">
        <f t="shared" si="43"/>
        <v>0</v>
      </c>
      <c r="AM180" s="47">
        <f t="shared" si="43"/>
        <v>0</v>
      </c>
      <c r="AN180" s="47">
        <f t="shared" si="43"/>
        <v>0</v>
      </c>
      <c r="AO180" s="47">
        <f t="shared" si="43"/>
        <v>0</v>
      </c>
      <c r="AP180" s="47">
        <f t="shared" si="43"/>
        <v>0</v>
      </c>
      <c r="AQ180" s="47">
        <f t="shared" si="43"/>
        <v>0</v>
      </c>
      <c r="AR180" s="47">
        <f t="shared" si="43"/>
        <v>0</v>
      </c>
      <c r="AS180" s="47">
        <f t="shared" si="43"/>
        <v>0</v>
      </c>
      <c r="BP180" s="43"/>
    </row>
    <row r="181" spans="2:68" x14ac:dyDescent="0.25">
      <c r="C181" s="19" t="s">
        <v>145</v>
      </c>
      <c r="D181" s="47">
        <f t="shared" ref="D181:AS181" si="44">IF(D$148=$C181,$BO41,0)</f>
        <v>0</v>
      </c>
      <c r="E181" s="47">
        <f t="shared" si="44"/>
        <v>0</v>
      </c>
      <c r="F181" s="47">
        <f t="shared" si="44"/>
        <v>0</v>
      </c>
      <c r="G181" s="47">
        <f t="shared" si="44"/>
        <v>0</v>
      </c>
      <c r="H181" s="47">
        <f t="shared" si="44"/>
        <v>0</v>
      </c>
      <c r="I181" s="47">
        <f t="shared" si="44"/>
        <v>0</v>
      </c>
      <c r="J181" s="47">
        <f t="shared" si="44"/>
        <v>0</v>
      </c>
      <c r="K181" s="47">
        <f t="shared" si="44"/>
        <v>0</v>
      </c>
      <c r="L181" s="47">
        <f t="shared" si="44"/>
        <v>0</v>
      </c>
      <c r="M181" s="47">
        <f t="shared" si="44"/>
        <v>0</v>
      </c>
      <c r="N181" s="47">
        <f t="shared" si="44"/>
        <v>0</v>
      </c>
      <c r="O181" s="47">
        <f t="shared" si="44"/>
        <v>0</v>
      </c>
      <c r="P181" s="47">
        <f t="shared" si="44"/>
        <v>0</v>
      </c>
      <c r="Q181" s="47">
        <f t="shared" si="44"/>
        <v>0</v>
      </c>
      <c r="R181" s="47">
        <f t="shared" si="44"/>
        <v>0</v>
      </c>
      <c r="S181" s="47">
        <f t="shared" si="44"/>
        <v>0</v>
      </c>
      <c r="T181" s="47">
        <f t="shared" si="44"/>
        <v>0</v>
      </c>
      <c r="U181" s="47">
        <f t="shared" si="44"/>
        <v>0</v>
      </c>
      <c r="V181" s="47">
        <f t="shared" si="44"/>
        <v>0</v>
      </c>
      <c r="W181" s="47">
        <f t="shared" si="44"/>
        <v>0</v>
      </c>
      <c r="X181" s="47">
        <f t="shared" si="44"/>
        <v>0</v>
      </c>
      <c r="Y181" s="47">
        <f t="shared" si="44"/>
        <v>0</v>
      </c>
      <c r="Z181" s="47">
        <f t="shared" si="44"/>
        <v>0</v>
      </c>
      <c r="AA181" s="47">
        <f t="shared" si="44"/>
        <v>0</v>
      </c>
      <c r="AB181" s="47">
        <f t="shared" si="44"/>
        <v>0</v>
      </c>
      <c r="AC181" s="47">
        <f t="shared" si="44"/>
        <v>0</v>
      </c>
      <c r="AD181" s="47">
        <f t="shared" si="44"/>
        <v>0</v>
      </c>
      <c r="AE181" s="47">
        <f t="shared" si="44"/>
        <v>0</v>
      </c>
      <c r="AF181" s="47">
        <f t="shared" si="44"/>
        <v>0</v>
      </c>
      <c r="AG181" s="47">
        <f t="shared" si="44"/>
        <v>0</v>
      </c>
      <c r="AH181" s="47">
        <f t="shared" si="44"/>
        <v>0</v>
      </c>
      <c r="AI181" s="47">
        <f t="shared" si="44"/>
        <v>0</v>
      </c>
      <c r="AJ181" s="47">
        <f t="shared" si="44"/>
        <v>0.15700859238126025</v>
      </c>
      <c r="AK181" s="47">
        <f t="shared" si="44"/>
        <v>0</v>
      </c>
      <c r="AL181" s="47">
        <f t="shared" si="44"/>
        <v>0</v>
      </c>
      <c r="AM181" s="47">
        <f t="shared" si="44"/>
        <v>0</v>
      </c>
      <c r="AN181" s="47">
        <f t="shared" si="44"/>
        <v>0</v>
      </c>
      <c r="AO181" s="47">
        <f t="shared" si="44"/>
        <v>0</v>
      </c>
      <c r="AP181" s="47">
        <f t="shared" si="44"/>
        <v>0</v>
      </c>
      <c r="AQ181" s="47">
        <f t="shared" si="44"/>
        <v>0</v>
      </c>
      <c r="AR181" s="47">
        <f t="shared" si="44"/>
        <v>0</v>
      </c>
      <c r="AS181" s="47">
        <f t="shared" si="44"/>
        <v>0</v>
      </c>
      <c r="BP181" s="43"/>
    </row>
    <row r="182" spans="2:68" x14ac:dyDescent="0.25">
      <c r="C182" s="19" t="s">
        <v>146</v>
      </c>
      <c r="D182" s="47">
        <f t="shared" ref="D182:AS182" si="45">IF(D$148=$C182,$BO42,0)</f>
        <v>0</v>
      </c>
      <c r="E182" s="47">
        <f t="shared" si="45"/>
        <v>0</v>
      </c>
      <c r="F182" s="47">
        <f t="shared" si="45"/>
        <v>0</v>
      </c>
      <c r="G182" s="47">
        <f t="shared" si="45"/>
        <v>0</v>
      </c>
      <c r="H182" s="47">
        <f t="shared" si="45"/>
        <v>0</v>
      </c>
      <c r="I182" s="47">
        <f t="shared" si="45"/>
        <v>0</v>
      </c>
      <c r="J182" s="47">
        <f t="shared" si="45"/>
        <v>0</v>
      </c>
      <c r="K182" s="47">
        <f t="shared" si="45"/>
        <v>0</v>
      </c>
      <c r="L182" s="47">
        <f t="shared" si="45"/>
        <v>0</v>
      </c>
      <c r="M182" s="47">
        <f t="shared" si="45"/>
        <v>0</v>
      </c>
      <c r="N182" s="47">
        <f t="shared" si="45"/>
        <v>0</v>
      </c>
      <c r="O182" s="47">
        <f t="shared" si="45"/>
        <v>0</v>
      </c>
      <c r="P182" s="47">
        <f t="shared" si="45"/>
        <v>0</v>
      </c>
      <c r="Q182" s="47">
        <f t="shared" si="45"/>
        <v>0</v>
      </c>
      <c r="R182" s="47">
        <f t="shared" si="45"/>
        <v>0</v>
      </c>
      <c r="S182" s="47">
        <f t="shared" si="45"/>
        <v>0</v>
      </c>
      <c r="T182" s="47">
        <f t="shared" si="45"/>
        <v>0</v>
      </c>
      <c r="U182" s="47">
        <f t="shared" si="45"/>
        <v>0</v>
      </c>
      <c r="V182" s="47">
        <f t="shared" si="45"/>
        <v>0</v>
      </c>
      <c r="W182" s="47">
        <f t="shared" si="45"/>
        <v>0</v>
      </c>
      <c r="X182" s="47">
        <f t="shared" si="45"/>
        <v>0</v>
      </c>
      <c r="Y182" s="47">
        <f t="shared" si="45"/>
        <v>0</v>
      </c>
      <c r="Z182" s="47">
        <f t="shared" si="45"/>
        <v>0</v>
      </c>
      <c r="AA182" s="47">
        <f t="shared" si="45"/>
        <v>0</v>
      </c>
      <c r="AB182" s="47">
        <f t="shared" si="45"/>
        <v>0</v>
      </c>
      <c r="AC182" s="47">
        <f t="shared" si="45"/>
        <v>0</v>
      </c>
      <c r="AD182" s="47">
        <f t="shared" si="45"/>
        <v>0</v>
      </c>
      <c r="AE182" s="47">
        <f t="shared" si="45"/>
        <v>0</v>
      </c>
      <c r="AF182" s="47">
        <f t="shared" si="45"/>
        <v>0</v>
      </c>
      <c r="AG182" s="47">
        <f t="shared" si="45"/>
        <v>0</v>
      </c>
      <c r="AH182" s="47">
        <f t="shared" si="45"/>
        <v>0</v>
      </c>
      <c r="AI182" s="47">
        <f t="shared" si="45"/>
        <v>0</v>
      </c>
      <c r="AJ182" s="47">
        <f t="shared" si="45"/>
        <v>0</v>
      </c>
      <c r="AK182" s="47">
        <f t="shared" si="45"/>
        <v>0.62266620274218509</v>
      </c>
      <c r="AL182" s="47">
        <f t="shared" si="45"/>
        <v>0</v>
      </c>
      <c r="AM182" s="47">
        <f t="shared" si="45"/>
        <v>0</v>
      </c>
      <c r="AN182" s="47">
        <f t="shared" si="45"/>
        <v>0</v>
      </c>
      <c r="AO182" s="47">
        <f t="shared" si="45"/>
        <v>0</v>
      </c>
      <c r="AP182" s="47">
        <f t="shared" si="45"/>
        <v>0</v>
      </c>
      <c r="AQ182" s="47">
        <f t="shared" si="45"/>
        <v>0</v>
      </c>
      <c r="AR182" s="47">
        <f t="shared" si="45"/>
        <v>0</v>
      </c>
      <c r="AS182" s="47">
        <f t="shared" si="45"/>
        <v>0</v>
      </c>
      <c r="BP182" s="43"/>
    </row>
    <row r="183" spans="2:68" x14ac:dyDescent="0.25">
      <c r="C183" s="19" t="s">
        <v>147</v>
      </c>
      <c r="D183" s="47">
        <f t="shared" ref="D183:AS183" si="46">IF(D$148=$C183,$BO43,0)</f>
        <v>0</v>
      </c>
      <c r="E183" s="47">
        <f t="shared" si="46"/>
        <v>0</v>
      </c>
      <c r="F183" s="47">
        <f t="shared" si="46"/>
        <v>0</v>
      </c>
      <c r="G183" s="47">
        <f t="shared" si="46"/>
        <v>0</v>
      </c>
      <c r="H183" s="47">
        <f t="shared" si="46"/>
        <v>0</v>
      </c>
      <c r="I183" s="47">
        <f t="shared" si="46"/>
        <v>0</v>
      </c>
      <c r="J183" s="47">
        <f t="shared" si="46"/>
        <v>0</v>
      </c>
      <c r="K183" s="47">
        <f t="shared" si="46"/>
        <v>0</v>
      </c>
      <c r="L183" s="47">
        <f t="shared" si="46"/>
        <v>0</v>
      </c>
      <c r="M183" s="47">
        <f t="shared" si="46"/>
        <v>0</v>
      </c>
      <c r="N183" s="47">
        <f t="shared" si="46"/>
        <v>0</v>
      </c>
      <c r="O183" s="47">
        <f t="shared" si="46"/>
        <v>0</v>
      </c>
      <c r="P183" s="47">
        <f t="shared" si="46"/>
        <v>0</v>
      </c>
      <c r="Q183" s="47">
        <f t="shared" si="46"/>
        <v>0</v>
      </c>
      <c r="R183" s="47">
        <f t="shared" si="46"/>
        <v>0</v>
      </c>
      <c r="S183" s="47">
        <f t="shared" si="46"/>
        <v>0</v>
      </c>
      <c r="T183" s="47">
        <f t="shared" si="46"/>
        <v>0</v>
      </c>
      <c r="U183" s="47">
        <f t="shared" si="46"/>
        <v>0</v>
      </c>
      <c r="V183" s="47">
        <f t="shared" si="46"/>
        <v>0</v>
      </c>
      <c r="W183" s="47">
        <f t="shared" si="46"/>
        <v>0</v>
      </c>
      <c r="X183" s="47">
        <f t="shared" si="46"/>
        <v>0</v>
      </c>
      <c r="Y183" s="47">
        <f t="shared" si="46"/>
        <v>0</v>
      </c>
      <c r="Z183" s="47">
        <f t="shared" si="46"/>
        <v>0</v>
      </c>
      <c r="AA183" s="47">
        <f t="shared" si="46"/>
        <v>0</v>
      </c>
      <c r="AB183" s="47">
        <f t="shared" si="46"/>
        <v>0</v>
      </c>
      <c r="AC183" s="47">
        <f t="shared" si="46"/>
        <v>0</v>
      </c>
      <c r="AD183" s="47">
        <f t="shared" si="46"/>
        <v>0</v>
      </c>
      <c r="AE183" s="47">
        <f t="shared" si="46"/>
        <v>0</v>
      </c>
      <c r="AF183" s="47">
        <f t="shared" si="46"/>
        <v>0</v>
      </c>
      <c r="AG183" s="47">
        <f t="shared" si="46"/>
        <v>0</v>
      </c>
      <c r="AH183" s="47">
        <f t="shared" si="46"/>
        <v>0</v>
      </c>
      <c r="AI183" s="47">
        <f t="shared" si="46"/>
        <v>0</v>
      </c>
      <c r="AJ183" s="47">
        <f t="shared" si="46"/>
        <v>0</v>
      </c>
      <c r="AK183" s="47">
        <f t="shared" si="46"/>
        <v>0</v>
      </c>
      <c r="AL183" s="47">
        <f t="shared" si="46"/>
        <v>0.29747351248244708</v>
      </c>
      <c r="AM183" s="47">
        <f t="shared" si="46"/>
        <v>0</v>
      </c>
      <c r="AN183" s="47">
        <f t="shared" si="46"/>
        <v>0</v>
      </c>
      <c r="AO183" s="47">
        <f t="shared" si="46"/>
        <v>0</v>
      </c>
      <c r="AP183" s="47">
        <f t="shared" si="46"/>
        <v>0</v>
      </c>
      <c r="AQ183" s="47">
        <f t="shared" si="46"/>
        <v>0</v>
      </c>
      <c r="AR183" s="47">
        <f t="shared" si="46"/>
        <v>0</v>
      </c>
      <c r="AS183" s="47">
        <f t="shared" si="46"/>
        <v>0</v>
      </c>
      <c r="BP183" s="43"/>
    </row>
    <row r="184" spans="2:68" x14ac:dyDescent="0.25">
      <c r="C184" s="19" t="s">
        <v>148</v>
      </c>
      <c r="D184" s="47">
        <f t="shared" ref="D184:AS184" si="47">IF(D$148=$C184,$BO44,0)</f>
        <v>0</v>
      </c>
      <c r="E184" s="47">
        <f t="shared" si="47"/>
        <v>0</v>
      </c>
      <c r="F184" s="47">
        <f t="shared" si="47"/>
        <v>0</v>
      </c>
      <c r="G184" s="47">
        <f t="shared" si="47"/>
        <v>0</v>
      </c>
      <c r="H184" s="47">
        <f t="shared" si="47"/>
        <v>0</v>
      </c>
      <c r="I184" s="47">
        <f t="shared" si="47"/>
        <v>0</v>
      </c>
      <c r="J184" s="47">
        <f t="shared" si="47"/>
        <v>0</v>
      </c>
      <c r="K184" s="47">
        <f t="shared" si="47"/>
        <v>0</v>
      </c>
      <c r="L184" s="47">
        <f t="shared" si="47"/>
        <v>0</v>
      </c>
      <c r="M184" s="47">
        <f t="shared" si="47"/>
        <v>0</v>
      </c>
      <c r="N184" s="47">
        <f t="shared" si="47"/>
        <v>0</v>
      </c>
      <c r="O184" s="47">
        <f t="shared" si="47"/>
        <v>0</v>
      </c>
      <c r="P184" s="47">
        <f t="shared" si="47"/>
        <v>0</v>
      </c>
      <c r="Q184" s="47">
        <f t="shared" si="47"/>
        <v>0</v>
      </c>
      <c r="R184" s="47">
        <f t="shared" si="47"/>
        <v>0</v>
      </c>
      <c r="S184" s="47">
        <f t="shared" si="47"/>
        <v>0</v>
      </c>
      <c r="T184" s="47">
        <f t="shared" si="47"/>
        <v>0</v>
      </c>
      <c r="U184" s="47">
        <f t="shared" si="47"/>
        <v>0</v>
      </c>
      <c r="V184" s="47">
        <f t="shared" si="47"/>
        <v>0</v>
      </c>
      <c r="W184" s="47">
        <f t="shared" si="47"/>
        <v>0</v>
      </c>
      <c r="X184" s="47">
        <f t="shared" si="47"/>
        <v>0</v>
      </c>
      <c r="Y184" s="47">
        <f t="shared" si="47"/>
        <v>0</v>
      </c>
      <c r="Z184" s="47">
        <f t="shared" si="47"/>
        <v>0</v>
      </c>
      <c r="AA184" s="47">
        <f t="shared" si="47"/>
        <v>0</v>
      </c>
      <c r="AB184" s="47">
        <f t="shared" si="47"/>
        <v>0</v>
      </c>
      <c r="AC184" s="47">
        <f t="shared" si="47"/>
        <v>0</v>
      </c>
      <c r="AD184" s="47">
        <f t="shared" si="47"/>
        <v>0</v>
      </c>
      <c r="AE184" s="47">
        <f t="shared" si="47"/>
        <v>0</v>
      </c>
      <c r="AF184" s="47">
        <f t="shared" si="47"/>
        <v>0</v>
      </c>
      <c r="AG184" s="47">
        <f t="shared" si="47"/>
        <v>0</v>
      </c>
      <c r="AH184" s="47">
        <f t="shared" si="47"/>
        <v>0</v>
      </c>
      <c r="AI184" s="47">
        <f t="shared" si="47"/>
        <v>0</v>
      </c>
      <c r="AJ184" s="47">
        <f t="shared" si="47"/>
        <v>0</v>
      </c>
      <c r="AK184" s="47">
        <f t="shared" si="47"/>
        <v>0</v>
      </c>
      <c r="AL184" s="47">
        <f t="shared" si="47"/>
        <v>0</v>
      </c>
      <c r="AM184" s="47">
        <f t="shared" si="47"/>
        <v>0.53373546598348287</v>
      </c>
      <c r="AN184" s="47">
        <f t="shared" si="47"/>
        <v>0</v>
      </c>
      <c r="AO184" s="47">
        <f t="shared" si="47"/>
        <v>0</v>
      </c>
      <c r="AP184" s="47">
        <f t="shared" si="47"/>
        <v>0</v>
      </c>
      <c r="AQ184" s="47">
        <f t="shared" si="47"/>
        <v>0</v>
      </c>
      <c r="AR184" s="47">
        <f t="shared" si="47"/>
        <v>0</v>
      </c>
      <c r="AS184" s="47">
        <f t="shared" si="47"/>
        <v>0</v>
      </c>
      <c r="BP184" s="43"/>
    </row>
    <row r="185" spans="2:68" x14ac:dyDescent="0.25">
      <c r="C185" s="19" t="s">
        <v>149</v>
      </c>
      <c r="D185" s="47">
        <f t="shared" ref="D185:AS185" si="48">IF(D$148=$C185,$BO45,0)</f>
        <v>0</v>
      </c>
      <c r="E185" s="47">
        <f t="shared" si="48"/>
        <v>0</v>
      </c>
      <c r="F185" s="47">
        <f t="shared" si="48"/>
        <v>0</v>
      </c>
      <c r="G185" s="47">
        <f t="shared" si="48"/>
        <v>0</v>
      </c>
      <c r="H185" s="47">
        <f t="shared" si="48"/>
        <v>0</v>
      </c>
      <c r="I185" s="47">
        <f t="shared" si="48"/>
        <v>0</v>
      </c>
      <c r="J185" s="47">
        <f t="shared" si="48"/>
        <v>0</v>
      </c>
      <c r="K185" s="47">
        <f t="shared" si="48"/>
        <v>0</v>
      </c>
      <c r="L185" s="47">
        <f t="shared" si="48"/>
        <v>0</v>
      </c>
      <c r="M185" s="47">
        <f t="shared" si="48"/>
        <v>0</v>
      </c>
      <c r="N185" s="47">
        <f t="shared" si="48"/>
        <v>0</v>
      </c>
      <c r="O185" s="47">
        <f t="shared" si="48"/>
        <v>0</v>
      </c>
      <c r="P185" s="47">
        <f t="shared" si="48"/>
        <v>0</v>
      </c>
      <c r="Q185" s="47">
        <f t="shared" si="48"/>
        <v>0</v>
      </c>
      <c r="R185" s="47">
        <f t="shared" si="48"/>
        <v>0</v>
      </c>
      <c r="S185" s="47">
        <f t="shared" si="48"/>
        <v>0</v>
      </c>
      <c r="T185" s="47">
        <f t="shared" si="48"/>
        <v>0</v>
      </c>
      <c r="U185" s="47">
        <f t="shared" si="48"/>
        <v>0</v>
      </c>
      <c r="V185" s="47">
        <f t="shared" si="48"/>
        <v>0</v>
      </c>
      <c r="W185" s="47">
        <f t="shared" si="48"/>
        <v>0</v>
      </c>
      <c r="X185" s="47">
        <f t="shared" si="48"/>
        <v>0</v>
      </c>
      <c r="Y185" s="47">
        <f t="shared" si="48"/>
        <v>0</v>
      </c>
      <c r="Z185" s="47">
        <f t="shared" si="48"/>
        <v>0</v>
      </c>
      <c r="AA185" s="47">
        <f t="shared" si="48"/>
        <v>0</v>
      </c>
      <c r="AB185" s="47">
        <f t="shared" si="48"/>
        <v>0</v>
      </c>
      <c r="AC185" s="47">
        <f t="shared" si="48"/>
        <v>0</v>
      </c>
      <c r="AD185" s="47">
        <f t="shared" si="48"/>
        <v>0</v>
      </c>
      <c r="AE185" s="47">
        <f t="shared" si="48"/>
        <v>0</v>
      </c>
      <c r="AF185" s="47">
        <f t="shared" si="48"/>
        <v>0</v>
      </c>
      <c r="AG185" s="47">
        <f t="shared" si="48"/>
        <v>0</v>
      </c>
      <c r="AH185" s="47">
        <f t="shared" si="48"/>
        <v>0</v>
      </c>
      <c r="AI185" s="47">
        <f t="shared" si="48"/>
        <v>0</v>
      </c>
      <c r="AJ185" s="47">
        <f t="shared" si="48"/>
        <v>0</v>
      </c>
      <c r="AK185" s="47">
        <f t="shared" si="48"/>
        <v>0</v>
      </c>
      <c r="AL185" s="47">
        <f t="shared" si="48"/>
        <v>0</v>
      </c>
      <c r="AM185" s="47">
        <f t="shared" si="48"/>
        <v>0</v>
      </c>
      <c r="AN185" s="47">
        <f t="shared" si="48"/>
        <v>0.46862419080591661</v>
      </c>
      <c r="AO185" s="47">
        <f t="shared" si="48"/>
        <v>0</v>
      </c>
      <c r="AP185" s="47">
        <f t="shared" si="48"/>
        <v>0</v>
      </c>
      <c r="AQ185" s="47">
        <f t="shared" si="48"/>
        <v>0</v>
      </c>
      <c r="AR185" s="47">
        <f t="shared" si="48"/>
        <v>0</v>
      </c>
      <c r="AS185" s="47">
        <f t="shared" si="48"/>
        <v>0</v>
      </c>
      <c r="BP185" s="43"/>
    </row>
    <row r="186" spans="2:68" x14ac:dyDescent="0.25">
      <c r="C186" s="19" t="s">
        <v>150</v>
      </c>
      <c r="D186" s="47">
        <f t="shared" ref="D186:AS186" si="49">IF(D$148=$C186,$BO46,0)</f>
        <v>0</v>
      </c>
      <c r="E186" s="47">
        <f t="shared" si="49"/>
        <v>0</v>
      </c>
      <c r="F186" s="47">
        <f t="shared" si="49"/>
        <v>0</v>
      </c>
      <c r="G186" s="47">
        <f t="shared" si="49"/>
        <v>0</v>
      </c>
      <c r="H186" s="47">
        <f t="shared" si="49"/>
        <v>0</v>
      </c>
      <c r="I186" s="47">
        <f t="shared" si="49"/>
        <v>0</v>
      </c>
      <c r="J186" s="47">
        <f t="shared" si="49"/>
        <v>0</v>
      </c>
      <c r="K186" s="47">
        <f t="shared" si="49"/>
        <v>0</v>
      </c>
      <c r="L186" s="47">
        <f t="shared" si="49"/>
        <v>0</v>
      </c>
      <c r="M186" s="47">
        <f t="shared" si="49"/>
        <v>0</v>
      </c>
      <c r="N186" s="47">
        <f t="shared" si="49"/>
        <v>0</v>
      </c>
      <c r="O186" s="47">
        <f t="shared" si="49"/>
        <v>0</v>
      </c>
      <c r="P186" s="47">
        <f t="shared" si="49"/>
        <v>0</v>
      </c>
      <c r="Q186" s="47">
        <f t="shared" si="49"/>
        <v>0</v>
      </c>
      <c r="R186" s="47">
        <f t="shared" si="49"/>
        <v>0</v>
      </c>
      <c r="S186" s="47">
        <f t="shared" si="49"/>
        <v>0</v>
      </c>
      <c r="T186" s="47">
        <f t="shared" si="49"/>
        <v>0</v>
      </c>
      <c r="U186" s="47">
        <f t="shared" si="49"/>
        <v>0</v>
      </c>
      <c r="V186" s="47">
        <f t="shared" si="49"/>
        <v>0</v>
      </c>
      <c r="W186" s="47">
        <f t="shared" si="49"/>
        <v>0</v>
      </c>
      <c r="X186" s="47">
        <f t="shared" si="49"/>
        <v>0</v>
      </c>
      <c r="Y186" s="47">
        <f t="shared" si="49"/>
        <v>0</v>
      </c>
      <c r="Z186" s="47">
        <f t="shared" si="49"/>
        <v>0</v>
      </c>
      <c r="AA186" s="47">
        <f t="shared" si="49"/>
        <v>0</v>
      </c>
      <c r="AB186" s="47">
        <f t="shared" si="49"/>
        <v>0</v>
      </c>
      <c r="AC186" s="47">
        <f t="shared" si="49"/>
        <v>0</v>
      </c>
      <c r="AD186" s="47">
        <f t="shared" si="49"/>
        <v>0</v>
      </c>
      <c r="AE186" s="47">
        <f t="shared" si="49"/>
        <v>0</v>
      </c>
      <c r="AF186" s="47">
        <f t="shared" si="49"/>
        <v>0</v>
      </c>
      <c r="AG186" s="47">
        <f t="shared" si="49"/>
        <v>0</v>
      </c>
      <c r="AH186" s="47">
        <f t="shared" si="49"/>
        <v>0</v>
      </c>
      <c r="AI186" s="47">
        <f t="shared" si="49"/>
        <v>0</v>
      </c>
      <c r="AJ186" s="47">
        <f t="shared" si="49"/>
        <v>0</v>
      </c>
      <c r="AK186" s="47">
        <f t="shared" si="49"/>
        <v>0</v>
      </c>
      <c r="AL186" s="47">
        <f t="shared" si="49"/>
        <v>0</v>
      </c>
      <c r="AM186" s="47">
        <f t="shared" si="49"/>
        <v>0</v>
      </c>
      <c r="AN186" s="47">
        <f t="shared" si="49"/>
        <v>0</v>
      </c>
      <c r="AO186" s="47">
        <f t="shared" si="49"/>
        <v>0.34772132274508932</v>
      </c>
      <c r="AP186" s="47">
        <f t="shared" si="49"/>
        <v>0</v>
      </c>
      <c r="AQ186" s="47">
        <f t="shared" si="49"/>
        <v>0</v>
      </c>
      <c r="AR186" s="47">
        <f t="shared" si="49"/>
        <v>0</v>
      </c>
      <c r="AS186" s="47">
        <f t="shared" si="49"/>
        <v>0</v>
      </c>
      <c r="BP186" s="43"/>
    </row>
    <row r="187" spans="2:68" x14ac:dyDescent="0.25">
      <c r="C187" s="19" t="s">
        <v>151</v>
      </c>
      <c r="D187" s="47">
        <f t="shared" ref="D187:AS187" si="50">IF(D$148=$C187,$BO47,0)</f>
        <v>0</v>
      </c>
      <c r="E187" s="47">
        <f t="shared" si="50"/>
        <v>0</v>
      </c>
      <c r="F187" s="47">
        <f t="shared" si="50"/>
        <v>0</v>
      </c>
      <c r="G187" s="47">
        <f t="shared" si="50"/>
        <v>0</v>
      </c>
      <c r="H187" s="47">
        <f t="shared" si="50"/>
        <v>0</v>
      </c>
      <c r="I187" s="47">
        <f t="shared" si="50"/>
        <v>0</v>
      </c>
      <c r="J187" s="47">
        <f t="shared" si="50"/>
        <v>0</v>
      </c>
      <c r="K187" s="47">
        <f t="shared" si="50"/>
        <v>0</v>
      </c>
      <c r="L187" s="47">
        <f t="shared" si="50"/>
        <v>0</v>
      </c>
      <c r="M187" s="47">
        <f t="shared" si="50"/>
        <v>0</v>
      </c>
      <c r="N187" s="47">
        <f t="shared" si="50"/>
        <v>0</v>
      </c>
      <c r="O187" s="47">
        <f t="shared" si="50"/>
        <v>0</v>
      </c>
      <c r="P187" s="47">
        <f t="shared" si="50"/>
        <v>0</v>
      </c>
      <c r="Q187" s="47">
        <f t="shared" si="50"/>
        <v>0</v>
      </c>
      <c r="R187" s="47">
        <f t="shared" si="50"/>
        <v>0</v>
      </c>
      <c r="S187" s="47">
        <f t="shared" si="50"/>
        <v>0</v>
      </c>
      <c r="T187" s="47">
        <f t="shared" si="50"/>
        <v>0</v>
      </c>
      <c r="U187" s="47">
        <f t="shared" si="50"/>
        <v>0</v>
      </c>
      <c r="V187" s="47">
        <f t="shared" si="50"/>
        <v>0</v>
      </c>
      <c r="W187" s="47">
        <f t="shared" si="50"/>
        <v>0</v>
      </c>
      <c r="X187" s="47">
        <f t="shared" si="50"/>
        <v>0</v>
      </c>
      <c r="Y187" s="47">
        <f t="shared" si="50"/>
        <v>0</v>
      </c>
      <c r="Z187" s="47">
        <f t="shared" si="50"/>
        <v>0</v>
      </c>
      <c r="AA187" s="47">
        <f t="shared" si="50"/>
        <v>0</v>
      </c>
      <c r="AB187" s="47">
        <f t="shared" si="50"/>
        <v>0</v>
      </c>
      <c r="AC187" s="47">
        <f t="shared" si="50"/>
        <v>0</v>
      </c>
      <c r="AD187" s="47">
        <f t="shared" si="50"/>
        <v>0</v>
      </c>
      <c r="AE187" s="47">
        <f t="shared" si="50"/>
        <v>0</v>
      </c>
      <c r="AF187" s="47">
        <f t="shared" si="50"/>
        <v>0</v>
      </c>
      <c r="AG187" s="47">
        <f t="shared" si="50"/>
        <v>0</v>
      </c>
      <c r="AH187" s="47">
        <f t="shared" si="50"/>
        <v>0</v>
      </c>
      <c r="AI187" s="47">
        <f t="shared" si="50"/>
        <v>0</v>
      </c>
      <c r="AJ187" s="47">
        <f t="shared" si="50"/>
        <v>0</v>
      </c>
      <c r="AK187" s="47">
        <f t="shared" si="50"/>
        <v>0</v>
      </c>
      <c r="AL187" s="47">
        <f t="shared" si="50"/>
        <v>0</v>
      </c>
      <c r="AM187" s="47">
        <f t="shared" si="50"/>
        <v>0</v>
      </c>
      <c r="AN187" s="47">
        <f t="shared" si="50"/>
        <v>0</v>
      </c>
      <c r="AO187" s="47">
        <f t="shared" si="50"/>
        <v>0</v>
      </c>
      <c r="AP187" s="47">
        <f t="shared" si="50"/>
        <v>0.29403590670645813</v>
      </c>
      <c r="AQ187" s="47">
        <f t="shared" si="50"/>
        <v>0</v>
      </c>
      <c r="AR187" s="47">
        <f t="shared" si="50"/>
        <v>0</v>
      </c>
      <c r="AS187" s="47">
        <f t="shared" si="50"/>
        <v>0</v>
      </c>
      <c r="BP187" s="43"/>
    </row>
    <row r="188" spans="2:68" x14ac:dyDescent="0.25">
      <c r="C188" s="19" t="s">
        <v>152</v>
      </c>
      <c r="D188" s="47">
        <f t="shared" ref="D188:AS188" si="51">IF(D$148=$C188,$BO48,0)</f>
        <v>0</v>
      </c>
      <c r="E188" s="47">
        <f t="shared" si="51"/>
        <v>0</v>
      </c>
      <c r="F188" s="47">
        <f t="shared" si="51"/>
        <v>0</v>
      </c>
      <c r="G188" s="47">
        <f t="shared" si="51"/>
        <v>0</v>
      </c>
      <c r="H188" s="47">
        <f t="shared" si="51"/>
        <v>0</v>
      </c>
      <c r="I188" s="47">
        <f t="shared" si="51"/>
        <v>0</v>
      </c>
      <c r="J188" s="47">
        <f t="shared" si="51"/>
        <v>0</v>
      </c>
      <c r="K188" s="47">
        <f t="shared" si="51"/>
        <v>0</v>
      </c>
      <c r="L188" s="47">
        <f t="shared" si="51"/>
        <v>0</v>
      </c>
      <c r="M188" s="47">
        <f t="shared" si="51"/>
        <v>0</v>
      </c>
      <c r="N188" s="47">
        <f t="shared" si="51"/>
        <v>0</v>
      </c>
      <c r="O188" s="47">
        <f t="shared" si="51"/>
        <v>0</v>
      </c>
      <c r="P188" s="47">
        <f t="shared" si="51"/>
        <v>0</v>
      </c>
      <c r="Q188" s="47">
        <f t="shared" si="51"/>
        <v>0</v>
      </c>
      <c r="R188" s="47">
        <f t="shared" si="51"/>
        <v>0</v>
      </c>
      <c r="S188" s="47">
        <f t="shared" si="51"/>
        <v>0</v>
      </c>
      <c r="T188" s="47">
        <f t="shared" si="51"/>
        <v>0</v>
      </c>
      <c r="U188" s="47">
        <f t="shared" si="51"/>
        <v>0</v>
      </c>
      <c r="V188" s="47">
        <f t="shared" si="51"/>
        <v>0</v>
      </c>
      <c r="W188" s="47">
        <f t="shared" si="51"/>
        <v>0</v>
      </c>
      <c r="X188" s="47">
        <f t="shared" si="51"/>
        <v>0</v>
      </c>
      <c r="Y188" s="47">
        <f t="shared" si="51"/>
        <v>0</v>
      </c>
      <c r="Z188" s="47">
        <f t="shared" si="51"/>
        <v>0</v>
      </c>
      <c r="AA188" s="47">
        <f t="shared" si="51"/>
        <v>0</v>
      </c>
      <c r="AB188" s="47">
        <f t="shared" si="51"/>
        <v>0</v>
      </c>
      <c r="AC188" s="47">
        <f t="shared" si="51"/>
        <v>0</v>
      </c>
      <c r="AD188" s="47">
        <f t="shared" si="51"/>
        <v>0</v>
      </c>
      <c r="AE188" s="47">
        <f t="shared" si="51"/>
        <v>0</v>
      </c>
      <c r="AF188" s="47">
        <f t="shared" si="51"/>
        <v>0</v>
      </c>
      <c r="AG188" s="47">
        <f t="shared" si="51"/>
        <v>0</v>
      </c>
      <c r="AH188" s="47">
        <f t="shared" si="51"/>
        <v>0</v>
      </c>
      <c r="AI188" s="47">
        <f t="shared" si="51"/>
        <v>0</v>
      </c>
      <c r="AJ188" s="47">
        <f t="shared" si="51"/>
        <v>0</v>
      </c>
      <c r="AK188" s="47">
        <f t="shared" si="51"/>
        <v>0</v>
      </c>
      <c r="AL188" s="47">
        <f t="shared" si="51"/>
        <v>0</v>
      </c>
      <c r="AM188" s="47">
        <f t="shared" si="51"/>
        <v>0</v>
      </c>
      <c r="AN188" s="47">
        <f t="shared" si="51"/>
        <v>0</v>
      </c>
      <c r="AO188" s="47">
        <f t="shared" si="51"/>
        <v>0</v>
      </c>
      <c r="AP188" s="47">
        <f t="shared" si="51"/>
        <v>0</v>
      </c>
      <c r="AQ188" s="47">
        <f t="shared" si="51"/>
        <v>0.43903075298520827</v>
      </c>
      <c r="AR188" s="47">
        <f t="shared" si="51"/>
        <v>0</v>
      </c>
      <c r="AS188" s="47">
        <f t="shared" si="51"/>
        <v>0</v>
      </c>
      <c r="BP188" s="43"/>
    </row>
    <row r="189" spans="2:68" x14ac:dyDescent="0.25">
      <c r="C189" s="19" t="s">
        <v>153</v>
      </c>
      <c r="D189" s="47">
        <f t="shared" ref="D189:AS189" si="52">IF(D$148=$C189,$BO49,0)</f>
        <v>0</v>
      </c>
      <c r="E189" s="47">
        <f t="shared" si="52"/>
        <v>0</v>
      </c>
      <c r="F189" s="47">
        <f t="shared" si="52"/>
        <v>0</v>
      </c>
      <c r="G189" s="47">
        <f t="shared" si="52"/>
        <v>0</v>
      </c>
      <c r="H189" s="47">
        <f t="shared" si="52"/>
        <v>0</v>
      </c>
      <c r="I189" s="47">
        <f t="shared" si="52"/>
        <v>0</v>
      </c>
      <c r="J189" s="47">
        <f t="shared" si="52"/>
        <v>0</v>
      </c>
      <c r="K189" s="47">
        <f t="shared" si="52"/>
        <v>0</v>
      </c>
      <c r="L189" s="47">
        <f t="shared" si="52"/>
        <v>0</v>
      </c>
      <c r="M189" s="47">
        <f t="shared" si="52"/>
        <v>0</v>
      </c>
      <c r="N189" s="47">
        <f t="shared" si="52"/>
        <v>0</v>
      </c>
      <c r="O189" s="47">
        <f t="shared" si="52"/>
        <v>0</v>
      </c>
      <c r="P189" s="47">
        <f t="shared" si="52"/>
        <v>0</v>
      </c>
      <c r="Q189" s="47">
        <f t="shared" si="52"/>
        <v>0</v>
      </c>
      <c r="R189" s="47">
        <f t="shared" si="52"/>
        <v>0</v>
      </c>
      <c r="S189" s="47">
        <f t="shared" si="52"/>
        <v>0</v>
      </c>
      <c r="T189" s="47">
        <f t="shared" si="52"/>
        <v>0</v>
      </c>
      <c r="U189" s="47">
        <f t="shared" si="52"/>
        <v>0</v>
      </c>
      <c r="V189" s="47">
        <f t="shared" si="52"/>
        <v>0</v>
      </c>
      <c r="W189" s="47">
        <f t="shared" si="52"/>
        <v>0</v>
      </c>
      <c r="X189" s="47">
        <f t="shared" si="52"/>
        <v>0</v>
      </c>
      <c r="Y189" s="47">
        <f t="shared" si="52"/>
        <v>0</v>
      </c>
      <c r="Z189" s="47">
        <f t="shared" si="52"/>
        <v>0</v>
      </c>
      <c r="AA189" s="47">
        <f t="shared" si="52"/>
        <v>0</v>
      </c>
      <c r="AB189" s="47">
        <f t="shared" si="52"/>
        <v>0</v>
      </c>
      <c r="AC189" s="47">
        <f t="shared" si="52"/>
        <v>0</v>
      </c>
      <c r="AD189" s="47">
        <f t="shared" si="52"/>
        <v>0</v>
      </c>
      <c r="AE189" s="47">
        <f t="shared" si="52"/>
        <v>0</v>
      </c>
      <c r="AF189" s="47">
        <f t="shared" si="52"/>
        <v>0</v>
      </c>
      <c r="AG189" s="47">
        <f t="shared" si="52"/>
        <v>0</v>
      </c>
      <c r="AH189" s="47">
        <f t="shared" si="52"/>
        <v>0</v>
      </c>
      <c r="AI189" s="47">
        <f t="shared" si="52"/>
        <v>0</v>
      </c>
      <c r="AJ189" s="47">
        <f t="shared" si="52"/>
        <v>0</v>
      </c>
      <c r="AK189" s="47">
        <f t="shared" si="52"/>
        <v>0</v>
      </c>
      <c r="AL189" s="47">
        <f t="shared" si="52"/>
        <v>0</v>
      </c>
      <c r="AM189" s="47">
        <f t="shared" si="52"/>
        <v>0</v>
      </c>
      <c r="AN189" s="47">
        <f t="shared" si="52"/>
        <v>0</v>
      </c>
      <c r="AO189" s="47">
        <f t="shared" si="52"/>
        <v>0</v>
      </c>
      <c r="AP189" s="47">
        <f t="shared" si="52"/>
        <v>0</v>
      </c>
      <c r="AQ189" s="47">
        <f t="shared" si="52"/>
        <v>0</v>
      </c>
      <c r="AR189" s="47">
        <f t="shared" si="52"/>
        <v>1.648082927747607</v>
      </c>
      <c r="AS189" s="47">
        <f t="shared" si="52"/>
        <v>0</v>
      </c>
      <c r="BP189" s="43"/>
    </row>
    <row r="190" spans="2:68" x14ac:dyDescent="0.25">
      <c r="C190" s="19" t="s">
        <v>154</v>
      </c>
      <c r="D190" s="47">
        <f t="shared" ref="D190:AS190" si="53">IF(D$148=$C190,$BO50,0)</f>
        <v>0</v>
      </c>
      <c r="E190" s="47">
        <f t="shared" si="53"/>
        <v>0</v>
      </c>
      <c r="F190" s="47">
        <f t="shared" si="53"/>
        <v>0</v>
      </c>
      <c r="G190" s="47">
        <f t="shared" si="53"/>
        <v>0</v>
      </c>
      <c r="H190" s="47">
        <f t="shared" si="53"/>
        <v>0</v>
      </c>
      <c r="I190" s="47">
        <f t="shared" si="53"/>
        <v>0</v>
      </c>
      <c r="J190" s="47">
        <f t="shared" si="53"/>
        <v>0</v>
      </c>
      <c r="K190" s="47">
        <f t="shared" si="53"/>
        <v>0</v>
      </c>
      <c r="L190" s="47">
        <f t="shared" si="53"/>
        <v>0</v>
      </c>
      <c r="M190" s="47">
        <f t="shared" si="53"/>
        <v>0</v>
      </c>
      <c r="N190" s="47">
        <f t="shared" si="53"/>
        <v>0</v>
      </c>
      <c r="O190" s="47">
        <f t="shared" si="53"/>
        <v>0</v>
      </c>
      <c r="P190" s="47">
        <f t="shared" si="53"/>
        <v>0</v>
      </c>
      <c r="Q190" s="47">
        <f t="shared" si="53"/>
        <v>0</v>
      </c>
      <c r="R190" s="47">
        <f t="shared" si="53"/>
        <v>0</v>
      </c>
      <c r="S190" s="47">
        <f t="shared" si="53"/>
        <v>0</v>
      </c>
      <c r="T190" s="47">
        <f t="shared" si="53"/>
        <v>0</v>
      </c>
      <c r="U190" s="47">
        <f t="shared" si="53"/>
        <v>0</v>
      </c>
      <c r="V190" s="47">
        <f t="shared" si="53"/>
        <v>0</v>
      </c>
      <c r="W190" s="47">
        <f t="shared" si="53"/>
        <v>0</v>
      </c>
      <c r="X190" s="47">
        <f t="shared" si="53"/>
        <v>0</v>
      </c>
      <c r="Y190" s="47">
        <f t="shared" si="53"/>
        <v>0</v>
      </c>
      <c r="Z190" s="47">
        <f t="shared" si="53"/>
        <v>0</v>
      </c>
      <c r="AA190" s="47">
        <f t="shared" si="53"/>
        <v>0</v>
      </c>
      <c r="AB190" s="47">
        <f t="shared" si="53"/>
        <v>0</v>
      </c>
      <c r="AC190" s="47">
        <f t="shared" si="53"/>
        <v>0</v>
      </c>
      <c r="AD190" s="47">
        <f t="shared" si="53"/>
        <v>0</v>
      </c>
      <c r="AE190" s="47">
        <f t="shared" si="53"/>
        <v>0</v>
      </c>
      <c r="AF190" s="47">
        <f t="shared" si="53"/>
        <v>0</v>
      </c>
      <c r="AG190" s="47">
        <f t="shared" si="53"/>
        <v>0</v>
      </c>
      <c r="AH190" s="47">
        <f t="shared" si="53"/>
        <v>0</v>
      </c>
      <c r="AI190" s="47">
        <f t="shared" si="53"/>
        <v>0</v>
      </c>
      <c r="AJ190" s="47">
        <f t="shared" si="53"/>
        <v>0</v>
      </c>
      <c r="AK190" s="47">
        <f t="shared" si="53"/>
        <v>0</v>
      </c>
      <c r="AL190" s="47">
        <f t="shared" si="53"/>
        <v>0</v>
      </c>
      <c r="AM190" s="47">
        <f t="shared" si="53"/>
        <v>0</v>
      </c>
      <c r="AN190" s="47">
        <f t="shared" si="53"/>
        <v>0</v>
      </c>
      <c r="AO190" s="47">
        <f t="shared" si="53"/>
        <v>0</v>
      </c>
      <c r="AP190" s="47">
        <f t="shared" si="53"/>
        <v>0</v>
      </c>
      <c r="AQ190" s="47">
        <f t="shared" si="53"/>
        <v>0</v>
      </c>
      <c r="AR190" s="47">
        <f t="shared" si="53"/>
        <v>0</v>
      </c>
      <c r="AS190" s="47">
        <f t="shared" si="53"/>
        <v>0.45917024770074688</v>
      </c>
      <c r="BP190" s="43"/>
    </row>
    <row r="192" spans="2:68" x14ac:dyDescent="0.25">
      <c r="B192" t="s">
        <v>288</v>
      </c>
      <c r="C192" s="14" t="s">
        <v>112</v>
      </c>
      <c r="D192" s="15" t="s">
        <v>113</v>
      </c>
      <c r="E192" s="15" t="s">
        <v>114</v>
      </c>
      <c r="F192" s="15" t="s">
        <v>115</v>
      </c>
      <c r="G192" s="15" t="s">
        <v>116</v>
      </c>
      <c r="H192" s="15" t="s">
        <v>117</v>
      </c>
      <c r="I192" s="15" t="s">
        <v>118</v>
      </c>
      <c r="J192" s="15" t="s">
        <v>119</v>
      </c>
      <c r="K192" s="15" t="s">
        <v>120</v>
      </c>
      <c r="L192" s="15" t="s">
        <v>121</v>
      </c>
      <c r="M192" s="15" t="s">
        <v>122</v>
      </c>
      <c r="N192" s="15" t="s">
        <v>123</v>
      </c>
      <c r="O192" s="15" t="s">
        <v>124</v>
      </c>
      <c r="P192" s="15" t="s">
        <v>125</v>
      </c>
      <c r="Q192" s="15" t="s">
        <v>126</v>
      </c>
      <c r="R192" s="15" t="s">
        <v>127</v>
      </c>
      <c r="S192" s="15" t="s">
        <v>128</v>
      </c>
      <c r="T192" s="15" t="s">
        <v>129</v>
      </c>
      <c r="U192" s="15" t="s">
        <v>130</v>
      </c>
      <c r="V192" s="15" t="s">
        <v>131</v>
      </c>
      <c r="W192" s="15" t="s">
        <v>132</v>
      </c>
      <c r="X192" s="15" t="s">
        <v>133</v>
      </c>
      <c r="Y192" s="15" t="s">
        <v>134</v>
      </c>
      <c r="Z192" s="15" t="s">
        <v>135</v>
      </c>
      <c r="AA192" s="15" t="s">
        <v>136</v>
      </c>
      <c r="AB192" s="15" t="s">
        <v>137</v>
      </c>
      <c r="AC192" s="15" t="s">
        <v>138</v>
      </c>
      <c r="AD192" s="15" t="s">
        <v>139</v>
      </c>
      <c r="AE192" s="15" t="s">
        <v>140</v>
      </c>
      <c r="AF192" s="15" t="s">
        <v>141</v>
      </c>
      <c r="AG192" s="15" t="s">
        <v>142</v>
      </c>
      <c r="AH192" s="15" t="s">
        <v>143</v>
      </c>
      <c r="AI192" s="15" t="s">
        <v>144</v>
      </c>
      <c r="AJ192" s="15" t="s">
        <v>145</v>
      </c>
      <c r="AK192" s="15" t="s">
        <v>146</v>
      </c>
      <c r="AL192" s="15" t="s">
        <v>147</v>
      </c>
      <c r="AM192" s="15" t="s">
        <v>148</v>
      </c>
      <c r="AN192" s="15" t="s">
        <v>149</v>
      </c>
      <c r="AO192" s="15" t="s">
        <v>150</v>
      </c>
      <c r="AP192" s="15" t="s">
        <v>151</v>
      </c>
      <c r="AQ192" s="15" t="s">
        <v>152</v>
      </c>
      <c r="AR192" s="15" t="s">
        <v>153</v>
      </c>
      <c r="AS192" s="15" t="s">
        <v>154</v>
      </c>
    </row>
    <row r="193" spans="3:45" x14ac:dyDescent="0.25">
      <c r="C193" s="19" t="s">
        <v>113</v>
      </c>
      <c r="D193" s="47">
        <f t="array" ref="D193:AS234">MMULT((D105:AS146-D149:AS190),D61:AS102)</f>
        <v>2.3351983948925063E-2</v>
      </c>
      <c r="E193" s="47">
        <v>0</v>
      </c>
      <c r="F193" s="47">
        <v>2.1230325496233989E-6</v>
      </c>
      <c r="G193" s="47">
        <v>0</v>
      </c>
      <c r="H193" s="47">
        <v>0</v>
      </c>
      <c r="I193" s="47">
        <v>6.1264134717110346E-3</v>
      </c>
      <c r="J193" s="47">
        <v>2.1984293447620972E-4</v>
      </c>
      <c r="K193" s="47">
        <v>3.0534211748738994E-3</v>
      </c>
      <c r="L193" s="47">
        <v>8.4269522545815553E-5</v>
      </c>
      <c r="M193" s="47">
        <v>2.7502802730306508E-6</v>
      </c>
      <c r="N193" s="47">
        <v>3.2423757732997273E-4</v>
      </c>
      <c r="O193" s="47">
        <v>3.2423757732997273E-4</v>
      </c>
      <c r="P193" s="47">
        <v>3.2423757732997273E-4</v>
      </c>
      <c r="Q193" s="47">
        <v>2.1207916015768025E-4</v>
      </c>
      <c r="R193" s="47">
        <v>1.4416893104917058E-5</v>
      </c>
      <c r="S193" s="47">
        <v>1.0003127942870669E-5</v>
      </c>
      <c r="T193" s="47">
        <v>1.0003127942870669E-5</v>
      </c>
      <c r="U193" s="47">
        <v>2.2545926704932581E-5</v>
      </c>
      <c r="V193" s="47">
        <v>4.6830748554500016E-6</v>
      </c>
      <c r="W193" s="47">
        <v>4.9557176970700377E-6</v>
      </c>
      <c r="X193" s="47">
        <v>7.2095376259069137E-6</v>
      </c>
      <c r="Y193" s="47">
        <v>8.3164537318826489E-6</v>
      </c>
      <c r="Z193" s="47">
        <v>8.3164537318826489E-6</v>
      </c>
      <c r="AA193" s="47">
        <v>7.7554518570949091E-6</v>
      </c>
      <c r="AB193" s="47">
        <v>1.743560608851141E-7</v>
      </c>
      <c r="AC193" s="47">
        <v>2.1007618741987325E-7</v>
      </c>
      <c r="AD193" s="47">
        <v>4.3913629485675128E-6</v>
      </c>
      <c r="AE193" s="47">
        <v>1.0862456932688252E-4</v>
      </c>
      <c r="AF193" s="47">
        <v>8.1999487700066729E-7</v>
      </c>
      <c r="AG193" s="47">
        <v>4.2403419946860862E-5</v>
      </c>
      <c r="AH193" s="47">
        <v>5.6160958569159251E-3</v>
      </c>
      <c r="AI193" s="47">
        <v>9.4612776850009781E-6</v>
      </c>
      <c r="AJ193" s="47">
        <v>7.4040449912656236E-6</v>
      </c>
      <c r="AK193" s="47">
        <v>2.273020150883342E-4</v>
      </c>
      <c r="AL193" s="47">
        <v>1.3243258207234075E-5</v>
      </c>
      <c r="AM193" s="47">
        <v>3.3810052525337858E-4</v>
      </c>
      <c r="AN193" s="47">
        <v>4.2747985379405168E-7</v>
      </c>
      <c r="AO193" s="47">
        <v>1.7034687608355847E-3</v>
      </c>
      <c r="AP193" s="47">
        <v>3.1918759703030127E-5</v>
      </c>
      <c r="AQ193" s="47">
        <v>2.9499431280595851E-5</v>
      </c>
      <c r="AR193" s="47">
        <v>2.9636960214382389E-4</v>
      </c>
      <c r="AS193" s="47">
        <v>1.1332095383555511E-3</v>
      </c>
    </row>
    <row r="194" spans="3:45" x14ac:dyDescent="0.25">
      <c r="C194" s="19" t="s">
        <v>114</v>
      </c>
      <c r="D194" s="47">
        <v>-4.1393738851879183E-19</v>
      </c>
      <c r="E194" s="47">
        <v>0</v>
      </c>
      <c r="F194" s="47">
        <v>0</v>
      </c>
      <c r="G194" s="47">
        <v>0</v>
      </c>
      <c r="H194" s="47">
        <v>0</v>
      </c>
      <c r="I194" s="47">
        <v>-7.9348162212539022E-21</v>
      </c>
      <c r="J194" s="47">
        <v>-1.9054334939902174E-19</v>
      </c>
      <c r="K194" s="47">
        <v>0</v>
      </c>
      <c r="L194" s="47">
        <v>-2.1785269520052791E-22</v>
      </c>
      <c r="M194" s="47">
        <v>-6.4739462369055207E-18</v>
      </c>
      <c r="N194" s="47">
        <v>-4.7313970978382766E-18</v>
      </c>
      <c r="O194" s="47">
        <v>-4.7313970978382774E-18</v>
      </c>
      <c r="P194" s="47">
        <v>-4.7313970978382774E-18</v>
      </c>
      <c r="Q194" s="47">
        <v>-1.3519591063353325E-20</v>
      </c>
      <c r="R194" s="47">
        <v>0</v>
      </c>
      <c r="S194" s="47">
        <v>-1.9842693212516028E-16</v>
      </c>
      <c r="T194" s="47">
        <v>-1.9842693212516025E-16</v>
      </c>
      <c r="U194" s="47">
        <v>0</v>
      </c>
      <c r="V194" s="47">
        <v>0</v>
      </c>
      <c r="W194" s="47">
        <v>-1.4527727983138531E-19</v>
      </c>
      <c r="X194" s="47">
        <v>-6.0090101607460947E-24</v>
      </c>
      <c r="Y194" s="47">
        <v>0</v>
      </c>
      <c r="Z194" s="47">
        <v>0</v>
      </c>
      <c r="AA194" s="47">
        <v>-1.8812647701434226E-20</v>
      </c>
      <c r="AB194" s="47">
        <v>-2.0599517475883854E-16</v>
      </c>
      <c r="AC194" s="47">
        <v>-1.0042322018242922E-16</v>
      </c>
      <c r="AD194" s="47">
        <v>-1.6294680906815413E-21</v>
      </c>
      <c r="AE194" s="47">
        <v>-2.0569924535216884E-18</v>
      </c>
      <c r="AF194" s="47">
        <v>0</v>
      </c>
      <c r="AG194" s="47">
        <v>-7.0226341259099172E-23</v>
      </c>
      <c r="AH194" s="47">
        <v>0</v>
      </c>
      <c r="AI194" s="47">
        <v>0</v>
      </c>
      <c r="AJ194" s="47">
        <v>-1.4345562960585119E-22</v>
      </c>
      <c r="AK194" s="47">
        <v>0</v>
      </c>
      <c r="AL194" s="47">
        <v>0</v>
      </c>
      <c r="AM194" s="47">
        <v>0</v>
      </c>
      <c r="AN194" s="47">
        <v>0</v>
      </c>
      <c r="AO194" s="47">
        <v>-1.0775975856684083E-21</v>
      </c>
      <c r="AP194" s="47">
        <v>-1.7770298609000815E-19</v>
      </c>
      <c r="AQ194" s="47">
        <v>0</v>
      </c>
      <c r="AR194" s="47">
        <v>-1.5164600449174935E-19</v>
      </c>
      <c r="AS194" s="47">
        <v>0</v>
      </c>
    </row>
    <row r="195" spans="3:45" x14ac:dyDescent="0.25">
      <c r="C195" s="19" t="s">
        <v>115</v>
      </c>
      <c r="D195" s="47">
        <v>1.5321127716559936E-11</v>
      </c>
      <c r="E195" s="47">
        <v>0</v>
      </c>
      <c r="F195" s="47">
        <v>1.0789153858440446E-5</v>
      </c>
      <c r="G195" s="47">
        <v>0</v>
      </c>
      <c r="H195" s="47">
        <v>0</v>
      </c>
      <c r="I195" s="47">
        <v>1.6952523948493085E-6</v>
      </c>
      <c r="J195" s="47">
        <v>3.3201378914258502E-6</v>
      </c>
      <c r="K195" s="47">
        <v>2.1001669441996103E-6</v>
      </c>
      <c r="L195" s="47">
        <v>5.3198111103873454E-7</v>
      </c>
      <c r="M195" s="47">
        <v>5.1182668661134206E-4</v>
      </c>
      <c r="N195" s="47">
        <v>6.1197653053428993E-6</v>
      </c>
      <c r="O195" s="47">
        <v>6.1197653053429002E-6</v>
      </c>
      <c r="P195" s="47">
        <v>6.1197653053428993E-6</v>
      </c>
      <c r="Q195" s="47">
        <v>6.4299478013255581E-6</v>
      </c>
      <c r="R195" s="47">
        <v>4.1632061809213212E-7</v>
      </c>
      <c r="S195" s="47">
        <v>5.050213714601113E-6</v>
      </c>
      <c r="T195" s="47">
        <v>5.0502137146011138E-6</v>
      </c>
      <c r="U195" s="47">
        <v>5.5041604193422058E-6</v>
      </c>
      <c r="V195" s="47">
        <v>3.8493309333292438E-7</v>
      </c>
      <c r="W195" s="47">
        <v>4.0169443573269709E-7</v>
      </c>
      <c r="X195" s="47">
        <v>3.5369499023273441E-7</v>
      </c>
      <c r="Y195" s="47">
        <v>2.3956715684131873E-7</v>
      </c>
      <c r="Z195" s="47">
        <v>2.3956715684131873E-7</v>
      </c>
      <c r="AA195" s="47">
        <v>1.2312506516048353E-6</v>
      </c>
      <c r="AB195" s="47">
        <v>2.5747011659305185E-7</v>
      </c>
      <c r="AC195" s="47">
        <v>1.9717712952942802E-4</v>
      </c>
      <c r="AD195" s="47">
        <v>0</v>
      </c>
      <c r="AE195" s="47">
        <v>5.7943838117741336E-11</v>
      </c>
      <c r="AF195" s="47">
        <v>0</v>
      </c>
      <c r="AG195" s="47">
        <v>8.4023318388760787E-11</v>
      </c>
      <c r="AH195" s="47">
        <v>5.2810401625997948E-12</v>
      </c>
      <c r="AI195" s="47">
        <v>0</v>
      </c>
      <c r="AJ195" s="47">
        <v>0</v>
      </c>
      <c r="AK195" s="47">
        <v>0</v>
      </c>
      <c r="AL195" s="47">
        <v>0</v>
      </c>
      <c r="AM195" s="47">
        <v>0</v>
      </c>
      <c r="AN195" s="47">
        <v>0</v>
      </c>
      <c r="AO195" s="47">
        <v>1.2380841212114251E-10</v>
      </c>
      <c r="AP195" s="47">
        <v>2.0416827978826037E-8</v>
      </c>
      <c r="AQ195" s="47">
        <v>0</v>
      </c>
      <c r="AR195" s="47">
        <v>1.7423063368311287E-8</v>
      </c>
      <c r="AS195" s="47">
        <v>0</v>
      </c>
    </row>
    <row r="196" spans="3:45" x14ac:dyDescent="0.25">
      <c r="C196" s="19" t="s">
        <v>116</v>
      </c>
      <c r="D196" s="47">
        <v>-6.2886020097074828E-6</v>
      </c>
      <c r="E196" s="47">
        <v>0</v>
      </c>
      <c r="F196" s="47">
        <v>-7.7032214289231781E-9</v>
      </c>
      <c r="G196" s="47">
        <v>0</v>
      </c>
      <c r="H196" s="47">
        <v>0</v>
      </c>
      <c r="I196" s="47">
        <v>-5.7626935808073034E-4</v>
      </c>
      <c r="J196" s="47">
        <v>-1.0136853941684044E-3</v>
      </c>
      <c r="K196" s="47">
        <v>-9.638227882463879E-4</v>
      </c>
      <c r="L196" s="47">
        <v>-5.5621947989190307E-4</v>
      </c>
      <c r="M196" s="47">
        <v>-2.2681064917986893E-6</v>
      </c>
      <c r="N196" s="47">
        <v>-9.0203409561308845E-3</v>
      </c>
      <c r="O196" s="47">
        <v>-9.0203409561308862E-3</v>
      </c>
      <c r="P196" s="47">
        <v>-9.0203409561308845E-3</v>
      </c>
      <c r="Q196" s="47">
        <v>-0.15874336627942623</v>
      </c>
      <c r="R196" s="47">
        <v>-2.3204848542035597E-2</v>
      </c>
      <c r="S196" s="47">
        <v>-0.21613648489602316</v>
      </c>
      <c r="T196" s="47">
        <v>-0.21613648489602316</v>
      </c>
      <c r="U196" s="47">
        <v>-1.1765664891158786E-2</v>
      </c>
      <c r="V196" s="47">
        <v>-5.588410013881277E-4</v>
      </c>
      <c r="W196" s="47">
        <v>-7.1733706910907867E-4</v>
      </c>
      <c r="X196" s="47">
        <v>-2.4539182206725872E-3</v>
      </c>
      <c r="Y196" s="47">
        <v>-4.6309237451672271E-5</v>
      </c>
      <c r="Z196" s="47">
        <v>-4.6309237451672277E-5</v>
      </c>
      <c r="AA196" s="47">
        <v>-1.7990360627731527E-3</v>
      </c>
      <c r="AB196" s="47">
        <v>-6.6439215704336885E-5</v>
      </c>
      <c r="AC196" s="47">
        <v>-2.3393962923563567E-7</v>
      </c>
      <c r="AD196" s="47">
        <v>-2.82535307056572E-4</v>
      </c>
      <c r="AE196" s="47">
        <v>-1.2186547371630845E-2</v>
      </c>
      <c r="AF196" s="47">
        <v>-8.6041357993243911E-9</v>
      </c>
      <c r="AG196" s="47">
        <v>-2.8379761908899325E-5</v>
      </c>
      <c r="AH196" s="47">
        <v>-2.3258471629342558E-5</v>
      </c>
      <c r="AI196" s="47">
        <v>-1.0665091624157869E-7</v>
      </c>
      <c r="AJ196" s="47">
        <v>-6.3331346431282018E-6</v>
      </c>
      <c r="AK196" s="47">
        <v>0</v>
      </c>
      <c r="AL196" s="47">
        <v>-2.3203067223127272E-6</v>
      </c>
      <c r="AM196" s="47">
        <v>-6.8932941974058361E-6</v>
      </c>
      <c r="AN196" s="47">
        <v>-6.2598958472621803E-6</v>
      </c>
      <c r="AO196" s="47">
        <v>-9.6513045882610525E-6</v>
      </c>
      <c r="AP196" s="47">
        <v>-8.6316033343856415E-6</v>
      </c>
      <c r="AQ196" s="47">
        <v>-1.4825225085689014E-7</v>
      </c>
      <c r="AR196" s="47">
        <v>-1.6281451205022407E-6</v>
      </c>
      <c r="AS196" s="47">
        <v>-7.526100955783549E-5</v>
      </c>
    </row>
    <row r="197" spans="3:45" x14ac:dyDescent="0.25">
      <c r="C197" s="19" t="s">
        <v>117</v>
      </c>
      <c r="D197" s="47">
        <v>-6.5756211449912386E-7</v>
      </c>
      <c r="E197" s="47">
        <v>0</v>
      </c>
      <c r="F197" s="47">
        <v>-8.054805445532248E-10</v>
      </c>
      <c r="G197" s="47">
        <v>0</v>
      </c>
      <c r="H197" s="47">
        <v>0</v>
      </c>
      <c r="I197" s="47">
        <v>-6.0257096415971794E-5</v>
      </c>
      <c r="J197" s="47">
        <v>-1.0599511786519612E-4</v>
      </c>
      <c r="K197" s="47">
        <v>-1.0078127851999596E-4</v>
      </c>
      <c r="L197" s="47">
        <v>-5.8160598612971474E-5</v>
      </c>
      <c r="M197" s="47">
        <v>-2.3716255192395458E-7</v>
      </c>
      <c r="N197" s="47">
        <v>-9.4320398451998343E-4</v>
      </c>
      <c r="O197" s="47">
        <v>-9.4320398451998365E-4</v>
      </c>
      <c r="P197" s="47">
        <v>-9.4320398451998343E-4</v>
      </c>
      <c r="Q197" s="47">
        <v>-1.6598859878916693E-2</v>
      </c>
      <c r="R197" s="47">
        <v>-2.4263944912364709E-3</v>
      </c>
      <c r="S197" s="47">
        <v>-2.260012063241507E-2</v>
      </c>
      <c r="T197" s="47">
        <v>-2.2600120632415066E-2</v>
      </c>
      <c r="U197" s="47">
        <v>-1.2302663568748166E-3</v>
      </c>
      <c r="V197" s="47">
        <v>-5.8434715692666037E-5</v>
      </c>
      <c r="W197" s="47">
        <v>-7.5007717016251584E-5</v>
      </c>
      <c r="X197" s="47">
        <v>-2.5659179122840557E-4</v>
      </c>
      <c r="Y197" s="47">
        <v>-4.8422845097459258E-6</v>
      </c>
      <c r="Z197" s="47">
        <v>-4.8422845097459258E-6</v>
      </c>
      <c r="AA197" s="47">
        <v>-1.8811461683712423E-4</v>
      </c>
      <c r="AB197" s="47">
        <v>-6.9471579051699803E-6</v>
      </c>
      <c r="AC197" s="47">
        <v>-2.4461690694985019E-8</v>
      </c>
      <c r="AD197" s="47">
        <v>-2.9543054822357982E-5</v>
      </c>
      <c r="AE197" s="47">
        <v>-1.2742755616849835E-3</v>
      </c>
      <c r="AF197" s="47">
        <v>-8.9968385992748301E-10</v>
      </c>
      <c r="AG197" s="47">
        <v>-2.967504736504319E-6</v>
      </c>
      <c r="AH197" s="47">
        <v>-2.4320015419961003E-6</v>
      </c>
      <c r="AI197" s="47">
        <v>-1.1151858853338936E-8</v>
      </c>
      <c r="AJ197" s="47">
        <v>-6.6221862997762596E-7</v>
      </c>
      <c r="AK197" s="47">
        <v>0</v>
      </c>
      <c r="AL197" s="47">
        <v>-2.4262082291982394E-7</v>
      </c>
      <c r="AM197" s="47">
        <v>-7.2079121898852139E-7</v>
      </c>
      <c r="AN197" s="47">
        <v>-6.5456047997883619E-7</v>
      </c>
      <c r="AO197" s="47">
        <v>-1.0091801393911451E-6</v>
      </c>
      <c r="AP197" s="47">
        <v>-9.0255597846942198E-7</v>
      </c>
      <c r="AQ197" s="47">
        <v>-1.5501865661434313E-8</v>
      </c>
      <c r="AR197" s="47">
        <v>-1.7024555640446451E-7</v>
      </c>
      <c r="AS197" s="47">
        <v>-7.8696009872774697E-6</v>
      </c>
    </row>
    <row r="198" spans="3:45" x14ac:dyDescent="0.25">
      <c r="C198" s="19" t="s">
        <v>118</v>
      </c>
      <c r="D198" s="47">
        <v>-1.6623015262177611E-2</v>
      </c>
      <c r="E198" s="47">
        <v>0</v>
      </c>
      <c r="F198" s="47">
        <v>-2.0054551928832781E-6</v>
      </c>
      <c r="G198" s="47">
        <v>0</v>
      </c>
      <c r="H198" s="47">
        <v>0</v>
      </c>
      <c r="I198" s="47">
        <v>-2.1274731899228232E-2</v>
      </c>
      <c r="J198" s="47">
        <v>-9.3317761046159109E-4</v>
      </c>
      <c r="K198" s="47">
        <v>-1.0979606155912176E-3</v>
      </c>
      <c r="L198" s="47">
        <v>-4.0208904747712521E-4</v>
      </c>
      <c r="M198" s="47">
        <v>-4.0894397620633757E-5</v>
      </c>
      <c r="N198" s="47">
        <v>-4.0544346711161248E-4</v>
      </c>
      <c r="O198" s="47">
        <v>-4.0544346711161253E-4</v>
      </c>
      <c r="P198" s="47">
        <v>-4.0544346711161253E-4</v>
      </c>
      <c r="Q198" s="47">
        <v>-4.0086873963507413E-4</v>
      </c>
      <c r="R198" s="47">
        <v>-2.3266114619730711E-4</v>
      </c>
      <c r="S198" s="47">
        <v>-9.8510370633151832E-5</v>
      </c>
      <c r="T198" s="47">
        <v>-9.8510370633151845E-5</v>
      </c>
      <c r="U198" s="47">
        <v>-3.390747597829267E-4</v>
      </c>
      <c r="V198" s="47">
        <v>-7.2980281988578602E-5</v>
      </c>
      <c r="W198" s="47">
        <v>-1.0110141859490924E-4</v>
      </c>
      <c r="X198" s="47">
        <v>-1.391233876731196E-4</v>
      </c>
      <c r="Y198" s="47">
        <v>-1.1070756054167054E-4</v>
      </c>
      <c r="Z198" s="47">
        <v>-1.1070756054167054E-4</v>
      </c>
      <c r="AA198" s="47">
        <v>-2.2272192778853471E-5</v>
      </c>
      <c r="AB198" s="47">
        <v>-2.6529749582292125E-6</v>
      </c>
      <c r="AC198" s="47">
        <v>-9.1651862477326129E-7</v>
      </c>
      <c r="AD198" s="47">
        <v>-4.1835944873237406E-5</v>
      </c>
      <c r="AE198" s="47">
        <v>-6.9913874646437623E-7</v>
      </c>
      <c r="AF198" s="47">
        <v>-9.2181260751533152E-6</v>
      </c>
      <c r="AG198" s="47">
        <v>-4.2338336632436732E-4</v>
      </c>
      <c r="AH198" s="47">
        <v>-2.3144795155162896E-2</v>
      </c>
      <c r="AI198" s="47">
        <v>-2.8420144353864425E-5</v>
      </c>
      <c r="AJ198" s="47">
        <v>-4.0748944058812797E-5</v>
      </c>
      <c r="AK198" s="47">
        <v>-1.6920090146937638E-4</v>
      </c>
      <c r="AL198" s="47">
        <v>-6.7319469354244351E-5</v>
      </c>
      <c r="AM198" s="47">
        <v>-3.6996781109094888E-5</v>
      </c>
      <c r="AN198" s="47">
        <v>-1.9521796508157428E-4</v>
      </c>
      <c r="AO198" s="47">
        <v>-5.000924674615436E-5</v>
      </c>
      <c r="AP198" s="47">
        <v>-1.8997189733212296E-4</v>
      </c>
      <c r="AQ198" s="47">
        <v>-4.5639359392533306E-5</v>
      </c>
      <c r="AR198" s="47">
        <v>-3.1300264374427793E-4</v>
      </c>
      <c r="AS198" s="47">
        <v>-1.7036306665261676E-4</v>
      </c>
    </row>
    <row r="199" spans="3:45" x14ac:dyDescent="0.25">
      <c r="C199" s="19" t="s">
        <v>119</v>
      </c>
      <c r="D199" s="47">
        <v>-1.2422664412717651E-3</v>
      </c>
      <c r="E199" s="47">
        <v>0</v>
      </c>
      <c r="F199" s="47">
        <v>-1.2299854516770788E-3</v>
      </c>
      <c r="G199" s="47">
        <v>0</v>
      </c>
      <c r="H199" s="47">
        <v>0</v>
      </c>
      <c r="I199" s="47">
        <v>-1.4479648247562014E-3</v>
      </c>
      <c r="J199" s="47">
        <v>-0.32172703941465219</v>
      </c>
      <c r="K199" s="47">
        <v>-5.7826600623292056E-2</v>
      </c>
      <c r="L199" s="47">
        <v>-1.4752558990973347E-2</v>
      </c>
      <c r="M199" s="47">
        <v>-3.9838180355883374E-4</v>
      </c>
      <c r="N199" s="47">
        <v>-3.445020952875617E-3</v>
      </c>
      <c r="O199" s="47">
        <v>-3.445020952875617E-3</v>
      </c>
      <c r="P199" s="47">
        <v>-3.4450209528756165E-3</v>
      </c>
      <c r="Q199" s="47">
        <v>-2.3400583697100489E-3</v>
      </c>
      <c r="R199" s="47">
        <v>-1.4168131335957682E-3</v>
      </c>
      <c r="S199" s="47">
        <v>-3.4062341470243035E-4</v>
      </c>
      <c r="T199" s="47">
        <v>-3.406234147024304E-4</v>
      </c>
      <c r="U199" s="47">
        <v>-2.0730090229423596E-3</v>
      </c>
      <c r="V199" s="47">
        <v>-3.8169950481046133E-4</v>
      </c>
      <c r="W199" s="47">
        <v>-1.0746158074720726E-3</v>
      </c>
      <c r="X199" s="47">
        <v>-1.1256985377275381E-3</v>
      </c>
      <c r="Y199" s="47">
        <v>-2.0393807134619431E-3</v>
      </c>
      <c r="Z199" s="47">
        <v>-2.0393807134619431E-3</v>
      </c>
      <c r="AA199" s="47">
        <v>-4.097399627631948E-3</v>
      </c>
      <c r="AB199" s="47">
        <v>-3.9213607075856477E-4</v>
      </c>
      <c r="AC199" s="47">
        <v>-1.099728625141805E-4</v>
      </c>
      <c r="AD199" s="47">
        <v>-1.0708142415927625E-3</v>
      </c>
      <c r="AE199" s="47">
        <v>-2.0931165060693025E-2</v>
      </c>
      <c r="AF199" s="47">
        <v>-1.7668587277903795E-4</v>
      </c>
      <c r="AG199" s="47">
        <v>-2.5593805815861429E-3</v>
      </c>
      <c r="AH199" s="47">
        <v>-1.3160861121131861E-3</v>
      </c>
      <c r="AI199" s="47">
        <v>-2.268597883408345E-4</v>
      </c>
      <c r="AJ199" s="47">
        <v>-3.3254133871822117E-4</v>
      </c>
      <c r="AK199" s="47">
        <v>-4.8220592267697956E-4</v>
      </c>
      <c r="AL199" s="47">
        <v>-5.1138167950402411E-4</v>
      </c>
      <c r="AM199" s="47">
        <v>-2.9031962820743348E-4</v>
      </c>
      <c r="AN199" s="47">
        <v>-5.4999800923093123E-4</v>
      </c>
      <c r="AO199" s="47">
        <v>-2.3109061804182061E-4</v>
      </c>
      <c r="AP199" s="47">
        <v>-1.348554324714416E-4</v>
      </c>
      <c r="AQ199" s="47">
        <v>-2.4620633295147299E-4</v>
      </c>
      <c r="AR199" s="47">
        <v>-2.3761922857743461E-3</v>
      </c>
      <c r="AS199" s="47">
        <v>-6.0086215380244588E-3</v>
      </c>
    </row>
    <row r="200" spans="3:45" x14ac:dyDescent="0.25">
      <c r="C200" s="19" t="s">
        <v>120</v>
      </c>
      <c r="D200" s="47">
        <v>-2.5071925264302103E-4</v>
      </c>
      <c r="E200" s="47">
        <v>0</v>
      </c>
      <c r="F200" s="47">
        <v>-1.0851918552962245E-9</v>
      </c>
      <c r="G200" s="47">
        <v>0</v>
      </c>
      <c r="H200" s="47">
        <v>0</v>
      </c>
      <c r="I200" s="47">
        <v>-9.322551941113264E-4</v>
      </c>
      <c r="J200" s="47">
        <v>-4.9378247449446933E-4</v>
      </c>
      <c r="K200" s="47">
        <v>-5.0126595876201309E-2</v>
      </c>
      <c r="L200" s="47">
        <v>-3.7868533455247982E-3</v>
      </c>
      <c r="M200" s="47">
        <v>-3.4475530607117141E-5</v>
      </c>
      <c r="N200" s="47">
        <v>-5.8217794835449164E-4</v>
      </c>
      <c r="O200" s="47">
        <v>-5.8217794835449164E-4</v>
      </c>
      <c r="P200" s="47">
        <v>-5.8217794835449164E-4</v>
      </c>
      <c r="Q200" s="47">
        <v>-3.3306143924627466E-4</v>
      </c>
      <c r="R200" s="47">
        <v>-4.5185862275371548E-4</v>
      </c>
      <c r="S200" s="47">
        <v>-2.3923378843109224E-4</v>
      </c>
      <c r="T200" s="47">
        <v>-2.3923378843109224E-4</v>
      </c>
      <c r="U200" s="47">
        <v>-4.3450653312319554E-3</v>
      </c>
      <c r="V200" s="47">
        <v>-1.5069843864983035E-4</v>
      </c>
      <c r="W200" s="47">
        <v>-1.0758249212134473E-3</v>
      </c>
      <c r="X200" s="47">
        <v>-1.4196043989798636E-3</v>
      </c>
      <c r="Y200" s="47">
        <v>-4.9364923909632735E-4</v>
      </c>
      <c r="Z200" s="47">
        <v>-4.9364923909632735E-4</v>
      </c>
      <c r="AA200" s="47">
        <v>-3.8252643507362069E-4</v>
      </c>
      <c r="AB200" s="47">
        <v>-8.2045848010409407E-7</v>
      </c>
      <c r="AC200" s="47">
        <v>-1.4238594917298979E-7</v>
      </c>
      <c r="AD200" s="47">
        <v>-1.9520982581555643E-5</v>
      </c>
      <c r="AE200" s="47">
        <v>-8.7081342865539622E-3</v>
      </c>
      <c r="AF200" s="47">
        <v>-3.6234663673949977E-5</v>
      </c>
      <c r="AG200" s="47">
        <v>-2.7535826516909668E-5</v>
      </c>
      <c r="AH200" s="47">
        <v>-1.4095457717424914E-4</v>
      </c>
      <c r="AI200" s="47">
        <v>-5.6179134776723397E-5</v>
      </c>
      <c r="AJ200" s="47">
        <v>-9.9019180967117209E-5</v>
      </c>
      <c r="AK200" s="47">
        <v>-4.1722653546819846E-4</v>
      </c>
      <c r="AL200" s="47">
        <v>-4.6936170649694197E-5</v>
      </c>
      <c r="AM200" s="47">
        <v>-1.6177215009284829E-5</v>
      </c>
      <c r="AN200" s="47">
        <v>-1.5444260387726804E-4</v>
      </c>
      <c r="AO200" s="47">
        <v>-6.5236985040578927E-5</v>
      </c>
      <c r="AP200" s="47">
        <v>-1.1219647476248179E-4</v>
      </c>
      <c r="AQ200" s="47">
        <v>-1.9584852565305015E-4</v>
      </c>
      <c r="AR200" s="47">
        <v>-4.0208102990149678E-5</v>
      </c>
      <c r="AS200" s="47">
        <v>-1.1688966275398936E-4</v>
      </c>
    </row>
    <row r="201" spans="3:45" x14ac:dyDescent="0.25">
      <c r="C201" s="19" t="s">
        <v>121</v>
      </c>
      <c r="D201" s="47">
        <v>4.1358237712320578E-4</v>
      </c>
      <c r="E201" s="47">
        <v>0</v>
      </c>
      <c r="F201" s="47">
        <v>4.638177516372279E-5</v>
      </c>
      <c r="G201" s="47">
        <v>0</v>
      </c>
      <c r="H201" s="47">
        <v>0</v>
      </c>
      <c r="I201" s="47">
        <v>3.862092446287965E-3</v>
      </c>
      <c r="J201" s="47">
        <v>1.3379157067832253E-3</v>
      </c>
      <c r="K201" s="47">
        <v>2.1202832701919653E-3</v>
      </c>
      <c r="L201" s="47">
        <v>3.4289391260979442E-2</v>
      </c>
      <c r="M201" s="47">
        <v>1.1470915274423884E-4</v>
      </c>
      <c r="N201" s="47">
        <v>1.5459398473747033E-3</v>
      </c>
      <c r="O201" s="47">
        <v>1.5459398473747035E-3</v>
      </c>
      <c r="P201" s="47">
        <v>1.5459398473747035E-3</v>
      </c>
      <c r="Q201" s="47">
        <v>7.8366416211855772E-4</v>
      </c>
      <c r="R201" s="47">
        <v>5.6482087597214958E-4</v>
      </c>
      <c r="S201" s="47">
        <v>5.257452859257182E-4</v>
      </c>
      <c r="T201" s="47">
        <v>5.2574528592571831E-4</v>
      </c>
      <c r="U201" s="47">
        <v>1.3525011162886303E-3</v>
      </c>
      <c r="V201" s="47">
        <v>4.3093110937792454E-4</v>
      </c>
      <c r="W201" s="47">
        <v>8.0890978731235227E-4</v>
      </c>
      <c r="X201" s="47">
        <v>8.9033750453614154E-4</v>
      </c>
      <c r="Y201" s="47">
        <v>7.3306389861030005E-4</v>
      </c>
      <c r="Z201" s="47">
        <v>7.3306389861030016E-4</v>
      </c>
      <c r="AA201" s="47">
        <v>5.8556963454261602E-4</v>
      </c>
      <c r="AB201" s="47">
        <v>8.8659599888783253E-5</v>
      </c>
      <c r="AC201" s="47">
        <v>3.7499402140823111E-5</v>
      </c>
      <c r="AD201" s="47">
        <v>2.2670915511002916E-4</v>
      </c>
      <c r="AE201" s="47">
        <v>1.9956676503678718E-4</v>
      </c>
      <c r="AF201" s="47">
        <v>1.333556644779021E-4</v>
      </c>
      <c r="AG201" s="47">
        <v>6.2421592529328721E-4</v>
      </c>
      <c r="AH201" s="47">
        <v>1.6400362712525283E-3</v>
      </c>
      <c r="AI201" s="47">
        <v>1.6239025380367742E-3</v>
      </c>
      <c r="AJ201" s="47">
        <v>1.8078711376717075E-3</v>
      </c>
      <c r="AK201" s="47">
        <v>1.3082323655897465E-3</v>
      </c>
      <c r="AL201" s="47">
        <v>3.965817113134997E-3</v>
      </c>
      <c r="AM201" s="47">
        <v>1.6739842990375945E-3</v>
      </c>
      <c r="AN201" s="47">
        <v>2.7999421835450287E-3</v>
      </c>
      <c r="AO201" s="47">
        <v>6.4378904576052913E-4</v>
      </c>
      <c r="AP201" s="47">
        <v>9.8864631112040974E-4</v>
      </c>
      <c r="AQ201" s="47">
        <v>1.632481177998515E-4</v>
      </c>
      <c r="AR201" s="47">
        <v>1.2765553809517761E-2</v>
      </c>
      <c r="AS201" s="47">
        <v>1.8861201712348653E-3</v>
      </c>
    </row>
    <row r="202" spans="3:45" x14ac:dyDescent="0.25">
      <c r="C202" s="19" t="s">
        <v>122</v>
      </c>
      <c r="D202" s="47">
        <v>1.2270155746285135E-3</v>
      </c>
      <c r="E202" s="47">
        <v>0</v>
      </c>
      <c r="F202" s="47">
        <v>1.7149980313870878E-4</v>
      </c>
      <c r="G202" s="47">
        <v>0</v>
      </c>
      <c r="H202" s="47">
        <v>0</v>
      </c>
      <c r="I202" s="47">
        <v>4.139448393737764E-4</v>
      </c>
      <c r="J202" s="47">
        <v>3.8576836258375163E-4</v>
      </c>
      <c r="K202" s="47">
        <v>4.9086212266411845E-4</v>
      </c>
      <c r="L202" s="47">
        <v>4.1306590924893391E-4</v>
      </c>
      <c r="M202" s="47">
        <v>8.0554794448928022E-3</v>
      </c>
      <c r="N202" s="47">
        <v>1.1706735282642546E-2</v>
      </c>
      <c r="O202" s="47">
        <v>1.1706735282642548E-2</v>
      </c>
      <c r="P202" s="47">
        <v>1.1706735282642548E-2</v>
      </c>
      <c r="Q202" s="47">
        <v>1.9869793404747936E-3</v>
      </c>
      <c r="R202" s="47">
        <v>4.8595363939112426E-4</v>
      </c>
      <c r="S202" s="47">
        <v>3.0937925829648444E-4</v>
      </c>
      <c r="T202" s="47">
        <v>3.093792582964845E-4</v>
      </c>
      <c r="U202" s="47">
        <v>3.4335696368893768E-3</v>
      </c>
      <c r="V202" s="47">
        <v>1.0133364264859516E-4</v>
      </c>
      <c r="W202" s="47">
        <v>3.5705606441443344E-4</v>
      </c>
      <c r="X202" s="47">
        <v>1.7201732973898458E-3</v>
      </c>
      <c r="Y202" s="47">
        <v>7.165386387836595E-4</v>
      </c>
      <c r="Z202" s="47">
        <v>7.165386387836595E-4</v>
      </c>
      <c r="AA202" s="47">
        <v>6.6357695694364126E-3</v>
      </c>
      <c r="AB202" s="47">
        <v>9.7420541171361595E-6</v>
      </c>
      <c r="AC202" s="47">
        <v>9.9271735527502961E-4</v>
      </c>
      <c r="AD202" s="47">
        <v>6.1006561885134812E-4</v>
      </c>
      <c r="AE202" s="47">
        <v>7.4590121782585088E-4</v>
      </c>
      <c r="AF202" s="47">
        <v>1.7019878711747739E-3</v>
      </c>
      <c r="AG202" s="47">
        <v>2.001196775546123E-2</v>
      </c>
      <c r="AH202" s="47">
        <v>1.9487547791931364E-4</v>
      </c>
      <c r="AI202" s="47">
        <v>1.5853950197767703E-4</v>
      </c>
      <c r="AJ202" s="47">
        <v>4.517751502436447E-2</v>
      </c>
      <c r="AK202" s="47">
        <v>2.4880482581994827E-4</v>
      </c>
      <c r="AL202" s="47">
        <v>5.2722200290069015E-4</v>
      </c>
      <c r="AM202" s="47">
        <v>4.0814915067970191E-4</v>
      </c>
      <c r="AN202" s="47">
        <v>7.6193618148893711E-3</v>
      </c>
      <c r="AO202" s="47">
        <v>7.1000287017725441E-4</v>
      </c>
      <c r="AP202" s="47">
        <v>3.7153561695484175E-4</v>
      </c>
      <c r="AQ202" s="47">
        <v>4.3253111053745289E-4</v>
      </c>
      <c r="AR202" s="47">
        <v>9.1610675544624037E-4</v>
      </c>
      <c r="AS202" s="47">
        <v>1.2851277144235586E-3</v>
      </c>
    </row>
    <row r="203" spans="3:45" x14ac:dyDescent="0.25">
      <c r="C203" s="19" t="s">
        <v>123</v>
      </c>
      <c r="D203" s="47">
        <v>-5.8449738839135967E-4</v>
      </c>
      <c r="E203" s="47">
        <v>0</v>
      </c>
      <c r="F203" s="47">
        <v>-4.5911145537172997E-9</v>
      </c>
      <c r="G203" s="47">
        <v>0</v>
      </c>
      <c r="H203" s="47">
        <v>0</v>
      </c>
      <c r="I203" s="47">
        <v>-1.6434904791583143E-4</v>
      </c>
      <c r="J203" s="47">
        <v>-4.1544406939348906E-4</v>
      </c>
      <c r="K203" s="47">
        <v>-4.1374876926672695E-4</v>
      </c>
      <c r="L203" s="47">
        <v>-6.6706499575607035E-4</v>
      </c>
      <c r="M203" s="47">
        <v>-9.2257604406748061E-5</v>
      </c>
      <c r="N203" s="47">
        <v>-2.5026912420830381E-3</v>
      </c>
      <c r="O203" s="47">
        <v>-2.5026912420830385E-3</v>
      </c>
      <c r="P203" s="47">
        <v>-2.5026912420830381E-3</v>
      </c>
      <c r="Q203" s="47">
        <v>-4.3311120534507988E-4</v>
      </c>
      <c r="R203" s="47">
        <v>-1.3022371369015708E-4</v>
      </c>
      <c r="S203" s="47">
        <v>-7.3921754926220304E-5</v>
      </c>
      <c r="T203" s="47">
        <v>-7.3921754926220304E-5</v>
      </c>
      <c r="U203" s="47">
        <v>-2.2686142566028176E-4</v>
      </c>
      <c r="V203" s="47">
        <v>-1.012266826197687E-4</v>
      </c>
      <c r="W203" s="47">
        <v>-5.7195252234193362E-4</v>
      </c>
      <c r="X203" s="47">
        <v>-8.1231241966699493E-5</v>
      </c>
      <c r="Y203" s="47">
        <v>-1.5035116491282811E-4</v>
      </c>
      <c r="Z203" s="47">
        <v>-1.5035116491282811E-4</v>
      </c>
      <c r="AA203" s="47">
        <v>-2.6715355811505765E-4</v>
      </c>
      <c r="AB203" s="47">
        <v>-1.6998389618723318E-7</v>
      </c>
      <c r="AC203" s="47">
        <v>-1.322179043520676E-7</v>
      </c>
      <c r="AD203" s="47">
        <v>-1.6904432163967461E-4</v>
      </c>
      <c r="AE203" s="47">
        <v>-2.8953357556434539E-4</v>
      </c>
      <c r="AF203" s="47">
        <v>-4.0745400119312425E-6</v>
      </c>
      <c r="AG203" s="47">
        <v>-1.2384240248992942E-4</v>
      </c>
      <c r="AH203" s="47">
        <v>-5.2019286734888367E-5</v>
      </c>
      <c r="AI203" s="47">
        <v>-1.6982959102982861E-7</v>
      </c>
      <c r="AJ203" s="47">
        <v>-4.0777925058654148E-5</v>
      </c>
      <c r="AK203" s="47">
        <v>-9.6631119035318064E-5</v>
      </c>
      <c r="AL203" s="47">
        <v>-2.5899123332295862E-7</v>
      </c>
      <c r="AM203" s="47">
        <v>-5.4210203689304996E-7</v>
      </c>
      <c r="AN203" s="47">
        <v>-1.8178162854136498E-4</v>
      </c>
      <c r="AO203" s="47">
        <v>-3.4324217267963398E-5</v>
      </c>
      <c r="AP203" s="47">
        <v>-1.0277670901068935E-4</v>
      </c>
      <c r="AQ203" s="47">
        <v>-1.9738677171847329E-3</v>
      </c>
      <c r="AR203" s="47">
        <v>-3.4237438720884864E-6</v>
      </c>
      <c r="AS203" s="47">
        <v>-2.5705115544539397E-4</v>
      </c>
    </row>
    <row r="204" spans="3:45" x14ac:dyDescent="0.25">
      <c r="C204" s="19" t="s">
        <v>124</v>
      </c>
      <c r="D204" s="47">
        <v>-2.0510200810409159E-4</v>
      </c>
      <c r="E204" s="47">
        <v>0</v>
      </c>
      <c r="F204" s="47">
        <v>-1.6110368208742854E-9</v>
      </c>
      <c r="G204" s="47">
        <v>0</v>
      </c>
      <c r="H204" s="47">
        <v>0</v>
      </c>
      <c r="I204" s="47">
        <v>-5.7670607990745452E-5</v>
      </c>
      <c r="J204" s="47">
        <v>-1.4578065630378405E-4</v>
      </c>
      <c r="K204" s="47">
        <v>-1.4518577005237585E-4</v>
      </c>
      <c r="L204" s="47">
        <v>-2.3407524632755033E-4</v>
      </c>
      <c r="M204" s="47">
        <v>-3.2373489261901097E-5</v>
      </c>
      <c r="N204" s="47">
        <v>-8.7820238312521137E-4</v>
      </c>
      <c r="O204" s="47">
        <v>-8.7820238312521159E-4</v>
      </c>
      <c r="P204" s="47">
        <v>-8.7820238312521137E-4</v>
      </c>
      <c r="Q204" s="47">
        <v>-1.5198011096874325E-4</v>
      </c>
      <c r="R204" s="47">
        <v>-4.5695918768998777E-5</v>
      </c>
      <c r="S204" s="47">
        <v>-2.5939380875034264E-5</v>
      </c>
      <c r="T204" s="47">
        <v>-2.5939380875034264E-5</v>
      </c>
      <c r="U204" s="47">
        <v>-7.9606401822151775E-5</v>
      </c>
      <c r="V204" s="47">
        <v>-3.5520767571212332E-5</v>
      </c>
      <c r="W204" s="47">
        <v>-2.0069997437522339E-4</v>
      </c>
      <c r="X204" s="47">
        <v>-2.850430331949403E-5</v>
      </c>
      <c r="Y204" s="47">
        <v>-5.2758705952956037E-5</v>
      </c>
      <c r="Z204" s="47">
        <v>-5.2758705952956037E-5</v>
      </c>
      <c r="AA204" s="47">
        <v>-9.374504031977545E-5</v>
      </c>
      <c r="AB204" s="47">
        <v>-5.9647894320470752E-8</v>
      </c>
      <c r="AC204" s="47">
        <v>-4.6395686667750132E-8</v>
      </c>
      <c r="AD204" s="47">
        <v>-5.9318194598461508E-5</v>
      </c>
      <c r="AE204" s="47">
        <v>-1.0159826021676513E-4</v>
      </c>
      <c r="AF204" s="47">
        <v>-1.4297691574765654E-6</v>
      </c>
      <c r="AG204" s="47">
        <v>-4.3456696203597877E-5</v>
      </c>
      <c r="AH204" s="47">
        <v>-1.8253734544189897E-5</v>
      </c>
      <c r="AI204" s="47">
        <v>-5.9593748145871749E-8</v>
      </c>
      <c r="AJ204" s="47">
        <v>-1.430910468029006E-5</v>
      </c>
      <c r="AK204" s="47">
        <v>-3.3908169571185416E-5</v>
      </c>
      <c r="AL204" s="47">
        <v>-9.0880854373171355E-8</v>
      </c>
      <c r="AM204" s="47">
        <v>-1.902253432989445E-7</v>
      </c>
      <c r="AN204" s="47">
        <v>-6.3787756439558375E-5</v>
      </c>
      <c r="AO204" s="47">
        <v>-1.2044477919115536E-5</v>
      </c>
      <c r="AP204" s="47">
        <v>-3.6064676802812347E-5</v>
      </c>
      <c r="AQ204" s="47">
        <v>-6.9263651227019333E-4</v>
      </c>
      <c r="AR204" s="47">
        <v>-1.2014027048641764E-6</v>
      </c>
      <c r="AS204" s="47">
        <v>-9.0200074823989856E-5</v>
      </c>
    </row>
    <row r="205" spans="3:45" x14ac:dyDescent="0.25">
      <c r="C205" s="19" t="s">
        <v>125</v>
      </c>
      <c r="D205" s="47">
        <v>-2.4484022555006899E-4</v>
      </c>
      <c r="E205" s="47">
        <v>0</v>
      </c>
      <c r="F205" s="47">
        <v>-1.9231728749927206E-9</v>
      </c>
      <c r="G205" s="47">
        <v>0</v>
      </c>
      <c r="H205" s="47">
        <v>0</v>
      </c>
      <c r="I205" s="47">
        <v>-6.884420488412588E-5</v>
      </c>
      <c r="J205" s="47">
        <v>-1.7402544763062968E-4</v>
      </c>
      <c r="K205" s="47">
        <v>-1.7331530302835209E-4</v>
      </c>
      <c r="L205" s="47">
        <v>-2.7942698677742533E-4</v>
      </c>
      <c r="M205" s="47">
        <v>-3.8645805986959899E-5</v>
      </c>
      <c r="N205" s="47">
        <v>-1.0483528247751731E-3</v>
      </c>
      <c r="O205" s="47">
        <v>-1.0483528247751733E-3</v>
      </c>
      <c r="P205" s="47">
        <v>-1.0483528247751733E-3</v>
      </c>
      <c r="Q205" s="47">
        <v>-1.814260376711021E-4</v>
      </c>
      <c r="R205" s="47">
        <v>-5.4549436943792152E-5</v>
      </c>
      <c r="S205" s="47">
        <v>-3.0965098405322918E-5</v>
      </c>
      <c r="T205" s="47">
        <v>-3.0965098405322918E-5</v>
      </c>
      <c r="U205" s="47">
        <v>-9.5030027046216127E-5</v>
      </c>
      <c r="V205" s="47">
        <v>-4.2402864917019351E-5</v>
      </c>
      <c r="W205" s="47">
        <v>-2.3958530415257539E-4</v>
      </c>
      <c r="X205" s="47">
        <v>-3.4026970863935072E-5</v>
      </c>
      <c r="Y205" s="47">
        <v>-6.2980628930243182E-5</v>
      </c>
      <c r="Z205" s="47">
        <v>-6.2980628930243195E-5</v>
      </c>
      <c r="AA205" s="47">
        <v>-1.119080063050648E-4</v>
      </c>
      <c r="AB205" s="47">
        <v>-7.1204587580629338E-8</v>
      </c>
      <c r="AC205" s="47">
        <v>-5.5384783860902903E-8</v>
      </c>
      <c r="AD205" s="47">
        <v>-7.0811009014301645E-5</v>
      </c>
      <c r="AE205" s="47">
        <v>-1.2128277619955265E-4</v>
      </c>
      <c r="AF205" s="47">
        <v>-1.7067848639659949E-6</v>
      </c>
      <c r="AG205" s="47">
        <v>-5.1876368244770373E-5</v>
      </c>
      <c r="AH205" s="47">
        <v>-2.1790369213071506E-5</v>
      </c>
      <c r="AI205" s="47">
        <v>-7.1139950663009485E-8</v>
      </c>
      <c r="AJ205" s="47">
        <v>-1.7081473017873762E-5</v>
      </c>
      <c r="AK205" s="47">
        <v>-4.0477828386670998E-5</v>
      </c>
      <c r="AL205" s="47">
        <v>-1.08488888473571E-7</v>
      </c>
      <c r="AM205" s="47">
        <v>-2.2708122845396826E-7</v>
      </c>
      <c r="AN205" s="47">
        <v>-7.6146541998107229E-5</v>
      </c>
      <c r="AO205" s="47">
        <v>-1.4378078096887461E-5</v>
      </c>
      <c r="AP205" s="47">
        <v>-4.3052155775625316E-5</v>
      </c>
      <c r="AQ205" s="47">
        <v>-8.2683383481248402E-4</v>
      </c>
      <c r="AR205" s="47">
        <v>-1.4341727414298286E-6</v>
      </c>
      <c r="AS205" s="47">
        <v>-1.0767620887129778E-4</v>
      </c>
    </row>
    <row r="206" spans="3:45" x14ac:dyDescent="0.25">
      <c r="C206" s="19" t="s">
        <v>126</v>
      </c>
      <c r="D206" s="47">
        <v>-1.0061173969635328E-4</v>
      </c>
      <c r="E206" s="47">
        <v>0</v>
      </c>
      <c r="F206" s="47">
        <v>-1.7950507277917039E-9</v>
      </c>
      <c r="G206" s="47">
        <v>0</v>
      </c>
      <c r="H206" s="47">
        <v>0</v>
      </c>
      <c r="I206" s="47">
        <v>-1.2852059284287819E-4</v>
      </c>
      <c r="J206" s="47">
        <v>-4.4762618252580658E-5</v>
      </c>
      <c r="K206" s="47">
        <v>-1.665141679642443E-4</v>
      </c>
      <c r="L206" s="47">
        <v>-1.9340971723425689E-4</v>
      </c>
      <c r="M206" s="47">
        <v>-1.1435217312573411E-5</v>
      </c>
      <c r="N206" s="47">
        <v>-4.2184506021456707E-4</v>
      </c>
      <c r="O206" s="47">
        <v>-4.2184506021456707E-4</v>
      </c>
      <c r="P206" s="47">
        <v>-4.2184506021456707E-4</v>
      </c>
      <c r="Q206" s="47">
        <v>-2.0783675656423081E-2</v>
      </c>
      <c r="R206" s="47">
        <v>-1.6565291618999726E-4</v>
      </c>
      <c r="S206" s="47">
        <v>-3.0667547299347638E-4</v>
      </c>
      <c r="T206" s="47">
        <v>-3.0667547299347638E-4</v>
      </c>
      <c r="U206" s="47">
        <v>-5.0124843976926011E-4</v>
      </c>
      <c r="V206" s="47">
        <v>-9.5393484147779698E-4</v>
      </c>
      <c r="W206" s="47">
        <v>-4.4554229465353242E-4</v>
      </c>
      <c r="X206" s="47">
        <v>-2.5395241112762744E-4</v>
      </c>
      <c r="Y206" s="47">
        <v>-1.4740533371188974E-3</v>
      </c>
      <c r="Z206" s="47">
        <v>-1.4740533371188972E-3</v>
      </c>
      <c r="AA206" s="47">
        <v>-5.4444094348982798E-5</v>
      </c>
      <c r="AB206" s="47">
        <v>-5.7816620680639003E-6</v>
      </c>
      <c r="AC206" s="47">
        <v>-9.4918291417211663E-8</v>
      </c>
      <c r="AD206" s="47">
        <v>-3.861501689029714E-5</v>
      </c>
      <c r="AE206" s="47">
        <v>-2.2552904127604984E-2</v>
      </c>
      <c r="AF206" s="47">
        <v>-1.7200111532582868E-6</v>
      </c>
      <c r="AG206" s="47">
        <v>-1.0760799442207297E-5</v>
      </c>
      <c r="AH206" s="47">
        <v>-8.5665385786124201E-6</v>
      </c>
      <c r="AI206" s="47">
        <v>-8.40922961777904E-6</v>
      </c>
      <c r="AJ206" s="47">
        <v>-2.1254467957858675E-6</v>
      </c>
      <c r="AK206" s="47">
        <v>0</v>
      </c>
      <c r="AL206" s="47">
        <v>-2.9824926588996105E-7</v>
      </c>
      <c r="AM206" s="47">
        <v>-7.2207877017139782E-6</v>
      </c>
      <c r="AN206" s="47">
        <v>-7.0688106157050895E-7</v>
      </c>
      <c r="AO206" s="47">
        <v>-2.0480839057214327E-6</v>
      </c>
      <c r="AP206" s="47">
        <v>-6.5670794479208048E-4</v>
      </c>
      <c r="AQ206" s="47">
        <v>-3.7682587777178277E-6</v>
      </c>
      <c r="AR206" s="47">
        <v>-5.4662788168024996E-8</v>
      </c>
      <c r="AS206" s="47">
        <v>-1.0094136902493957E-7</v>
      </c>
    </row>
    <row r="207" spans="3:45" x14ac:dyDescent="0.25">
      <c r="C207" s="19" t="s">
        <v>127</v>
      </c>
      <c r="D207" s="47">
        <v>-6.8540917553152007E-3</v>
      </c>
      <c r="E207" s="47">
        <v>0</v>
      </c>
      <c r="F207" s="47">
        <v>-4.7104557501326572E-5</v>
      </c>
      <c r="G207" s="47">
        <v>0</v>
      </c>
      <c r="H207" s="47">
        <v>0</v>
      </c>
      <c r="I207" s="47">
        <v>-7.286357416173675E-4</v>
      </c>
      <c r="J207" s="47">
        <v>-2.116841521458178E-4</v>
      </c>
      <c r="K207" s="47">
        <v>-4.7400663965980801E-3</v>
      </c>
      <c r="L207" s="47">
        <v>-1.1849038603054694E-3</v>
      </c>
      <c r="M207" s="47">
        <v>-5.4604381234922377E-4</v>
      </c>
      <c r="N207" s="47">
        <v>-7.7186924019510275E-4</v>
      </c>
      <c r="O207" s="47">
        <v>-7.7186924019510285E-4</v>
      </c>
      <c r="P207" s="47">
        <v>-7.7186924019510285E-4</v>
      </c>
      <c r="Q207" s="47">
        <v>-4.3438606987970651E-3</v>
      </c>
      <c r="R207" s="47">
        <v>-9.934433605154909E-2</v>
      </c>
      <c r="S207" s="47">
        <v>-1.4411379773861021E-3</v>
      </c>
      <c r="T207" s="47">
        <v>-1.4411379773861021E-3</v>
      </c>
      <c r="U207" s="47">
        <v>-8.6859020976346813E-4</v>
      </c>
      <c r="V207" s="47">
        <v>-9.5612097236324033E-3</v>
      </c>
      <c r="W207" s="47">
        <v>-2.5419044898286936E-2</v>
      </c>
      <c r="X207" s="47">
        <v>-3.5385943649577796E-3</v>
      </c>
      <c r="Y207" s="47">
        <v>-5.0068750636208595E-3</v>
      </c>
      <c r="Z207" s="47">
        <v>-5.0068750636208595E-3</v>
      </c>
      <c r="AA207" s="47">
        <v>-1.6511240493905326E-3</v>
      </c>
      <c r="AB207" s="47">
        <v>-1.1467463493420056E-4</v>
      </c>
      <c r="AC207" s="47">
        <v>-4.0336650623359348E-5</v>
      </c>
      <c r="AD207" s="47">
        <v>-3.0543008885002532E-3</v>
      </c>
      <c r="AE207" s="47">
        <v>-1.8431133278084435E-3</v>
      </c>
      <c r="AF207" s="47">
        <v>-4.2911363160349676E-8</v>
      </c>
      <c r="AG207" s="47">
        <v>-6.3062649853770907E-4</v>
      </c>
      <c r="AH207" s="47">
        <v>-6.0637981242126637E-5</v>
      </c>
      <c r="AI207" s="47">
        <v>-1.6847211960691044E-5</v>
      </c>
      <c r="AJ207" s="47">
        <v>-2.6715326903704878E-5</v>
      </c>
      <c r="AK207" s="47">
        <v>-1.385416452947018E-5</v>
      </c>
      <c r="AL207" s="47">
        <v>-8.1546071107258531E-4</v>
      </c>
      <c r="AM207" s="47">
        <v>-2.4168104251595641E-4</v>
      </c>
      <c r="AN207" s="47">
        <v>-6.8295490193889385E-6</v>
      </c>
      <c r="AO207" s="47">
        <v>-1.2662100340274538E-6</v>
      </c>
      <c r="AP207" s="47">
        <v>-7.7531913988889476E-6</v>
      </c>
      <c r="AQ207" s="47">
        <v>-4.2225641407622638E-2</v>
      </c>
      <c r="AR207" s="47">
        <v>-5.1130623981626409E-6</v>
      </c>
      <c r="AS207" s="47">
        <v>-9.6540868419811765E-8</v>
      </c>
    </row>
    <row r="208" spans="3:45" x14ac:dyDescent="0.25">
      <c r="C208" s="19" t="s">
        <v>128</v>
      </c>
      <c r="D208" s="47">
        <v>-4.6133629389295215E-4</v>
      </c>
      <c r="E208" s="47">
        <v>0</v>
      </c>
      <c r="F208" s="47">
        <v>-1.8584783583911959E-6</v>
      </c>
      <c r="G208" s="47">
        <v>0</v>
      </c>
      <c r="H208" s="47">
        <v>0</v>
      </c>
      <c r="I208" s="47">
        <v>-1.8023672721721463E-4</v>
      </c>
      <c r="J208" s="47">
        <v>-4.2518025747887198E-4</v>
      </c>
      <c r="K208" s="47">
        <v>-7.627489819875842E-3</v>
      </c>
      <c r="L208" s="47">
        <v>-1.8613049945033003E-2</v>
      </c>
      <c r="M208" s="47">
        <v>-1.027717861154799E-4</v>
      </c>
      <c r="N208" s="47">
        <v>-2.9256402679312407E-3</v>
      </c>
      <c r="O208" s="47">
        <v>-2.9256402679312412E-3</v>
      </c>
      <c r="P208" s="47">
        <v>-2.9256402679312407E-3</v>
      </c>
      <c r="Q208" s="47">
        <v>-1.3591335531535366E-2</v>
      </c>
      <c r="R208" s="47">
        <v>-1.6296434855127075E-2</v>
      </c>
      <c r="S208" s="47">
        <v>-8.1583198945927443E-2</v>
      </c>
      <c r="T208" s="47">
        <v>-8.1583198945927443E-2</v>
      </c>
      <c r="U208" s="47">
        <v>-5.0031116032434722E-2</v>
      </c>
      <c r="V208" s="47">
        <v>-2.3414964258649381E-3</v>
      </c>
      <c r="W208" s="47">
        <v>-1.7524267231704967E-2</v>
      </c>
      <c r="X208" s="47">
        <v>-2.3592908303201959E-2</v>
      </c>
      <c r="Y208" s="47">
        <v>-1.1480364105124994E-2</v>
      </c>
      <c r="Z208" s="47">
        <v>-1.1480364105124994E-2</v>
      </c>
      <c r="AA208" s="47">
        <v>-1.2619119059967307E-2</v>
      </c>
      <c r="AB208" s="47">
        <v>-5.2000694368550476E-6</v>
      </c>
      <c r="AC208" s="47">
        <v>-1.8429783196945556E-5</v>
      </c>
      <c r="AD208" s="47">
        <v>-5.7891109294934981E-4</v>
      </c>
      <c r="AE208" s="47">
        <v>-1.6667818865176295E-3</v>
      </c>
      <c r="AF208" s="47">
        <v>-2.9631217141022723E-6</v>
      </c>
      <c r="AG208" s="47">
        <v>-1.1880549424286465E-5</v>
      </c>
      <c r="AH208" s="47">
        <v>-6.2475562469541284E-6</v>
      </c>
      <c r="AI208" s="47">
        <v>-2.0888577617593837E-8</v>
      </c>
      <c r="AJ208" s="47">
        <v>-1.2028413947245172E-6</v>
      </c>
      <c r="AK208" s="47">
        <v>-3.932115802073838E-8</v>
      </c>
      <c r="AL208" s="47">
        <v>-5.5346541052654374E-9</v>
      </c>
      <c r="AM208" s="47">
        <v>-2.2120822494673744E-6</v>
      </c>
      <c r="AN208" s="47">
        <v>-1.3811046832463331E-7</v>
      </c>
      <c r="AO208" s="47">
        <v>-5.4163437713088729E-6</v>
      </c>
      <c r="AP208" s="47">
        <v>-5.8483726946021405E-7</v>
      </c>
      <c r="AQ208" s="47">
        <v>-3.0520291101953563E-7</v>
      </c>
      <c r="AR208" s="47">
        <v>-5.4779872140319212E-7</v>
      </c>
      <c r="AS208" s="47">
        <v>-2.6173413732696376E-5</v>
      </c>
    </row>
    <row r="209" spans="3:45" x14ac:dyDescent="0.25">
      <c r="C209" s="19" t="s">
        <v>129</v>
      </c>
      <c r="D209" s="47">
        <v>-3.5412699849321873E-4</v>
      </c>
      <c r="E209" s="47">
        <v>0</v>
      </c>
      <c r="F209" s="47">
        <v>-1.4265891748252349E-6</v>
      </c>
      <c r="G209" s="47">
        <v>0</v>
      </c>
      <c r="H209" s="47">
        <v>0</v>
      </c>
      <c r="I209" s="47">
        <v>-1.3835176653689317E-4</v>
      </c>
      <c r="J209" s="47">
        <v>-3.2637321275768606E-4</v>
      </c>
      <c r="K209" s="47">
        <v>-5.8549481402323245E-3</v>
      </c>
      <c r="L209" s="47">
        <v>-1.42875893292895E-2</v>
      </c>
      <c r="M209" s="47">
        <v>-7.8888794635582766E-5</v>
      </c>
      <c r="N209" s="47">
        <v>-2.2457548223894777E-3</v>
      </c>
      <c r="O209" s="47">
        <v>-2.2457548223894777E-3</v>
      </c>
      <c r="P209" s="47">
        <v>-2.2457548223894777E-3</v>
      </c>
      <c r="Q209" s="47">
        <v>-1.0432864097212498E-2</v>
      </c>
      <c r="R209" s="47">
        <v>-1.2509329176528047E-2</v>
      </c>
      <c r="S209" s="47">
        <v>-6.2624193571252387E-2</v>
      </c>
      <c r="T209" s="47">
        <v>-6.2624193571252387E-2</v>
      </c>
      <c r="U209" s="47">
        <v>-3.8404455028511544E-2</v>
      </c>
      <c r="V209" s="47">
        <v>-1.7973593498944471E-3</v>
      </c>
      <c r="W209" s="47">
        <v>-1.3451827306257279E-2</v>
      </c>
      <c r="X209" s="47">
        <v>-1.8110185376131072E-2</v>
      </c>
      <c r="Y209" s="47">
        <v>-8.8124583649179695E-3</v>
      </c>
      <c r="Z209" s="47">
        <v>-8.8124583649179713E-3</v>
      </c>
      <c r="AA209" s="47">
        <v>-9.6865796502273865E-3</v>
      </c>
      <c r="AB209" s="47">
        <v>-3.9916325812794094E-6</v>
      </c>
      <c r="AC209" s="47">
        <v>-1.4146911684189938E-5</v>
      </c>
      <c r="AD209" s="47">
        <v>-4.4437875461875506E-4</v>
      </c>
      <c r="AE209" s="47">
        <v>-1.2794407776473668E-3</v>
      </c>
      <c r="AF209" s="47">
        <v>-2.2745260077643109E-6</v>
      </c>
      <c r="AG209" s="47">
        <v>-9.1196451780772808E-6</v>
      </c>
      <c r="AH209" s="47">
        <v>-4.795695398213765E-6</v>
      </c>
      <c r="AI209" s="47">
        <v>-1.6034310312094315E-8</v>
      </c>
      <c r="AJ209" s="47">
        <v>-9.2331476715774962E-7</v>
      </c>
      <c r="AK209" s="47">
        <v>-3.0183369163651141E-8</v>
      </c>
      <c r="AL209" s="47">
        <v>-4.248463587065208E-9</v>
      </c>
      <c r="AM209" s="47">
        <v>-1.6980195527512044E-6</v>
      </c>
      <c r="AN209" s="47">
        <v>-1.0601516996545659E-7</v>
      </c>
      <c r="AO209" s="47">
        <v>-4.1576472259650987E-6</v>
      </c>
      <c r="AP209" s="47">
        <v>-4.4892775526777035E-7</v>
      </c>
      <c r="AQ209" s="47">
        <v>-2.3427723385626351E-7</v>
      </c>
      <c r="AR209" s="47">
        <v>-4.2049654353435433E-7</v>
      </c>
      <c r="AS209" s="47">
        <v>-2.0091010761948981E-5</v>
      </c>
    </row>
    <row r="210" spans="3:45" x14ac:dyDescent="0.25">
      <c r="C210" s="19" t="s">
        <v>130</v>
      </c>
      <c r="D210" s="47">
        <v>3.3188855088561557E-4</v>
      </c>
      <c r="E210" s="47">
        <v>0</v>
      </c>
      <c r="F210" s="47">
        <v>3.5508140072010154E-6</v>
      </c>
      <c r="G210" s="47">
        <v>0</v>
      </c>
      <c r="H210" s="47">
        <v>0</v>
      </c>
      <c r="I210" s="47">
        <v>9.6317637597273826E-5</v>
      </c>
      <c r="J210" s="47">
        <v>3.4246747962424639E-5</v>
      </c>
      <c r="K210" s="47">
        <v>2.3236439503850924E-4</v>
      </c>
      <c r="L210" s="47">
        <v>7.6261035794315639E-4</v>
      </c>
      <c r="M210" s="47">
        <v>3.2813687501990869E-5</v>
      </c>
      <c r="N210" s="47">
        <v>9.9139776235319566E-5</v>
      </c>
      <c r="O210" s="47">
        <v>9.913977623531958E-5</v>
      </c>
      <c r="P210" s="47">
        <v>9.913977623531958E-5</v>
      </c>
      <c r="Q210" s="47">
        <v>3.7820761323837125E-4</v>
      </c>
      <c r="R210" s="47">
        <v>7.9882013952557664E-4</v>
      </c>
      <c r="S210" s="47">
        <v>4.2168159776304126E-5</v>
      </c>
      <c r="T210" s="47">
        <v>4.2168159776304119E-5</v>
      </c>
      <c r="U210" s="47">
        <v>4.102630650979989E-3</v>
      </c>
      <c r="V210" s="47">
        <v>2.0173876124524194E-4</v>
      </c>
      <c r="W210" s="47">
        <v>1.2088119399347389E-3</v>
      </c>
      <c r="X210" s="47">
        <v>1.0012290614345933E-3</v>
      </c>
      <c r="Y210" s="47">
        <v>3.087979609701146E-4</v>
      </c>
      <c r="Z210" s="47">
        <v>3.087979609701146E-4</v>
      </c>
      <c r="AA210" s="47">
        <v>1.856240922030654E-4</v>
      </c>
      <c r="AB210" s="47">
        <v>1.2397991354247889E-5</v>
      </c>
      <c r="AC210" s="47">
        <v>6.7098226177802797E-7</v>
      </c>
      <c r="AD210" s="47">
        <v>1.2010930654633106E-4</v>
      </c>
      <c r="AE210" s="47">
        <v>1.0530222455304749E-3</v>
      </c>
      <c r="AF210" s="47">
        <v>9.8131610244551497E-7</v>
      </c>
      <c r="AG210" s="47">
        <v>6.3804331339365183E-6</v>
      </c>
      <c r="AH210" s="47">
        <v>7.4361031573017048E-6</v>
      </c>
      <c r="AI210" s="47">
        <v>7.7911571204639313E-5</v>
      </c>
      <c r="AJ210" s="47">
        <v>1.2662840338994907E-4</v>
      </c>
      <c r="AK210" s="47">
        <v>3.6325847556618268E-3</v>
      </c>
      <c r="AL210" s="47">
        <v>1.9796474774926919E-7</v>
      </c>
      <c r="AM210" s="47">
        <v>2.266600780692948E-5</v>
      </c>
      <c r="AN210" s="47">
        <v>1.7396340216231244E-3</v>
      </c>
      <c r="AO210" s="47">
        <v>8.4334580037272549E-5</v>
      </c>
      <c r="AP210" s="47">
        <v>1.1437430187274247E-5</v>
      </c>
      <c r="AQ210" s="47">
        <v>1.088348428634853E-6</v>
      </c>
      <c r="AR210" s="47">
        <v>3.0603291705459888E-5</v>
      </c>
      <c r="AS210" s="47">
        <v>6.8017837297959147E-4</v>
      </c>
    </row>
    <row r="211" spans="3:45" x14ac:dyDescent="0.25">
      <c r="C211" s="19" t="s">
        <v>131</v>
      </c>
      <c r="D211" s="47">
        <v>-2.7276242153087928E-4</v>
      </c>
      <c r="E211" s="47">
        <v>0</v>
      </c>
      <c r="F211" s="47">
        <v>-3.6637858451566419E-5</v>
      </c>
      <c r="G211" s="47">
        <v>0</v>
      </c>
      <c r="H211" s="47">
        <v>0</v>
      </c>
      <c r="I211" s="47">
        <v>-6.5157450684712382E-5</v>
      </c>
      <c r="J211" s="47">
        <v>-4.6156850313483001E-4</v>
      </c>
      <c r="K211" s="47">
        <v>-4.1596549629534491E-5</v>
      </c>
      <c r="L211" s="47">
        <v>-3.0893343809917898E-3</v>
      </c>
      <c r="M211" s="47">
        <v>-4.4636041777620239E-4</v>
      </c>
      <c r="N211" s="47">
        <v>-6.0172845791386031E-4</v>
      </c>
      <c r="O211" s="47">
        <v>-6.0172845791386042E-4</v>
      </c>
      <c r="P211" s="47">
        <v>-6.0172845791386042E-4</v>
      </c>
      <c r="Q211" s="47">
        <v>-1.2120984558375461E-3</v>
      </c>
      <c r="R211" s="47">
        <v>-4.9467972068904673E-2</v>
      </c>
      <c r="S211" s="47">
        <v>-1.7022200841424059E-4</v>
      </c>
      <c r="T211" s="47">
        <v>-1.7022200841424056E-4</v>
      </c>
      <c r="U211" s="47">
        <v>-8.8610397290998129E-3</v>
      </c>
      <c r="V211" s="47">
        <v>-0.31135337161940674</v>
      </c>
      <c r="W211" s="47">
        <v>-4.1404356732451325E-2</v>
      </c>
      <c r="X211" s="47">
        <v>-1.9407683206558914E-2</v>
      </c>
      <c r="Y211" s="47">
        <v>-1.6615692375440857E-2</v>
      </c>
      <c r="Z211" s="47">
        <v>-1.6615692375440853E-2</v>
      </c>
      <c r="AA211" s="47">
        <v>-8.4188346537192619E-4</v>
      </c>
      <c r="AB211" s="47">
        <v>-4.387874220175188E-4</v>
      </c>
      <c r="AC211" s="47">
        <v>-1.8485756384388548E-3</v>
      </c>
      <c r="AD211" s="47">
        <v>-9.4803886546696188E-4</v>
      </c>
      <c r="AE211" s="47">
        <v>-1.947750531933529E-3</v>
      </c>
      <c r="AF211" s="47">
        <v>-1.9697613200672531E-3</v>
      </c>
      <c r="AG211" s="47">
        <v>-1.2052273159018124E-3</v>
      </c>
      <c r="AH211" s="47">
        <v>-2.9802909819696895E-4</v>
      </c>
      <c r="AI211" s="47">
        <v>-3.1580362731006416E-2</v>
      </c>
      <c r="AJ211" s="47">
        <v>-1.0981909993614243E-2</v>
      </c>
      <c r="AK211" s="47">
        <v>-6.1142135412013635E-3</v>
      </c>
      <c r="AL211" s="47">
        <v>-3.8284858279810825E-4</v>
      </c>
      <c r="AM211" s="47">
        <v>-2.6012810670777867E-4</v>
      </c>
      <c r="AN211" s="47">
        <v>-1.615311687291681E-2</v>
      </c>
      <c r="AO211" s="47">
        <v>-1.7436678958817396E-3</v>
      </c>
      <c r="AP211" s="47">
        <v>-7.497198206356569E-3</v>
      </c>
      <c r="AQ211" s="47">
        <v>-5.6942732438868025E-5</v>
      </c>
      <c r="AR211" s="47">
        <v>-3.6018834316359574E-4</v>
      </c>
      <c r="AS211" s="47">
        <v>-5.0643378311409004E-3</v>
      </c>
    </row>
    <row r="212" spans="3:45" x14ac:dyDescent="0.25">
      <c r="C212" s="19" t="s">
        <v>132</v>
      </c>
      <c r="D212" s="47">
        <v>-3.5173602258175863E-5</v>
      </c>
      <c r="E212" s="47">
        <v>0</v>
      </c>
      <c r="F212" s="47">
        <v>-1.1530582005326575E-6</v>
      </c>
      <c r="G212" s="47">
        <v>0</v>
      </c>
      <c r="H212" s="47">
        <v>0</v>
      </c>
      <c r="I212" s="47">
        <v>-6.9922630915160731E-5</v>
      </c>
      <c r="J212" s="47">
        <v>-3.336248397233419E-5</v>
      </c>
      <c r="K212" s="47">
        <v>-1.4930030476077838E-4</v>
      </c>
      <c r="L212" s="47">
        <v>-6.2302480138949818E-4</v>
      </c>
      <c r="M212" s="47">
        <v>-3.1842114195474905E-5</v>
      </c>
      <c r="N212" s="47">
        <v>-1.4157682363886271E-4</v>
      </c>
      <c r="O212" s="47">
        <v>-1.4157682363886273E-4</v>
      </c>
      <c r="P212" s="47">
        <v>-1.4157682363886273E-4</v>
      </c>
      <c r="Q212" s="47">
        <v>-2.9988885904883803E-4</v>
      </c>
      <c r="R212" s="47">
        <v>-2.7937248553968216E-3</v>
      </c>
      <c r="S212" s="47">
        <v>-8.3216019458277204E-5</v>
      </c>
      <c r="T212" s="47">
        <v>-8.3216019458277218E-5</v>
      </c>
      <c r="U212" s="47">
        <v>-5.0046649757924026E-4</v>
      </c>
      <c r="V212" s="47">
        <v>-2.4594227754286659E-3</v>
      </c>
      <c r="W212" s="47">
        <v>-2.1942216105955141E-2</v>
      </c>
      <c r="X212" s="47">
        <v>-7.8708506076058428E-3</v>
      </c>
      <c r="Y212" s="47">
        <v>-2.9186948068521917E-3</v>
      </c>
      <c r="Z212" s="47">
        <v>-2.9186948068521922E-3</v>
      </c>
      <c r="AA212" s="47">
        <v>-6.2992318589166145E-4</v>
      </c>
      <c r="AB212" s="47">
        <v>-6.785181367747916E-4</v>
      </c>
      <c r="AC212" s="47">
        <v>-2.8249959594600997E-6</v>
      </c>
      <c r="AD212" s="47">
        <v>-6.3537868795491005E-5</v>
      </c>
      <c r="AE212" s="47">
        <v>-9.646724023833899E-3</v>
      </c>
      <c r="AF212" s="47">
        <v>-2.3288216799412147E-4</v>
      </c>
      <c r="AG212" s="47">
        <v>-1.2503939866192199E-4</v>
      </c>
      <c r="AH212" s="47">
        <v>-3.3552623943496465E-5</v>
      </c>
      <c r="AI212" s="47">
        <v>-6.2536324394772474E-4</v>
      </c>
      <c r="AJ212" s="47">
        <v>-1.2187400083659421E-3</v>
      </c>
      <c r="AK212" s="47">
        <v>-1.4335747172914521E-3</v>
      </c>
      <c r="AL212" s="47">
        <v>-9.248130413167514E-6</v>
      </c>
      <c r="AM212" s="47">
        <v>-1.7322816393472857E-4</v>
      </c>
      <c r="AN212" s="47">
        <v>-1.106822356492261E-3</v>
      </c>
      <c r="AO212" s="47">
        <v>-1.5948330694762287E-4</v>
      </c>
      <c r="AP212" s="47">
        <v>-5.6244797359771279E-6</v>
      </c>
      <c r="AQ212" s="47">
        <v>-4.1032991150095474E-6</v>
      </c>
      <c r="AR212" s="47">
        <v>-2.4005604902139516E-6</v>
      </c>
      <c r="AS212" s="47">
        <v>-2.9020217135736579E-5</v>
      </c>
    </row>
    <row r="213" spans="3:45" x14ac:dyDescent="0.25">
      <c r="C213" s="19" t="s">
        <v>133</v>
      </c>
      <c r="D213" s="47">
        <v>-3.1643536935579297E-4</v>
      </c>
      <c r="E213" s="47">
        <v>0</v>
      </c>
      <c r="F213" s="47">
        <v>-6.6089754646692463E-6</v>
      </c>
      <c r="G213" s="47">
        <v>0</v>
      </c>
      <c r="H213" s="47">
        <v>0</v>
      </c>
      <c r="I213" s="47">
        <v>-1.6394690453829788E-4</v>
      </c>
      <c r="J213" s="47">
        <v>-4.0423323366516989E-4</v>
      </c>
      <c r="K213" s="47">
        <v>-7.9414984788834175E-4</v>
      </c>
      <c r="L213" s="47">
        <v>-7.3762494985465737E-4</v>
      </c>
      <c r="M213" s="47">
        <v>-4.4596170272112931E-4</v>
      </c>
      <c r="N213" s="47">
        <v>-3.4648129212546753E-4</v>
      </c>
      <c r="O213" s="47">
        <v>-3.4648129212546758E-4</v>
      </c>
      <c r="P213" s="47">
        <v>-3.4648129212546753E-4</v>
      </c>
      <c r="Q213" s="47">
        <v>-1.9416749901981331E-3</v>
      </c>
      <c r="R213" s="47">
        <v>-2.075732960847217E-2</v>
      </c>
      <c r="S213" s="47">
        <v>-4.4361111268112507E-4</v>
      </c>
      <c r="T213" s="47">
        <v>-4.4361111268112507E-4</v>
      </c>
      <c r="U213" s="47">
        <v>-2.6354108104108577E-3</v>
      </c>
      <c r="V213" s="47">
        <v>-1.3977975975987275E-3</v>
      </c>
      <c r="W213" s="47">
        <v>-6.3386958865446147E-3</v>
      </c>
      <c r="X213" s="47">
        <v>-5.3443082620366684E-2</v>
      </c>
      <c r="Y213" s="47">
        <v>-5.7932814047573717E-3</v>
      </c>
      <c r="Z213" s="47">
        <v>-5.7932814047573708E-3</v>
      </c>
      <c r="AA213" s="47">
        <v>-4.1438826127988288E-3</v>
      </c>
      <c r="AB213" s="47">
        <v>-1.6480012923967077E-5</v>
      </c>
      <c r="AC213" s="47">
        <v>-4.0413968268583291E-6</v>
      </c>
      <c r="AD213" s="47">
        <v>-2.593633507156137E-4</v>
      </c>
      <c r="AE213" s="47">
        <v>-1.624793354467497E-3</v>
      </c>
      <c r="AF213" s="47">
        <v>-5.9845332223518537E-6</v>
      </c>
      <c r="AG213" s="47">
        <v>-1.4539746795840097E-3</v>
      </c>
      <c r="AH213" s="47">
        <v>-2.2972554946146899E-4</v>
      </c>
      <c r="AI213" s="47">
        <v>-3.4258914099554123E-5</v>
      </c>
      <c r="AJ213" s="47">
        <v>-5.0771640649864178E-4</v>
      </c>
      <c r="AK213" s="47">
        <v>-1.9601503270562538E-4</v>
      </c>
      <c r="AL213" s="47">
        <v>-3.1613663969243366E-5</v>
      </c>
      <c r="AM213" s="47">
        <v>-1.2977702066193543E-4</v>
      </c>
      <c r="AN213" s="47">
        <v>-2.5272467745299514E-4</v>
      </c>
      <c r="AO213" s="47">
        <v>-1.7584115857279031E-5</v>
      </c>
      <c r="AP213" s="47">
        <v>-5.796445042115005E-4</v>
      </c>
      <c r="AQ213" s="47">
        <v>-2.0093231383953605E-5</v>
      </c>
      <c r="AR213" s="47">
        <v>-1.7891717462665994E-5</v>
      </c>
      <c r="AS213" s="47">
        <v>-8.8093216980595246E-5</v>
      </c>
    </row>
    <row r="214" spans="3:45" x14ac:dyDescent="0.25">
      <c r="C214" s="19" t="s">
        <v>134</v>
      </c>
      <c r="D214" s="47">
        <v>-3.5775936766922658E-4</v>
      </c>
      <c r="E214" s="47">
        <v>0</v>
      </c>
      <c r="F214" s="47">
        <v>-4.1788850758828363E-6</v>
      </c>
      <c r="G214" s="47">
        <v>0</v>
      </c>
      <c r="H214" s="47">
        <v>0</v>
      </c>
      <c r="I214" s="47">
        <v>-1.5437033412604974E-6</v>
      </c>
      <c r="J214" s="47">
        <v>-2.6657299983041144E-6</v>
      </c>
      <c r="K214" s="47">
        <v>-7.0443017504454915E-3</v>
      </c>
      <c r="L214" s="47">
        <v>-3.431252968175358E-6</v>
      </c>
      <c r="M214" s="47">
        <v>-8.483159797787166E-7</v>
      </c>
      <c r="N214" s="47">
        <v>-3.196738046615639E-5</v>
      </c>
      <c r="O214" s="47">
        <v>-3.1967380466156397E-5</v>
      </c>
      <c r="P214" s="47">
        <v>-3.1967380466156397E-5</v>
      </c>
      <c r="Q214" s="47">
        <v>-1.0228484767902017E-4</v>
      </c>
      <c r="R214" s="47">
        <v>-5.9798300836836152E-4</v>
      </c>
      <c r="S214" s="47">
        <v>-8.2836294054198984E-6</v>
      </c>
      <c r="T214" s="47">
        <v>-8.2836294054198967E-6</v>
      </c>
      <c r="U214" s="47">
        <v>-1.9154645767359467E-3</v>
      </c>
      <c r="V214" s="47">
        <v>-6.9782410442636059E-5</v>
      </c>
      <c r="W214" s="47">
        <v>-9.3848566942357405E-4</v>
      </c>
      <c r="X214" s="47">
        <v>-2.8653004616786582E-4</v>
      </c>
      <c r="Y214" s="47">
        <v>-1.6608102709907403E-2</v>
      </c>
      <c r="Z214" s="47">
        <v>-1.6608102709907407E-2</v>
      </c>
      <c r="AA214" s="47">
        <v>-6.0088413311819094E-4</v>
      </c>
      <c r="AB214" s="47">
        <v>-3.7255130638686334E-8</v>
      </c>
      <c r="AC214" s="47">
        <v>-1.4369613218613314E-6</v>
      </c>
      <c r="AD214" s="47">
        <v>-4.0671584653801681E-6</v>
      </c>
      <c r="AE214" s="47">
        <v>-4.7961205542650495E-7</v>
      </c>
      <c r="AF214" s="47">
        <v>-1.3843832331416221E-7</v>
      </c>
      <c r="AG214" s="47">
        <v>-2.0649376640951797E-4</v>
      </c>
      <c r="AH214" s="47">
        <v>-4.5476981583115302E-5</v>
      </c>
      <c r="AI214" s="47">
        <v>-4.5378666349273216E-6</v>
      </c>
      <c r="AJ214" s="47">
        <v>-1.4618846597566043E-3</v>
      </c>
      <c r="AK214" s="47">
        <v>-3.7889892293969851E-6</v>
      </c>
      <c r="AL214" s="47">
        <v>-1.6072490455598231E-5</v>
      </c>
      <c r="AM214" s="47">
        <v>-5.6910728820003796E-6</v>
      </c>
      <c r="AN214" s="47">
        <v>-5.3725385287742633E-5</v>
      </c>
      <c r="AO214" s="47">
        <v>-1.2462328147781897E-5</v>
      </c>
      <c r="AP214" s="47">
        <v>-1.6866778153964177E-6</v>
      </c>
      <c r="AQ214" s="47">
        <v>-9.142012499878301E-7</v>
      </c>
      <c r="AR214" s="47">
        <v>-1.4094230280857979E-5</v>
      </c>
      <c r="AS214" s="47">
        <v>-1.2625377214150915E-5</v>
      </c>
    </row>
    <row r="215" spans="3:45" x14ac:dyDescent="0.25">
      <c r="C215" s="19" t="s">
        <v>135</v>
      </c>
      <c r="D215" s="47">
        <v>-7.9007507057969896E-5</v>
      </c>
      <c r="E215" s="47">
        <v>0</v>
      </c>
      <c r="F215" s="47">
        <v>-9.2286414267289614E-7</v>
      </c>
      <c r="G215" s="47">
        <v>0</v>
      </c>
      <c r="H215" s="47">
        <v>0</v>
      </c>
      <c r="I215" s="47">
        <v>-3.4091113651233539E-7</v>
      </c>
      <c r="J215" s="47">
        <v>-5.886992785899054E-7</v>
      </c>
      <c r="K215" s="47">
        <v>-1.5556621868287835E-3</v>
      </c>
      <c r="L215" s="47">
        <v>-7.5775721783878136E-7</v>
      </c>
      <c r="M215" s="47">
        <v>-1.8734193096439989E-7</v>
      </c>
      <c r="N215" s="47">
        <v>-7.0596698956037169E-6</v>
      </c>
      <c r="O215" s="47">
        <v>-7.0596698956037178E-6</v>
      </c>
      <c r="P215" s="47">
        <v>-7.0596698956037169E-6</v>
      </c>
      <c r="Q215" s="47">
        <v>-2.2588565262657941E-5</v>
      </c>
      <c r="R215" s="47">
        <v>-1.3205844772705107E-4</v>
      </c>
      <c r="S215" s="47">
        <v>-1.8293550577812449E-6</v>
      </c>
      <c r="T215" s="47">
        <v>-1.8293550577812447E-6</v>
      </c>
      <c r="U215" s="47">
        <v>-4.2301081325053487E-4</v>
      </c>
      <c r="V215" s="47">
        <v>-1.5410733537147189E-5</v>
      </c>
      <c r="W215" s="47">
        <v>-2.0725498715477679E-4</v>
      </c>
      <c r="X215" s="47">
        <v>-6.3277237972587556E-5</v>
      </c>
      <c r="Y215" s="47">
        <v>-3.6677300740471058E-3</v>
      </c>
      <c r="Z215" s="47">
        <v>-3.6677300740471058E-3</v>
      </c>
      <c r="AA215" s="47">
        <v>-1.3269913153539267E-4</v>
      </c>
      <c r="AB215" s="47">
        <v>-8.2274155839939062E-9</v>
      </c>
      <c r="AC215" s="47">
        <v>-3.1733825034025654E-7</v>
      </c>
      <c r="AD215" s="47">
        <v>-8.9819046040047564E-7</v>
      </c>
      <c r="AE215" s="47">
        <v>-1.0591743020194431E-7</v>
      </c>
      <c r="AF215" s="47">
        <v>-3.0572691576450412E-8</v>
      </c>
      <c r="AG215" s="47">
        <v>-4.5602041990723556E-5</v>
      </c>
      <c r="AH215" s="47">
        <v>-1.0043127498830858E-5</v>
      </c>
      <c r="AI215" s="47">
        <v>-1.0021415582292407E-6</v>
      </c>
      <c r="AJ215" s="47">
        <v>-3.228423152861939E-4</v>
      </c>
      <c r="AK215" s="47">
        <v>-8.3675962207349413E-7</v>
      </c>
      <c r="AL215" s="47">
        <v>-3.5494455711468421E-6</v>
      </c>
      <c r="AM215" s="47">
        <v>-1.25681539472025E-6</v>
      </c>
      <c r="AN215" s="47">
        <v>-1.1864703319908611E-5</v>
      </c>
      <c r="AO215" s="47">
        <v>-2.7521780505967426E-6</v>
      </c>
      <c r="AP215" s="47">
        <v>-3.7248559072717859E-7</v>
      </c>
      <c r="AQ215" s="47">
        <v>-2.0189202083339689E-7</v>
      </c>
      <c r="AR215" s="47">
        <v>-3.1125669906178228E-6</v>
      </c>
      <c r="AS215" s="47">
        <v>-2.7881857737372187E-6</v>
      </c>
    </row>
    <row r="216" spans="3:45" x14ac:dyDescent="0.25">
      <c r="C216" s="19" t="s">
        <v>136</v>
      </c>
      <c r="D216" s="47">
        <v>1.9874418292730097E-5</v>
      </c>
      <c r="E216" s="47">
        <v>0</v>
      </c>
      <c r="F216" s="47">
        <v>6.293309234924876E-3</v>
      </c>
      <c r="G216" s="47">
        <v>0</v>
      </c>
      <c r="H216" s="47">
        <v>0</v>
      </c>
      <c r="I216" s="47">
        <v>9.1754371701853273E-5</v>
      </c>
      <c r="J216" s="47">
        <v>5.7514087754802874E-4</v>
      </c>
      <c r="K216" s="47">
        <v>5.810680024261536E-5</v>
      </c>
      <c r="L216" s="47">
        <v>2.1912556154842297E-4</v>
      </c>
      <c r="M216" s="47">
        <v>1.0012261432558957E-4</v>
      </c>
      <c r="N216" s="47">
        <v>2.3566611732054799E-4</v>
      </c>
      <c r="O216" s="47">
        <v>2.3566611732054799E-4</v>
      </c>
      <c r="P216" s="47">
        <v>2.3566611732054796E-4</v>
      </c>
      <c r="Q216" s="47">
        <v>5.5135705234698128E-4</v>
      </c>
      <c r="R216" s="47">
        <v>3.1505309428266054E-4</v>
      </c>
      <c r="S216" s="47">
        <v>3.6888285146596719E-4</v>
      </c>
      <c r="T216" s="47">
        <v>3.6888285146596708E-4</v>
      </c>
      <c r="U216" s="47">
        <v>4.3056518437624311E-4</v>
      </c>
      <c r="V216" s="47">
        <v>3.7305730273752915E-4</v>
      </c>
      <c r="W216" s="47">
        <v>2.3195728580632671E-4</v>
      </c>
      <c r="X216" s="47">
        <v>3.4867897677693901E-4</v>
      </c>
      <c r="Y216" s="47">
        <v>1.8271885385390184E-4</v>
      </c>
      <c r="Z216" s="47">
        <v>1.8271885385390184E-4</v>
      </c>
      <c r="AA216" s="47">
        <v>3.9128171405940918E-3</v>
      </c>
      <c r="AB216" s="47">
        <v>3.3670588288407734E-3</v>
      </c>
      <c r="AC216" s="47">
        <v>1.6542067904852495E-4</v>
      </c>
      <c r="AD216" s="47">
        <v>3.626867542331097E-4</v>
      </c>
      <c r="AE216" s="47">
        <v>2.3198513122180233E-6</v>
      </c>
      <c r="AF216" s="47">
        <v>1.0284581685866766E-5</v>
      </c>
      <c r="AG216" s="47">
        <v>2.9198790642730903E-4</v>
      </c>
      <c r="AH216" s="47">
        <v>5.2601498106786693E-5</v>
      </c>
      <c r="AI216" s="47">
        <v>2.3668397466089739E-5</v>
      </c>
      <c r="AJ216" s="47">
        <v>3.0367824665661054E-4</v>
      </c>
      <c r="AK216" s="47">
        <v>1.1443629578566252E-4</v>
      </c>
      <c r="AL216" s="47">
        <v>3.1795824699416396E-6</v>
      </c>
      <c r="AM216" s="47">
        <v>1.7309375017065284E-4</v>
      </c>
      <c r="AN216" s="47">
        <v>5.3685919528789338E-4</v>
      </c>
      <c r="AO216" s="47">
        <v>2.6013295505968406E-4</v>
      </c>
      <c r="AP216" s="47">
        <v>8.1575746198334396E-5</v>
      </c>
      <c r="AQ216" s="47">
        <v>2.4877166666504805E-5</v>
      </c>
      <c r="AR216" s="47">
        <v>6.5315797285364364E-5</v>
      </c>
      <c r="AS216" s="47">
        <v>1.1613657888053369E-3</v>
      </c>
    </row>
    <row r="217" spans="3:45" x14ac:dyDescent="0.25">
      <c r="C217" s="19" t="s">
        <v>137</v>
      </c>
      <c r="D217" s="47">
        <v>1.6411988447853059E-2</v>
      </c>
      <c r="E217" s="47">
        <v>0</v>
      </c>
      <c r="F217" s="47">
        <v>2.0414679386960939E-3</v>
      </c>
      <c r="G217" s="47">
        <v>0</v>
      </c>
      <c r="H217" s="47">
        <v>0</v>
      </c>
      <c r="I217" s="47">
        <v>6.4587120312820708E-3</v>
      </c>
      <c r="J217" s="47">
        <v>7.9899574861685887E-3</v>
      </c>
      <c r="K217" s="47">
        <v>6.6223512157095989E-3</v>
      </c>
      <c r="L217" s="47">
        <v>1.1584701278341469E-2</v>
      </c>
      <c r="M217" s="47">
        <v>7.010324491795397E-3</v>
      </c>
      <c r="N217" s="47">
        <v>1.9752693642092697E-2</v>
      </c>
      <c r="O217" s="47">
        <v>1.97526936420927E-2</v>
      </c>
      <c r="P217" s="47">
        <v>1.9752693642092693E-2</v>
      </c>
      <c r="Q217" s="47">
        <v>1.8818767279096982E-2</v>
      </c>
      <c r="R217" s="47">
        <v>6.5971873059999641E-3</v>
      </c>
      <c r="S217" s="47">
        <v>1.4603225455275265E-2</v>
      </c>
      <c r="T217" s="47">
        <v>1.4603225455275265E-2</v>
      </c>
      <c r="U217" s="47">
        <v>1.7531864487808264E-2</v>
      </c>
      <c r="V217" s="47">
        <v>8.5378144923182429E-3</v>
      </c>
      <c r="W217" s="47">
        <v>1.0136902426701266E-2</v>
      </c>
      <c r="X217" s="47">
        <v>6.5582455985515199E-3</v>
      </c>
      <c r="Y217" s="47">
        <v>5.6009521487908115E-3</v>
      </c>
      <c r="Z217" s="47">
        <v>5.6009521487908115E-3</v>
      </c>
      <c r="AA217" s="47">
        <v>1.2385569503117052E-2</v>
      </c>
      <c r="AB217" s="47">
        <v>0.13289421028503037</v>
      </c>
      <c r="AC217" s="47">
        <v>1.7751865115265487E-4</v>
      </c>
      <c r="AD217" s="47">
        <v>5.5551716725599373E-2</v>
      </c>
      <c r="AE217" s="47">
        <v>5.7091263029447076E-3</v>
      </c>
      <c r="AF217" s="47">
        <v>2.8385927672627356E-3</v>
      </c>
      <c r="AG217" s="47">
        <v>2.5358163434127431E-2</v>
      </c>
      <c r="AH217" s="47">
        <v>4.4107168527239123E-2</v>
      </c>
      <c r="AI217" s="47">
        <v>3.6488891513289192E-3</v>
      </c>
      <c r="AJ217" s="47">
        <v>1.0459264819740707E-2</v>
      </c>
      <c r="AK217" s="47">
        <v>9.0680205793105609E-3</v>
      </c>
      <c r="AL217" s="47">
        <v>5.2068750769757649E-3</v>
      </c>
      <c r="AM217" s="47">
        <v>1.408092166612277E-2</v>
      </c>
      <c r="AN217" s="47">
        <v>6.4109211566379552E-3</v>
      </c>
      <c r="AO217" s="47">
        <v>7.1261071758619452E-3</v>
      </c>
      <c r="AP217" s="47">
        <v>7.2813708047827176E-3</v>
      </c>
      <c r="AQ217" s="47">
        <v>6.070497681045034E-3</v>
      </c>
      <c r="AR217" s="47">
        <v>1.413648857482273E-2</v>
      </c>
      <c r="AS217" s="47">
        <v>1.0851465642150671E-2</v>
      </c>
    </row>
    <row r="218" spans="3:45" x14ac:dyDescent="0.25">
      <c r="C218" s="19" t="s">
        <v>138</v>
      </c>
      <c r="D218" s="47">
        <v>1.1515846650417143E-4</v>
      </c>
      <c r="E218" s="47">
        <v>0</v>
      </c>
      <c r="F218" s="47">
        <v>0</v>
      </c>
      <c r="G218" s="47">
        <v>0</v>
      </c>
      <c r="H218" s="47">
        <v>0</v>
      </c>
      <c r="I218" s="47">
        <v>8.7003537609865188E-5</v>
      </c>
      <c r="J218" s="47">
        <v>0</v>
      </c>
      <c r="K218" s="47">
        <v>0</v>
      </c>
      <c r="L218" s="47">
        <v>0</v>
      </c>
      <c r="M218" s="47">
        <v>0</v>
      </c>
      <c r="N218" s="47">
        <v>1.3863124938688905E-2</v>
      </c>
      <c r="O218" s="47">
        <v>1.3863124938688907E-2</v>
      </c>
      <c r="P218" s="47">
        <v>1.3863124938688907E-2</v>
      </c>
      <c r="Q218" s="47">
        <v>4.7110838021197962E-5</v>
      </c>
      <c r="R218" s="47">
        <v>5.7264374098873922E-7</v>
      </c>
      <c r="S218" s="47">
        <v>8.1625570478217474E-3</v>
      </c>
      <c r="T218" s="47">
        <v>8.1625570478217474E-3</v>
      </c>
      <c r="U218" s="47">
        <v>5.1991619977074409E-3</v>
      </c>
      <c r="V218" s="47">
        <v>3.045728271660944E-11</v>
      </c>
      <c r="W218" s="47">
        <v>0</v>
      </c>
      <c r="X218" s="47">
        <v>8.8949738102209654E-8</v>
      </c>
      <c r="Y218" s="47">
        <v>1.3316237191538264E-3</v>
      </c>
      <c r="Z218" s="47">
        <v>1.3316237191538266E-3</v>
      </c>
      <c r="AA218" s="47">
        <v>3.9508748710030894E-7</v>
      </c>
      <c r="AB218" s="47">
        <v>1.2427350958029726E-3</v>
      </c>
      <c r="AC218" s="47">
        <v>0.28793275983871519</v>
      </c>
      <c r="AD218" s="47">
        <v>1.1406830797423787E-6</v>
      </c>
      <c r="AE218" s="47">
        <v>0</v>
      </c>
      <c r="AF218" s="47">
        <v>6.4167745004764335E-6</v>
      </c>
      <c r="AG218" s="47">
        <v>1.6002167619128763E-4</v>
      </c>
      <c r="AH218" s="47">
        <v>4.5175616946334499E-2</v>
      </c>
      <c r="AI218" s="47">
        <v>0</v>
      </c>
      <c r="AJ218" s="47">
        <v>2.3212984806254554E-4</v>
      </c>
      <c r="AK218" s="47">
        <v>9.610058521067374E-4</v>
      </c>
      <c r="AL218" s="47">
        <v>0</v>
      </c>
      <c r="AM218" s="47">
        <v>8.0127780533708712E-5</v>
      </c>
      <c r="AN218" s="47">
        <v>1.7834464266218406E-6</v>
      </c>
      <c r="AO218" s="47">
        <v>1.2867822281319894E-3</v>
      </c>
      <c r="AP218" s="47">
        <v>5.3890933178924712E-5</v>
      </c>
      <c r="AQ218" s="47">
        <v>0</v>
      </c>
      <c r="AR218" s="47">
        <v>2.4754879347972714E-3</v>
      </c>
      <c r="AS218" s="47">
        <v>2.8577828510330991E-3</v>
      </c>
    </row>
    <row r="219" spans="3:45" x14ac:dyDescent="0.25">
      <c r="C219" s="19" t="s">
        <v>139</v>
      </c>
      <c r="D219" s="47">
        <v>0</v>
      </c>
      <c r="E219" s="47">
        <v>0</v>
      </c>
      <c r="F219" s="47">
        <v>6.6076197712041504E-5</v>
      </c>
      <c r="G219" s="47">
        <v>0</v>
      </c>
      <c r="H219" s="47">
        <v>0</v>
      </c>
      <c r="I219" s="47">
        <v>2.3664493400777473E-4</v>
      </c>
      <c r="J219" s="47">
        <v>2.4563298100253774E-4</v>
      </c>
      <c r="K219" s="47">
        <v>1.2674926039852124E-4</v>
      </c>
      <c r="L219" s="47">
        <v>2.1293445683171177E-4</v>
      </c>
      <c r="M219" s="47">
        <v>4.1109746172786579E-5</v>
      </c>
      <c r="N219" s="47">
        <v>3.3750108282840796E-4</v>
      </c>
      <c r="O219" s="47">
        <v>3.3750108282840807E-4</v>
      </c>
      <c r="P219" s="47">
        <v>3.3750108282840801E-4</v>
      </c>
      <c r="Q219" s="47">
        <v>2.3587408538161279E-4</v>
      </c>
      <c r="R219" s="47">
        <v>1.5760901562285947E-4</v>
      </c>
      <c r="S219" s="47">
        <v>4.3462173251631459E-4</v>
      </c>
      <c r="T219" s="47">
        <v>4.3462173251631459E-4</v>
      </c>
      <c r="U219" s="47">
        <v>6.8149291059275779E-4</v>
      </c>
      <c r="V219" s="47">
        <v>1.2529839414560207E-4</v>
      </c>
      <c r="W219" s="47">
        <v>1.5582158330752852E-4</v>
      </c>
      <c r="X219" s="47">
        <v>1.5446247418245346E-4</v>
      </c>
      <c r="Y219" s="47">
        <v>8.9169069585529531E-5</v>
      </c>
      <c r="Z219" s="47">
        <v>8.9169069585529531E-5</v>
      </c>
      <c r="AA219" s="47">
        <v>3.2352907182291353E-4</v>
      </c>
      <c r="AB219" s="47">
        <v>3.3623951022009895E-5</v>
      </c>
      <c r="AC219" s="47">
        <v>1.5534655212873131E-5</v>
      </c>
      <c r="AD219" s="47">
        <v>0.12145879042810599</v>
      </c>
      <c r="AE219" s="47">
        <v>8.7535254830694458E-4</v>
      </c>
      <c r="AF219" s="47">
        <v>8.6461614960907444E-5</v>
      </c>
      <c r="AG219" s="47">
        <v>2.2626911335419243E-4</v>
      </c>
      <c r="AH219" s="47">
        <v>1.1335588855247386E-2</v>
      </c>
      <c r="AI219" s="47">
        <v>4.2795115805316081E-5</v>
      </c>
      <c r="AJ219" s="47">
        <v>3.0683376475112962E-4</v>
      </c>
      <c r="AK219" s="47">
        <v>2.4802519069056563E-4</v>
      </c>
      <c r="AL219" s="47">
        <v>8.8597012971956102E-5</v>
      </c>
      <c r="AM219" s="47">
        <v>8.3518703012192149E-4</v>
      </c>
      <c r="AN219" s="47">
        <v>1.9277988591973841E-4</v>
      </c>
      <c r="AO219" s="47">
        <v>7.4508725778947614E-4</v>
      </c>
      <c r="AP219" s="47">
        <v>7.1007934315951021E-4</v>
      </c>
      <c r="AQ219" s="47">
        <v>5.2707801410614371E-4</v>
      </c>
      <c r="AR219" s="47">
        <v>1.0609565359105081E-3</v>
      </c>
      <c r="AS219" s="47">
        <v>1.7915735096717639E-3</v>
      </c>
    </row>
    <row r="220" spans="3:45" x14ac:dyDescent="0.25">
      <c r="C220" s="19" t="s">
        <v>140</v>
      </c>
      <c r="D220" s="47">
        <v>3.0798234758593656E-3</v>
      </c>
      <c r="E220" s="47">
        <v>0</v>
      </c>
      <c r="F220" s="47">
        <v>1.0125377500586203E-4</v>
      </c>
      <c r="G220" s="47">
        <v>0</v>
      </c>
      <c r="H220" s="47">
        <v>0</v>
      </c>
      <c r="I220" s="47">
        <v>5.636066029514259E-4</v>
      </c>
      <c r="J220" s="47">
        <v>9.630384394040439E-4</v>
      </c>
      <c r="K220" s="47">
        <v>1.4650960573822233E-3</v>
      </c>
      <c r="L220" s="47">
        <v>9.2782793623191956E-4</v>
      </c>
      <c r="M220" s="47">
        <v>2.1234696793244036E-4</v>
      </c>
      <c r="N220" s="47">
        <v>5.6344823708802123E-4</v>
      </c>
      <c r="O220" s="47">
        <v>5.6344823708802134E-4</v>
      </c>
      <c r="P220" s="47">
        <v>5.6344823708802123E-4</v>
      </c>
      <c r="Q220" s="47">
        <v>3.8623680478745817E-4</v>
      </c>
      <c r="R220" s="47">
        <v>5.2533668436243082E-4</v>
      </c>
      <c r="S220" s="47">
        <v>5.8464053428854178E-4</v>
      </c>
      <c r="T220" s="47">
        <v>5.8464053428854167E-4</v>
      </c>
      <c r="U220" s="47">
        <v>9.1407103369359156E-4</v>
      </c>
      <c r="V220" s="47">
        <v>4.2928657546861522E-4</v>
      </c>
      <c r="W220" s="47">
        <v>7.3368987918502799E-4</v>
      </c>
      <c r="X220" s="47">
        <v>8.4731837496756796E-4</v>
      </c>
      <c r="Y220" s="47">
        <v>6.2724943981071386E-4</v>
      </c>
      <c r="Z220" s="47">
        <v>6.2724943981071386E-4</v>
      </c>
      <c r="AA220" s="47">
        <v>1.7012617576340032E-3</v>
      </c>
      <c r="AB220" s="47">
        <v>1.126428264093341E-3</v>
      </c>
      <c r="AC220" s="47">
        <v>7.1673550334598818E-5</v>
      </c>
      <c r="AD220" s="47">
        <v>2.9725272592714888E-3</v>
      </c>
      <c r="AE220" s="47">
        <v>1.3241550858698304E-3</v>
      </c>
      <c r="AF220" s="47">
        <v>8.4988695019235275E-4</v>
      </c>
      <c r="AG220" s="47">
        <v>1.8107589073366969E-3</v>
      </c>
      <c r="AH220" s="47">
        <v>2.801674353221627E-3</v>
      </c>
      <c r="AI220" s="47">
        <v>5.6216419492200343E-4</v>
      </c>
      <c r="AJ220" s="47">
        <v>2.0596570176383612E-3</v>
      </c>
      <c r="AK220" s="47">
        <v>3.2442113359218727E-3</v>
      </c>
      <c r="AL220" s="47">
        <v>2.2060020947399263E-3</v>
      </c>
      <c r="AM220" s="47">
        <v>3.0260920576966857E-3</v>
      </c>
      <c r="AN220" s="47">
        <v>1.0562678909260522E-3</v>
      </c>
      <c r="AO220" s="47">
        <v>1.1800292269374126E-2</v>
      </c>
      <c r="AP220" s="47">
        <v>1.2929546870156683E-2</v>
      </c>
      <c r="AQ220" s="47">
        <v>5.2785987913094449E-3</v>
      </c>
      <c r="AR220" s="47">
        <v>4.3296677215779768E-3</v>
      </c>
      <c r="AS220" s="47">
        <v>7.5644105678565133E-3</v>
      </c>
    </row>
    <row r="221" spans="3:45" x14ac:dyDescent="0.25">
      <c r="C221" s="19" t="s">
        <v>141</v>
      </c>
      <c r="D221" s="47">
        <v>7.7077997085985926E-3</v>
      </c>
      <c r="E221" s="47">
        <v>0</v>
      </c>
      <c r="F221" s="47">
        <v>1.6928612164329783E-4</v>
      </c>
      <c r="G221" s="47">
        <v>0</v>
      </c>
      <c r="H221" s="47">
        <v>0</v>
      </c>
      <c r="I221" s="47">
        <v>1.9602629832660787E-2</v>
      </c>
      <c r="J221" s="47">
        <v>2.07427579266154E-2</v>
      </c>
      <c r="K221" s="47">
        <v>5.8275383500873759E-2</v>
      </c>
      <c r="L221" s="47">
        <v>3.2446797386928981E-2</v>
      </c>
      <c r="M221" s="47">
        <v>1.4670250783841803E-3</v>
      </c>
      <c r="N221" s="47">
        <v>1.1096277995992108E-2</v>
      </c>
      <c r="O221" s="47">
        <v>1.1096277995992108E-2</v>
      </c>
      <c r="P221" s="47">
        <v>1.1096277995992108E-2</v>
      </c>
      <c r="Q221" s="47">
        <v>3.2465047913940184E-2</v>
      </c>
      <c r="R221" s="47">
        <v>1.6515029503291388E-2</v>
      </c>
      <c r="S221" s="47">
        <v>2.3720030461566485E-3</v>
      </c>
      <c r="T221" s="47">
        <v>2.3720030461566485E-3</v>
      </c>
      <c r="U221" s="47">
        <v>3.798931927990961E-2</v>
      </c>
      <c r="V221" s="47">
        <v>2.1804013784123253E-2</v>
      </c>
      <c r="W221" s="47">
        <v>1.8173647302573377E-2</v>
      </c>
      <c r="X221" s="47">
        <v>1.6422026017474837E-2</v>
      </c>
      <c r="Y221" s="47">
        <v>5.3739282844067725E-2</v>
      </c>
      <c r="Z221" s="47">
        <v>5.3739282844067725E-2</v>
      </c>
      <c r="AA221" s="47">
        <v>4.3265014297686893E-3</v>
      </c>
      <c r="AB221" s="47">
        <v>2.7760229718046617E-4</v>
      </c>
      <c r="AC221" s="47">
        <v>2.0111079481089039E-4</v>
      </c>
      <c r="AD221" s="47">
        <v>1.494071831763032E-3</v>
      </c>
      <c r="AE221" s="47">
        <v>2.6415543674217723E-2</v>
      </c>
      <c r="AF221" s="47">
        <v>3.3693802836960322E-2</v>
      </c>
      <c r="AG221" s="47">
        <v>3.6010467835936553E-3</v>
      </c>
      <c r="AH221" s="47">
        <v>1.3752153831222283E-2</v>
      </c>
      <c r="AI221" s="47">
        <v>5.4190421595068736E-3</v>
      </c>
      <c r="AJ221" s="47">
        <v>1.0000690618497258E-2</v>
      </c>
      <c r="AK221" s="47">
        <v>2.6013626758991083E-2</v>
      </c>
      <c r="AL221" s="47">
        <v>4.7184640557844148E-3</v>
      </c>
      <c r="AM221" s="47">
        <v>1.6508971930254432E-3</v>
      </c>
      <c r="AN221" s="47">
        <v>1.5967406905193954E-2</v>
      </c>
      <c r="AO221" s="47">
        <v>1.9794025448744341E-3</v>
      </c>
      <c r="AP221" s="47">
        <v>2.9264440702978472E-3</v>
      </c>
      <c r="AQ221" s="47">
        <v>1.4906405370070539E-2</v>
      </c>
      <c r="AR221" s="47">
        <v>1.3479252459701689E-2</v>
      </c>
      <c r="AS221" s="47">
        <v>8.6879859989275922E-3</v>
      </c>
    </row>
    <row r="222" spans="3:45" x14ac:dyDescent="0.25">
      <c r="C222" s="19" t="s">
        <v>142</v>
      </c>
      <c r="D222" s="47">
        <v>7.6531372618590075E-3</v>
      </c>
      <c r="E222" s="47">
        <v>0</v>
      </c>
      <c r="F222" s="47">
        <v>6.9651928430549271E-4</v>
      </c>
      <c r="G222" s="47">
        <v>0</v>
      </c>
      <c r="H222" s="47">
        <v>0</v>
      </c>
      <c r="I222" s="47">
        <v>6.8517469770366709E-3</v>
      </c>
      <c r="J222" s="47">
        <v>6.4057920911377176E-3</v>
      </c>
      <c r="K222" s="47">
        <v>7.1278969320650951E-3</v>
      </c>
      <c r="L222" s="47">
        <v>8.6494542429498902E-3</v>
      </c>
      <c r="M222" s="47">
        <v>1.1108772899799959E-3</v>
      </c>
      <c r="N222" s="47">
        <v>7.1575044587708679E-3</v>
      </c>
      <c r="O222" s="47">
        <v>7.1575044587708688E-3</v>
      </c>
      <c r="P222" s="47">
        <v>7.1575044587708679E-3</v>
      </c>
      <c r="Q222" s="47">
        <v>1.0603994084517881E-2</v>
      </c>
      <c r="R222" s="47">
        <v>7.1977296080593684E-3</v>
      </c>
      <c r="S222" s="47">
        <v>3.6490207921560671E-3</v>
      </c>
      <c r="T222" s="47">
        <v>3.6490207921560671E-3</v>
      </c>
      <c r="U222" s="47">
        <v>7.4867517603723933E-3</v>
      </c>
      <c r="V222" s="47">
        <v>2.8049349699336913E-3</v>
      </c>
      <c r="W222" s="47">
        <v>6.5619147971308607E-3</v>
      </c>
      <c r="X222" s="47">
        <v>7.392851577825924E-3</v>
      </c>
      <c r="Y222" s="47">
        <v>6.0514315065805357E-3</v>
      </c>
      <c r="Z222" s="47">
        <v>6.0514315065805365E-3</v>
      </c>
      <c r="AA222" s="47">
        <v>4.2804160792167586E-3</v>
      </c>
      <c r="AB222" s="47">
        <v>4.2379073711015943E-4</v>
      </c>
      <c r="AC222" s="47">
        <v>4.8474204265380613E-2</v>
      </c>
      <c r="AD222" s="47">
        <v>8.4809330515418573E-4</v>
      </c>
      <c r="AE222" s="47">
        <v>2.229118203942888E-2</v>
      </c>
      <c r="AF222" s="47">
        <v>2.0467635818349945E-2</v>
      </c>
      <c r="AG222" s="47">
        <v>0.11700181041439303</v>
      </c>
      <c r="AH222" s="47">
        <v>2.7236735966587266E-3</v>
      </c>
      <c r="AI222" s="47">
        <v>1.4787365406493675E-3</v>
      </c>
      <c r="AJ222" s="47">
        <v>1.6187652023970468E-2</v>
      </c>
      <c r="AK222" s="47">
        <v>1.7086954969681305E-2</v>
      </c>
      <c r="AL222" s="47">
        <v>3.2310443386947634E-3</v>
      </c>
      <c r="AM222" s="47">
        <v>7.504789693472784E-4</v>
      </c>
      <c r="AN222" s="47">
        <v>1.4068844306264561E-2</v>
      </c>
      <c r="AO222" s="47">
        <v>3.0063539397349654E-3</v>
      </c>
      <c r="AP222" s="47">
        <v>4.7679758827793225E-3</v>
      </c>
      <c r="AQ222" s="47">
        <v>1.6317090437230732E-3</v>
      </c>
      <c r="AR222" s="47">
        <v>2.7076442506947752E-3</v>
      </c>
      <c r="AS222" s="47">
        <v>2.9223609372012816E-3</v>
      </c>
    </row>
    <row r="223" spans="3:45" x14ac:dyDescent="0.25">
      <c r="C223" s="19" t="s">
        <v>143</v>
      </c>
      <c r="D223" s="47">
        <v>3.7346056265461056E-4</v>
      </c>
      <c r="E223" s="47">
        <v>0</v>
      </c>
      <c r="F223" s="47">
        <v>2.2555062261188016E-5</v>
      </c>
      <c r="G223" s="47">
        <v>0</v>
      </c>
      <c r="H223" s="47">
        <v>0</v>
      </c>
      <c r="I223" s="47">
        <v>1.5227952284119599E-4</v>
      </c>
      <c r="J223" s="47">
        <v>1.5932241148923553E-4</v>
      </c>
      <c r="K223" s="47">
        <v>1.3869545122388523E-4</v>
      </c>
      <c r="L223" s="47">
        <v>1.3706467162045093E-4</v>
      </c>
      <c r="M223" s="47">
        <v>1.982753156543533E-5</v>
      </c>
      <c r="N223" s="47">
        <v>2.3568630597843937E-4</v>
      </c>
      <c r="O223" s="47">
        <v>2.356863059784394E-4</v>
      </c>
      <c r="P223" s="47">
        <v>2.356863059784394E-4</v>
      </c>
      <c r="Q223" s="47">
        <v>2.2297171674102087E-4</v>
      </c>
      <c r="R223" s="47">
        <v>4.9720397906048816E-4</v>
      </c>
      <c r="S223" s="47">
        <v>3.9404736703946671E-5</v>
      </c>
      <c r="T223" s="47">
        <v>3.9404736703946678E-5</v>
      </c>
      <c r="U223" s="47">
        <v>1.6730895613516994E-4</v>
      </c>
      <c r="V223" s="47">
        <v>7.9120819157836318E-5</v>
      </c>
      <c r="W223" s="47">
        <v>2.5576505424062873E-4</v>
      </c>
      <c r="X223" s="47">
        <v>3.0507806784623972E-4</v>
      </c>
      <c r="Y223" s="47">
        <v>6.7352039472477358E-5</v>
      </c>
      <c r="Z223" s="47">
        <v>6.7352039472477358E-5</v>
      </c>
      <c r="AA223" s="47">
        <v>2.4501848661458847E-4</v>
      </c>
      <c r="AB223" s="47">
        <v>7.1207063166571162E-6</v>
      </c>
      <c r="AC223" s="47">
        <v>1.7428861669293551E-5</v>
      </c>
      <c r="AD223" s="47">
        <v>8.7933483636120084E-5</v>
      </c>
      <c r="AE223" s="47">
        <v>6.6863934860926387E-6</v>
      </c>
      <c r="AF223" s="47">
        <v>1.4482322531702457E-4</v>
      </c>
      <c r="AG223" s="47">
        <v>2.6852865843788188E-4</v>
      </c>
      <c r="AH223" s="47">
        <v>1.9651708582770749E-4</v>
      </c>
      <c r="AI223" s="47">
        <v>2.7375516367445353E-4</v>
      </c>
      <c r="AJ223" s="47">
        <v>3.6033199214288898E-4</v>
      </c>
      <c r="AK223" s="47">
        <v>5.1558618638627507E-3</v>
      </c>
      <c r="AL223" s="47">
        <v>7.5085498196700187E-4</v>
      </c>
      <c r="AM223" s="47">
        <v>2.8914073250853144E-4</v>
      </c>
      <c r="AN223" s="47">
        <v>3.6698448071444162E-3</v>
      </c>
      <c r="AO223" s="47">
        <v>1.0912837898890892E-4</v>
      </c>
      <c r="AP223" s="47">
        <v>6.0969230623790006E-4</v>
      </c>
      <c r="AQ223" s="47">
        <v>2.9755700913200861E-5</v>
      </c>
      <c r="AR223" s="47">
        <v>3.984224996038578E-4</v>
      </c>
      <c r="AS223" s="47">
        <v>1.4759759590963048E-3</v>
      </c>
    </row>
    <row r="224" spans="3:45" x14ac:dyDescent="0.25">
      <c r="C224" s="19" t="s">
        <v>144</v>
      </c>
      <c r="D224" s="47">
        <v>1.3120580761280154E-3</v>
      </c>
      <c r="E224" s="47">
        <v>0</v>
      </c>
      <c r="F224" s="47">
        <v>4.7975323218686422E-5</v>
      </c>
      <c r="G224" s="47">
        <v>0</v>
      </c>
      <c r="H224" s="47">
        <v>0</v>
      </c>
      <c r="I224" s="47">
        <v>2.0278466810601719E-4</v>
      </c>
      <c r="J224" s="47">
        <v>4.3047538867745387E-4</v>
      </c>
      <c r="K224" s="47">
        <v>2.2575333104371621E-4</v>
      </c>
      <c r="L224" s="47">
        <v>2.5558971183233751E-4</v>
      </c>
      <c r="M224" s="47">
        <v>4.4691976342804919E-5</v>
      </c>
      <c r="N224" s="47">
        <v>3.0943935550098835E-4</v>
      </c>
      <c r="O224" s="47">
        <v>3.094393555009884E-4</v>
      </c>
      <c r="P224" s="47">
        <v>3.0943935550098835E-4</v>
      </c>
      <c r="Q224" s="47">
        <v>2.1289879685589403E-4</v>
      </c>
      <c r="R224" s="47">
        <v>4.63553177616613E-4</v>
      </c>
      <c r="S224" s="47">
        <v>4.6502045613603338E-5</v>
      </c>
      <c r="T224" s="47">
        <v>4.6502045613603338E-5</v>
      </c>
      <c r="U224" s="47">
        <v>2.0693959736597218E-4</v>
      </c>
      <c r="V224" s="47">
        <v>1.3337760405824343E-4</v>
      </c>
      <c r="W224" s="47">
        <v>3.3520678632036234E-4</v>
      </c>
      <c r="X224" s="47">
        <v>3.7359800015659126E-4</v>
      </c>
      <c r="Y224" s="47">
        <v>1.1102347150188051E-4</v>
      </c>
      <c r="Z224" s="47">
        <v>1.1102347150188051E-4</v>
      </c>
      <c r="AA224" s="47">
        <v>2.7392165285355387E-4</v>
      </c>
      <c r="AB224" s="47">
        <v>1.319063350556034E-4</v>
      </c>
      <c r="AC224" s="47">
        <v>8.4978086062435172E-5</v>
      </c>
      <c r="AD224" s="47">
        <v>1.1766940801434078E-3</v>
      </c>
      <c r="AE224" s="47">
        <v>1.089390858994041E-3</v>
      </c>
      <c r="AF224" s="47">
        <v>1.6905302783854382E-3</v>
      </c>
      <c r="AG224" s="47">
        <v>1.7974971193066385E-3</v>
      </c>
      <c r="AH224" s="47">
        <v>1.7653001999493425E-3</v>
      </c>
      <c r="AI224" s="47">
        <v>0.11698259989106496</v>
      </c>
      <c r="AJ224" s="47">
        <v>1.636068924834782E-3</v>
      </c>
      <c r="AK224" s="47">
        <v>1.6149007957957132E-3</v>
      </c>
      <c r="AL224" s="47">
        <v>1.7015948670055864E-2</v>
      </c>
      <c r="AM224" s="47">
        <v>1.0192640417591402E-3</v>
      </c>
      <c r="AN224" s="47">
        <v>2.1664194905752655E-3</v>
      </c>
      <c r="AO224" s="47">
        <v>8.8987625640596043E-4</v>
      </c>
      <c r="AP224" s="47">
        <v>9.5560682616807494E-4</v>
      </c>
      <c r="AQ224" s="47">
        <v>2.9254790885612089E-4</v>
      </c>
      <c r="AR224" s="47">
        <v>1.3726824960059796E-3</v>
      </c>
      <c r="AS224" s="47">
        <v>1.862329441373095E-3</v>
      </c>
    </row>
    <row r="225" spans="3:45" x14ac:dyDescent="0.25">
      <c r="C225" s="19" t="s">
        <v>145</v>
      </c>
      <c r="D225" s="47">
        <v>6.8814441062580037E-3</v>
      </c>
      <c r="E225" s="47">
        <v>0</v>
      </c>
      <c r="F225" s="47">
        <v>2.04755316828765E-2</v>
      </c>
      <c r="G225" s="47">
        <v>0</v>
      </c>
      <c r="H225" s="47">
        <v>0</v>
      </c>
      <c r="I225" s="47">
        <v>4.9151021135354002E-2</v>
      </c>
      <c r="J225" s="47">
        <v>3.8798606538807665E-2</v>
      </c>
      <c r="K225" s="47">
        <v>1.9541070620666984E-2</v>
      </c>
      <c r="L225" s="47">
        <v>2.8901614903166849E-2</v>
      </c>
      <c r="M225" s="47">
        <v>3.573669805388275E-3</v>
      </c>
      <c r="N225" s="47">
        <v>3.960625311716448E-2</v>
      </c>
      <c r="O225" s="47">
        <v>3.9606253117164487E-2</v>
      </c>
      <c r="P225" s="47">
        <v>3.960625311716448E-2</v>
      </c>
      <c r="Q225" s="47">
        <v>1.7587233918720309E-2</v>
      </c>
      <c r="R225" s="47">
        <v>1.6170438163655331E-2</v>
      </c>
      <c r="S225" s="47">
        <v>5.6802848030698665E-3</v>
      </c>
      <c r="T225" s="47">
        <v>5.6802848030698657E-3</v>
      </c>
      <c r="U225" s="47">
        <v>2.3665554666812982E-2</v>
      </c>
      <c r="V225" s="47">
        <v>8.4614254259259333E-3</v>
      </c>
      <c r="W225" s="47">
        <v>1.9737777994358122E-2</v>
      </c>
      <c r="X225" s="47">
        <v>1.9011601277150132E-2</v>
      </c>
      <c r="Y225" s="47">
        <v>2.1488155589718474E-2</v>
      </c>
      <c r="Z225" s="47">
        <v>2.1488155589718474E-2</v>
      </c>
      <c r="AA225" s="47">
        <v>1.38201458241179E-2</v>
      </c>
      <c r="AB225" s="47">
        <v>2.9524792454612794E-3</v>
      </c>
      <c r="AC225" s="47">
        <v>1.880506637666032E-2</v>
      </c>
      <c r="AD225" s="47">
        <v>5.5694568944412388E-2</v>
      </c>
      <c r="AE225" s="47">
        <v>2.8497818305388009E-3</v>
      </c>
      <c r="AF225" s="47">
        <v>0.15612785698028211</v>
      </c>
      <c r="AG225" s="47">
        <v>6.5734738869124829E-2</v>
      </c>
      <c r="AH225" s="47">
        <v>0.10404774170828089</v>
      </c>
      <c r="AI225" s="47">
        <v>8.4423890234456511E-2</v>
      </c>
      <c r="AJ225" s="47">
        <v>0.15562656518619986</v>
      </c>
      <c r="AK225" s="47">
        <v>6.899697900128425E-2</v>
      </c>
      <c r="AL225" s="47">
        <v>9.9875892145345049E-2</v>
      </c>
      <c r="AM225" s="47">
        <v>5.9101315838228689E-2</v>
      </c>
      <c r="AN225" s="47">
        <v>0.11902834286977218</v>
      </c>
      <c r="AO225" s="47">
        <v>4.4451821427665024E-2</v>
      </c>
      <c r="AP225" s="47">
        <v>7.3783997762936317E-3</v>
      </c>
      <c r="AQ225" s="47">
        <v>9.4486532145243978E-3</v>
      </c>
      <c r="AR225" s="47">
        <v>0.15730791634223881</v>
      </c>
      <c r="AS225" s="47">
        <v>0.14959899573220961</v>
      </c>
    </row>
    <row r="226" spans="3:45" x14ac:dyDescent="0.25">
      <c r="C226" s="19" t="s">
        <v>146</v>
      </c>
      <c r="D226" s="47">
        <v>8.119040294311575E-5</v>
      </c>
      <c r="E226" s="47">
        <v>0</v>
      </c>
      <c r="F226" s="47">
        <v>0</v>
      </c>
      <c r="G226" s="47">
        <v>0</v>
      </c>
      <c r="H226" s="47">
        <v>0</v>
      </c>
      <c r="I226" s="47">
        <v>0</v>
      </c>
      <c r="J226" s="47">
        <v>0</v>
      </c>
      <c r="K226" s="47">
        <v>0</v>
      </c>
      <c r="L226" s="47">
        <v>0</v>
      </c>
      <c r="M226" s="47">
        <v>0</v>
      </c>
      <c r="N226" s="47">
        <v>0</v>
      </c>
      <c r="O226" s="47">
        <v>0</v>
      </c>
      <c r="P226" s="47">
        <v>0</v>
      </c>
      <c r="Q226" s="47">
        <v>0</v>
      </c>
      <c r="R226" s="47">
        <v>0</v>
      </c>
      <c r="S226" s="47">
        <v>0</v>
      </c>
      <c r="T226" s="47">
        <v>0</v>
      </c>
      <c r="U226" s="47">
        <v>0</v>
      </c>
      <c r="V226" s="47">
        <v>0</v>
      </c>
      <c r="W226" s="47">
        <v>0</v>
      </c>
      <c r="X226" s="47">
        <v>0</v>
      </c>
      <c r="Y226" s="47">
        <v>0</v>
      </c>
      <c r="Z226" s="47">
        <v>0</v>
      </c>
      <c r="AA226" s="47">
        <v>0</v>
      </c>
      <c r="AB226" s="47">
        <v>0</v>
      </c>
      <c r="AC226" s="47">
        <v>0</v>
      </c>
      <c r="AD226" s="47">
        <v>0</v>
      </c>
      <c r="AE226" s="47">
        <v>0</v>
      </c>
      <c r="AF226" s="47">
        <v>0</v>
      </c>
      <c r="AG226" s="47">
        <v>0</v>
      </c>
      <c r="AH226" s="47">
        <v>0</v>
      </c>
      <c r="AI226" s="47">
        <v>0</v>
      </c>
      <c r="AJ226" s="47">
        <v>0</v>
      </c>
      <c r="AK226" s="47">
        <v>2.1578711567767487E-3</v>
      </c>
      <c r="AL226" s="47">
        <v>0</v>
      </c>
      <c r="AM226" s="47">
        <v>0</v>
      </c>
      <c r="AN226" s="47">
        <v>0</v>
      </c>
      <c r="AO226" s="47">
        <v>0</v>
      </c>
      <c r="AP226" s="47">
        <v>0</v>
      </c>
      <c r="AQ226" s="47">
        <v>0</v>
      </c>
      <c r="AR226" s="47">
        <v>0</v>
      </c>
      <c r="AS226" s="47">
        <v>0</v>
      </c>
    </row>
    <row r="227" spans="3:45" x14ac:dyDescent="0.25">
      <c r="C227" s="19" t="s">
        <v>147</v>
      </c>
      <c r="D227" s="47">
        <v>8.0148868501235399E-3</v>
      </c>
      <c r="E227" s="47">
        <v>0</v>
      </c>
      <c r="F227" s="47">
        <v>3.5574132928788978E-2</v>
      </c>
      <c r="G227" s="47">
        <v>0</v>
      </c>
      <c r="H227" s="47">
        <v>0</v>
      </c>
      <c r="I227" s="47">
        <v>6.1608460655740603E-3</v>
      </c>
      <c r="J227" s="47">
        <v>8.2610193720595634E-3</v>
      </c>
      <c r="K227" s="47">
        <v>1.097150232178128E-2</v>
      </c>
      <c r="L227" s="47">
        <v>5.9215671318605676E-3</v>
      </c>
      <c r="M227" s="47">
        <v>1.9049163375963263E-3</v>
      </c>
      <c r="N227" s="47">
        <v>8.7738618861337089E-3</v>
      </c>
      <c r="O227" s="47">
        <v>8.7738618861337089E-3</v>
      </c>
      <c r="P227" s="47">
        <v>8.7738618861337089E-3</v>
      </c>
      <c r="Q227" s="47">
        <v>1.0427487176187893E-2</v>
      </c>
      <c r="R227" s="47">
        <v>1.0528137288498374E-2</v>
      </c>
      <c r="S227" s="47">
        <v>1.2304411773505483E-2</v>
      </c>
      <c r="T227" s="47">
        <v>1.2304411773505483E-2</v>
      </c>
      <c r="U227" s="47">
        <v>8.4590329768393716E-3</v>
      </c>
      <c r="V227" s="47">
        <v>1.3590815961557021E-2</v>
      </c>
      <c r="W227" s="47">
        <v>7.9207981473873382E-3</v>
      </c>
      <c r="X227" s="47">
        <v>8.75832231006206E-3</v>
      </c>
      <c r="Y227" s="47">
        <v>7.6787207201868919E-3</v>
      </c>
      <c r="Z227" s="47">
        <v>7.6787207201868919E-3</v>
      </c>
      <c r="AA227" s="47">
        <v>1.8939699920469472E-2</v>
      </c>
      <c r="AB227" s="47">
        <v>6.0771581483381196E-3</v>
      </c>
      <c r="AC227" s="47">
        <v>1.2055286011556145E-2</v>
      </c>
      <c r="AD227" s="47">
        <v>5.098009024236496E-2</v>
      </c>
      <c r="AE227" s="47">
        <v>5.6236247280290544E-2</v>
      </c>
      <c r="AF227" s="47">
        <v>6.8590979961523385E-2</v>
      </c>
      <c r="AG227" s="47">
        <v>1.1478393768440716E-2</v>
      </c>
      <c r="AH227" s="47">
        <v>1.9744256732708639E-2</v>
      </c>
      <c r="AI227" s="47">
        <v>2.5245238177162274E-2</v>
      </c>
      <c r="AJ227" s="47">
        <v>4.4821136061554849E-2</v>
      </c>
      <c r="AK227" s="47">
        <v>4.4065535277108589E-2</v>
      </c>
      <c r="AL227" s="47">
        <v>5.812952897724117E-2</v>
      </c>
      <c r="AM227" s="47">
        <v>8.2808904571171585E-2</v>
      </c>
      <c r="AN227" s="47">
        <v>1.8718486670436872E-2</v>
      </c>
      <c r="AO227" s="47">
        <v>2.0855579186279626E-2</v>
      </c>
      <c r="AP227" s="47">
        <v>7.2390067515341991E-4</v>
      </c>
      <c r="AQ227" s="47">
        <v>2.6541313378288466E-3</v>
      </c>
      <c r="AR227" s="47">
        <v>1.0877491703495602E-2</v>
      </c>
      <c r="AS227" s="47">
        <v>9.8864931352583389E-3</v>
      </c>
    </row>
    <row r="228" spans="3:45" x14ac:dyDescent="0.25">
      <c r="C228" s="19" t="s">
        <v>148</v>
      </c>
      <c r="D228" s="47">
        <v>0</v>
      </c>
      <c r="E228" s="47">
        <v>0</v>
      </c>
      <c r="F228" s="47">
        <v>0</v>
      </c>
      <c r="G228" s="47">
        <v>0</v>
      </c>
      <c r="H228" s="47">
        <v>0</v>
      </c>
      <c r="I228" s="47">
        <v>8.2192218289235173E-5</v>
      </c>
      <c r="J228" s="47">
        <v>5.4629710644831984E-4</v>
      </c>
      <c r="K228" s="47">
        <v>1.6090146523286865E-3</v>
      </c>
      <c r="L228" s="47">
        <v>3.0657469369207085E-4</v>
      </c>
      <c r="M228" s="47">
        <v>8.0365955436401433E-6</v>
      </c>
      <c r="N228" s="47">
        <v>3.6620564142376673E-4</v>
      </c>
      <c r="O228" s="47">
        <v>3.6620564142376678E-4</v>
      </c>
      <c r="P228" s="47">
        <v>3.6620564142376673E-4</v>
      </c>
      <c r="Q228" s="47">
        <v>3.6002311525351924E-4</v>
      </c>
      <c r="R228" s="47">
        <v>4.1157601847757199E-4</v>
      </c>
      <c r="S228" s="47">
        <v>3.6464810645217011E-5</v>
      </c>
      <c r="T228" s="47">
        <v>3.6464810645217005E-5</v>
      </c>
      <c r="U228" s="47">
        <v>1.1464469580720919E-3</v>
      </c>
      <c r="V228" s="47">
        <v>2.0107450721484411E-4</v>
      </c>
      <c r="W228" s="47">
        <v>6.4026237484525342E-4</v>
      </c>
      <c r="X228" s="47">
        <v>3.9067030789998841E-4</v>
      </c>
      <c r="Y228" s="47">
        <v>1.6349823586191901E-4</v>
      </c>
      <c r="Z228" s="47">
        <v>1.6349823586191898E-4</v>
      </c>
      <c r="AA228" s="47">
        <v>2.1523801424073825E-3</v>
      </c>
      <c r="AB228" s="47">
        <v>5.842376962822821E-7</v>
      </c>
      <c r="AC228" s="47">
        <v>0</v>
      </c>
      <c r="AD228" s="47">
        <v>1.0594815198137353E-4</v>
      </c>
      <c r="AE228" s="47">
        <v>1.2958004592024854E-6</v>
      </c>
      <c r="AF228" s="47">
        <v>1.0287225346200937E-2</v>
      </c>
      <c r="AG228" s="47">
        <v>4.88890532946784E-3</v>
      </c>
      <c r="AH228" s="47">
        <v>5.3127596968369446E-2</v>
      </c>
      <c r="AI228" s="47">
        <v>4.9083632016974268E-3</v>
      </c>
      <c r="AJ228" s="47">
        <v>1.3948368839424657E-2</v>
      </c>
      <c r="AK228" s="47">
        <v>1.9951004755481148E-2</v>
      </c>
      <c r="AL228" s="47">
        <v>2.7911166573546916E-2</v>
      </c>
      <c r="AM228" s="47">
        <v>6.6339480749822433E-2</v>
      </c>
      <c r="AN228" s="47">
        <v>1.1421373228175153E-2</v>
      </c>
      <c r="AO228" s="47">
        <v>1.7749402074704101E-2</v>
      </c>
      <c r="AP228" s="47">
        <v>1.409044499236648E-2</v>
      </c>
      <c r="AQ228" s="47">
        <v>1.0727443563728428E-2</v>
      </c>
      <c r="AR228" s="47">
        <v>2.0188236273689954E-2</v>
      </c>
      <c r="AS228" s="47">
        <v>5.0783451410204919E-2</v>
      </c>
    </row>
    <row r="229" spans="3:45" x14ac:dyDescent="0.25">
      <c r="C229" s="19" t="s">
        <v>149</v>
      </c>
      <c r="D229" s="47">
        <v>1.1019851973853698E-2</v>
      </c>
      <c r="E229" s="47">
        <v>0</v>
      </c>
      <c r="F229" s="47">
        <v>2.7327175425819407E-8</v>
      </c>
      <c r="G229" s="47">
        <v>0</v>
      </c>
      <c r="H229" s="47">
        <v>0</v>
      </c>
      <c r="I229" s="47">
        <v>9.8204134804235157E-4</v>
      </c>
      <c r="J229" s="47">
        <v>2.0407889722145705E-3</v>
      </c>
      <c r="K229" s="47">
        <v>2.9134618967947265E-4</v>
      </c>
      <c r="L229" s="47">
        <v>2.3570828710387055E-3</v>
      </c>
      <c r="M229" s="47">
        <v>4.443793803491602E-5</v>
      </c>
      <c r="N229" s="47">
        <v>2.2855406163484015E-3</v>
      </c>
      <c r="O229" s="47">
        <v>2.285540616348402E-3</v>
      </c>
      <c r="P229" s="47">
        <v>2.285540616348402E-3</v>
      </c>
      <c r="Q229" s="47">
        <v>1.2092805442315078E-3</v>
      </c>
      <c r="R229" s="47">
        <v>1.8159632261853613E-3</v>
      </c>
      <c r="S229" s="47">
        <v>3.9084089226970942E-6</v>
      </c>
      <c r="T229" s="47">
        <v>3.9084089226970942E-6</v>
      </c>
      <c r="U229" s="47">
        <v>1.8141627701006663E-4</v>
      </c>
      <c r="V229" s="47">
        <v>5.6675657857106309E-4</v>
      </c>
      <c r="W229" s="47">
        <v>1.4050695518657013E-3</v>
      </c>
      <c r="X229" s="47">
        <v>9.7310134999353099E-4</v>
      </c>
      <c r="Y229" s="47">
        <v>4.6698538199002083E-3</v>
      </c>
      <c r="Z229" s="47">
        <v>4.6698538199002083E-3</v>
      </c>
      <c r="AA229" s="47">
        <v>4.0612186625731817E-4</v>
      </c>
      <c r="AB229" s="47">
        <v>7.9755862826092008E-7</v>
      </c>
      <c r="AC229" s="47">
        <v>4.003757213442444E-8</v>
      </c>
      <c r="AD229" s="47">
        <v>1.3586234561730657E-6</v>
      </c>
      <c r="AE229" s="47">
        <v>1.1756075076332535E-2</v>
      </c>
      <c r="AF229" s="47">
        <v>7.7944899018357128E-3</v>
      </c>
      <c r="AG229" s="47">
        <v>7.8135558946963897E-4</v>
      </c>
      <c r="AH229" s="47">
        <v>6.2820427708745762E-4</v>
      </c>
      <c r="AI229" s="47">
        <v>1.9445203829424146E-4</v>
      </c>
      <c r="AJ229" s="47">
        <v>6.5969002862753334E-5</v>
      </c>
      <c r="AK229" s="47">
        <v>1.2666887065207617E-5</v>
      </c>
      <c r="AL229" s="47">
        <v>2.798804387819535E-6</v>
      </c>
      <c r="AM229" s="47">
        <v>2.7335130915765473E-6</v>
      </c>
      <c r="AN229" s="47">
        <v>1.2078940937973892E-5</v>
      </c>
      <c r="AO229" s="47">
        <v>1.206902932758335E-5</v>
      </c>
      <c r="AP229" s="47">
        <v>6.3964576543448044E-4</v>
      </c>
      <c r="AQ229" s="47">
        <v>1.6006168041375722E-5</v>
      </c>
      <c r="AR229" s="47">
        <v>2.3525817179289277E-6</v>
      </c>
      <c r="AS229" s="47">
        <v>4.5722331553139893E-6</v>
      </c>
    </row>
    <row r="230" spans="3:45" x14ac:dyDescent="0.25">
      <c r="C230" s="19" t="s">
        <v>150</v>
      </c>
      <c r="D230" s="47">
        <v>3.7276422597554491E-3</v>
      </c>
      <c r="E230" s="47">
        <v>0</v>
      </c>
      <c r="F230" s="47">
        <v>3.6182540670225069E-5</v>
      </c>
      <c r="G230" s="47">
        <v>0</v>
      </c>
      <c r="H230" s="47">
        <v>0</v>
      </c>
      <c r="I230" s="47">
        <v>2.7643980204307088E-5</v>
      </c>
      <c r="J230" s="47">
        <v>8.2884921533493436E-5</v>
      </c>
      <c r="K230" s="47">
        <v>8.1173785852329069E-5</v>
      </c>
      <c r="L230" s="47">
        <v>5.8117047228400708E-5</v>
      </c>
      <c r="M230" s="47">
        <v>1.0243580575292399E-5</v>
      </c>
      <c r="N230" s="47">
        <v>5.6996160412457502E-5</v>
      </c>
      <c r="O230" s="47">
        <v>5.6996160412457502E-5</v>
      </c>
      <c r="P230" s="47">
        <v>5.6996160412457495E-5</v>
      </c>
      <c r="Q230" s="47">
        <v>7.9378108036114544E-5</v>
      </c>
      <c r="R230" s="47">
        <v>9.2187733682469803E-5</v>
      </c>
      <c r="S230" s="47">
        <v>1.0969511982270188E-5</v>
      </c>
      <c r="T230" s="47">
        <v>1.0969511982270188E-5</v>
      </c>
      <c r="U230" s="47">
        <v>6.9635180349256816E-5</v>
      </c>
      <c r="V230" s="47">
        <v>1.6838956333559717E-5</v>
      </c>
      <c r="W230" s="47">
        <v>6.0610943760900285E-5</v>
      </c>
      <c r="X230" s="47">
        <v>1.0440744146821302E-4</v>
      </c>
      <c r="Y230" s="47">
        <v>3.7183651218625208E-5</v>
      </c>
      <c r="Z230" s="47">
        <v>3.7183651218625208E-5</v>
      </c>
      <c r="AA230" s="47">
        <v>3.9430158042212245E-5</v>
      </c>
      <c r="AB230" s="47">
        <v>7.0572597694301092E-6</v>
      </c>
      <c r="AC230" s="47">
        <v>1.4036673610556126E-5</v>
      </c>
      <c r="AD230" s="47">
        <v>7.4828164368832763E-5</v>
      </c>
      <c r="AE230" s="47">
        <v>1.6470686334980558E-5</v>
      </c>
      <c r="AF230" s="47">
        <v>1.534437735831252E-4</v>
      </c>
      <c r="AG230" s="47">
        <v>2.5769078932574228E-4</v>
      </c>
      <c r="AH230" s="47">
        <v>2.0447522682845429E-4</v>
      </c>
      <c r="AI230" s="47">
        <v>1.7843618919043849E-4</v>
      </c>
      <c r="AJ230" s="47">
        <v>1.3127754545516766E-2</v>
      </c>
      <c r="AK230" s="47">
        <v>3.342177649012195E-4</v>
      </c>
      <c r="AL230" s="47">
        <v>6.455922187126417E-4</v>
      </c>
      <c r="AM230" s="47">
        <v>3.1411609893370663E-4</v>
      </c>
      <c r="AN230" s="47">
        <v>9.2120053729302588E-4</v>
      </c>
      <c r="AO230" s="47">
        <v>1.4226622813550903E-2</v>
      </c>
      <c r="AP230" s="47">
        <v>3.7284072499667617E-5</v>
      </c>
      <c r="AQ230" s="47">
        <v>4.2063289123125933E-5</v>
      </c>
      <c r="AR230" s="47">
        <v>3.3189069477421054E-4</v>
      </c>
      <c r="AS230" s="47">
        <v>8.4859196659522107E-4</v>
      </c>
    </row>
    <row r="231" spans="3:45" x14ac:dyDescent="0.25">
      <c r="C231" s="19" t="s">
        <v>151</v>
      </c>
      <c r="D231" s="47">
        <v>3.5401743375699912E-3</v>
      </c>
      <c r="E231" s="47">
        <v>0</v>
      </c>
      <c r="F231" s="47">
        <v>8.0635514551846905E-4</v>
      </c>
      <c r="G231" s="47">
        <v>0</v>
      </c>
      <c r="H231" s="47">
        <v>0</v>
      </c>
      <c r="I231" s="47">
        <v>1.2014080623624392E-4</v>
      </c>
      <c r="J231" s="47">
        <v>1.6329617627769863E-4</v>
      </c>
      <c r="K231" s="47">
        <v>2.4545528733645471E-4</v>
      </c>
      <c r="L231" s="47">
        <v>3.5477073248223645E-4</v>
      </c>
      <c r="M231" s="47">
        <v>7.8289304596854272E-5</v>
      </c>
      <c r="N231" s="47">
        <v>2.1219694689335111E-4</v>
      </c>
      <c r="O231" s="47">
        <v>2.1219694689335116E-4</v>
      </c>
      <c r="P231" s="47">
        <v>2.1219694689335111E-4</v>
      </c>
      <c r="Q231" s="47">
        <v>2.0148761461343589E-4</v>
      </c>
      <c r="R231" s="47">
        <v>2.0849780595470397E-4</v>
      </c>
      <c r="S231" s="47">
        <v>2.8102950643205119E-5</v>
      </c>
      <c r="T231" s="47">
        <v>2.8102950643205119E-5</v>
      </c>
      <c r="U231" s="47">
        <v>1.990197124631675E-4</v>
      </c>
      <c r="V231" s="47">
        <v>4.110489274875014E-5</v>
      </c>
      <c r="W231" s="47">
        <v>3.0513288994070582E-4</v>
      </c>
      <c r="X231" s="47">
        <v>2.3887364385380761E-4</v>
      </c>
      <c r="Y231" s="47">
        <v>1.6187355803669515E-4</v>
      </c>
      <c r="Z231" s="47">
        <v>1.6187355803669515E-4</v>
      </c>
      <c r="AA231" s="47">
        <v>7.2204829032822921E-4</v>
      </c>
      <c r="AB231" s="47">
        <v>8.8694061944783682E-6</v>
      </c>
      <c r="AC231" s="47">
        <v>3.5646699681793559E-5</v>
      </c>
      <c r="AD231" s="47">
        <v>4.8317505270394111E-4</v>
      </c>
      <c r="AE231" s="47">
        <v>1.8685326497028876E-3</v>
      </c>
      <c r="AF231" s="47">
        <v>3.8292659634159493E-4</v>
      </c>
      <c r="AG231" s="47">
        <v>3.3195755234833397E-4</v>
      </c>
      <c r="AH231" s="47">
        <v>7.7200249045001061E-4</v>
      </c>
      <c r="AI231" s="47">
        <v>3.8747789848367993E-4</v>
      </c>
      <c r="AJ231" s="47">
        <v>1.4020025596598715E-3</v>
      </c>
      <c r="AK231" s="47">
        <v>7.3148395202316148E-4</v>
      </c>
      <c r="AL231" s="47">
        <v>3.0512957517735365E-3</v>
      </c>
      <c r="AM231" s="47">
        <v>7.7005370633524163E-4</v>
      </c>
      <c r="AN231" s="47">
        <v>1.075169597621302E-3</v>
      </c>
      <c r="AO231" s="47">
        <v>2.0918833843031758E-3</v>
      </c>
      <c r="AP231" s="47">
        <v>3.9203965895796292E-2</v>
      </c>
      <c r="AQ231" s="47">
        <v>4.5651771072785291E-4</v>
      </c>
      <c r="AR231" s="47">
        <v>8.6840570301906282E-4</v>
      </c>
      <c r="AS231" s="47">
        <v>1.0006300363622684E-3</v>
      </c>
    </row>
    <row r="232" spans="3:45" x14ac:dyDescent="0.25">
      <c r="C232" s="19" t="s">
        <v>152</v>
      </c>
      <c r="D232" s="47">
        <v>0</v>
      </c>
      <c r="E232" s="47">
        <v>0</v>
      </c>
      <c r="F232" s="47">
        <v>0</v>
      </c>
      <c r="G232" s="47">
        <v>0</v>
      </c>
      <c r="H232" s="47">
        <v>0</v>
      </c>
      <c r="I232" s="47">
        <v>0</v>
      </c>
      <c r="J232" s="47">
        <v>0</v>
      </c>
      <c r="K232" s="47">
        <v>0</v>
      </c>
      <c r="L232" s="47">
        <v>0</v>
      </c>
      <c r="M232" s="47">
        <v>0</v>
      </c>
      <c r="N232" s="47">
        <v>0</v>
      </c>
      <c r="O232" s="47">
        <v>0</v>
      </c>
      <c r="P232" s="47">
        <v>0</v>
      </c>
      <c r="Q232" s="47">
        <v>0</v>
      </c>
      <c r="R232" s="47">
        <v>0</v>
      </c>
      <c r="S232" s="47">
        <v>0</v>
      </c>
      <c r="T232" s="47">
        <v>0</v>
      </c>
      <c r="U232" s="47">
        <v>0</v>
      </c>
      <c r="V232" s="47">
        <v>0</v>
      </c>
      <c r="W232" s="47">
        <v>0</v>
      </c>
      <c r="X232" s="47">
        <v>0</v>
      </c>
      <c r="Y232" s="47">
        <v>0</v>
      </c>
      <c r="Z232" s="47">
        <v>0</v>
      </c>
      <c r="AA232" s="47">
        <v>0</v>
      </c>
      <c r="AB232" s="47">
        <v>0</v>
      </c>
      <c r="AC232" s="47">
        <v>0</v>
      </c>
      <c r="AD232" s="47">
        <v>0</v>
      </c>
      <c r="AE232" s="47">
        <v>0</v>
      </c>
      <c r="AF232" s="47">
        <v>1.5842604511982029E-5</v>
      </c>
      <c r="AG232" s="47">
        <v>4.8694078805544662E-6</v>
      </c>
      <c r="AH232" s="47">
        <v>1.4791794601104588E-5</v>
      </c>
      <c r="AI232" s="47">
        <v>0</v>
      </c>
      <c r="AJ232" s="47">
        <v>0</v>
      </c>
      <c r="AK232" s="47">
        <v>0</v>
      </c>
      <c r="AL232" s="47">
        <v>0</v>
      </c>
      <c r="AM232" s="47">
        <v>0</v>
      </c>
      <c r="AN232" s="47">
        <v>0</v>
      </c>
      <c r="AO232" s="47">
        <v>0</v>
      </c>
      <c r="AP232" s="47">
        <v>0</v>
      </c>
      <c r="AQ232" s="47">
        <v>2.7582270606806526E-3</v>
      </c>
      <c r="AR232" s="47">
        <v>0</v>
      </c>
      <c r="AS232" s="47">
        <v>0</v>
      </c>
    </row>
    <row r="233" spans="3:45" x14ac:dyDescent="0.25">
      <c r="C233" s="19" t="s">
        <v>153</v>
      </c>
      <c r="D233" s="47">
        <v>0</v>
      </c>
      <c r="E233" s="47">
        <v>0</v>
      </c>
      <c r="F233" s="47">
        <v>-4.4628093111976409E-5</v>
      </c>
      <c r="G233" s="47">
        <v>0</v>
      </c>
      <c r="H233" s="47">
        <v>0</v>
      </c>
      <c r="I233" s="47">
        <v>-5.2419327979857521E-5</v>
      </c>
      <c r="J233" s="47">
        <v>-1.3123840396426332E-4</v>
      </c>
      <c r="K233" s="47">
        <v>-9.0392138965201093E-5</v>
      </c>
      <c r="L233" s="47">
        <v>-1.0299756191713445E-4</v>
      </c>
      <c r="M233" s="47">
        <v>-1.4438195956334677E-5</v>
      </c>
      <c r="N233" s="47">
        <v>-1.7524895150202035E-4</v>
      </c>
      <c r="O233" s="47">
        <v>-1.7524895150202035E-4</v>
      </c>
      <c r="P233" s="47">
        <v>-1.7524895150202035E-4</v>
      </c>
      <c r="Q233" s="47">
        <v>-2.0235661092150452E-4</v>
      </c>
      <c r="R233" s="47">
        <v>-3.2047563273613245E-4</v>
      </c>
      <c r="S233" s="47">
        <v>-3.2488018940143587E-5</v>
      </c>
      <c r="T233" s="47">
        <v>-3.2488018940143587E-5</v>
      </c>
      <c r="U233" s="47">
        <v>-1.4973609307863018E-4</v>
      </c>
      <c r="V233" s="47">
        <v>-3.4927435466295842E-5</v>
      </c>
      <c r="W233" s="47">
        <v>-1.6432454663207506E-4</v>
      </c>
      <c r="X233" s="47">
        <v>-1.8006930328928384E-4</v>
      </c>
      <c r="Y233" s="47">
        <v>-4.0967535127801272E-5</v>
      </c>
      <c r="Z233" s="47">
        <v>-4.0967535127801279E-5</v>
      </c>
      <c r="AA233" s="47">
        <v>-1.2742360579795126E-4</v>
      </c>
      <c r="AB233" s="47">
        <v>-1.0831676492239303E-4</v>
      </c>
      <c r="AC233" s="47">
        <v>-1.3078063312621929E-5</v>
      </c>
      <c r="AD233" s="47">
        <v>-1.8568445082888809E-4</v>
      </c>
      <c r="AE233" s="47">
        <v>-8.8904413154417773E-6</v>
      </c>
      <c r="AF233" s="47">
        <v>-1.20983515577623E-4</v>
      </c>
      <c r="AG233" s="47">
        <v>-7.1760434341934629E-4</v>
      </c>
      <c r="AH233" s="47">
        <v>-5.9774065025006791E-4</v>
      </c>
      <c r="AI233" s="47">
        <v>-4.5101701634582309E-4</v>
      </c>
      <c r="AJ233" s="47">
        <v>-6.9685640570958044E-4</v>
      </c>
      <c r="AK233" s="47">
        <v>-1.2200228207463277E-3</v>
      </c>
      <c r="AL233" s="47">
        <v>-8.2568248023423985E-4</v>
      </c>
      <c r="AM233" s="47">
        <v>-5.0838530450671106E-4</v>
      </c>
      <c r="AN233" s="47">
        <v>-3.6082858860782938E-3</v>
      </c>
      <c r="AO233" s="47">
        <v>-2.9766221057992559E-4</v>
      </c>
      <c r="AP233" s="47">
        <v>-5.7614892988653546E-4</v>
      </c>
      <c r="AQ233" s="47">
        <v>-6.2496862420297292E-5</v>
      </c>
      <c r="AR233" s="47">
        <v>-5.45355256697034E-3</v>
      </c>
      <c r="AS233" s="47">
        <v>-5.1438826510784583E-3</v>
      </c>
    </row>
    <row r="234" spans="3:45" x14ac:dyDescent="0.25">
      <c r="C234" s="19" t="s">
        <v>154</v>
      </c>
      <c r="D234" s="47">
        <v>2.5279380178999103E-3</v>
      </c>
      <c r="E234" s="47">
        <v>0</v>
      </c>
      <c r="F234" s="47">
        <v>1.9967627386272235E-4</v>
      </c>
      <c r="G234" s="47">
        <v>0</v>
      </c>
      <c r="H234" s="47">
        <v>0</v>
      </c>
      <c r="I234" s="47">
        <v>4.3644618837579705E-3</v>
      </c>
      <c r="J234" s="47">
        <v>2.7396186532309542E-3</v>
      </c>
      <c r="K234" s="47">
        <v>9.0211157181852074E-4</v>
      </c>
      <c r="L234" s="47">
        <v>3.0658887175134396E-2</v>
      </c>
      <c r="M234" s="47">
        <v>8.373749568444871E-4</v>
      </c>
      <c r="N234" s="47">
        <v>4.0705164558850135E-3</v>
      </c>
      <c r="O234" s="47">
        <v>4.0705164558850135E-3</v>
      </c>
      <c r="P234" s="47">
        <v>4.0705164558850135E-3</v>
      </c>
      <c r="Q234" s="47">
        <v>2.2202735264359955E-3</v>
      </c>
      <c r="R234" s="47">
        <v>4.0678127667466753E-3</v>
      </c>
      <c r="S234" s="47">
        <v>9.9268387462046618E-4</v>
      </c>
      <c r="T234" s="47">
        <v>9.9268387462046618E-4</v>
      </c>
      <c r="U234" s="47">
        <v>1.3841663033540752E-3</v>
      </c>
      <c r="V234" s="47">
        <v>7.7110612319074864E-4</v>
      </c>
      <c r="W234" s="47">
        <v>3.0813343734010954E-3</v>
      </c>
      <c r="X234" s="47">
        <v>2.4978890429549977E-3</v>
      </c>
      <c r="Y234" s="47">
        <v>4.4373558670389238E-3</v>
      </c>
      <c r="Z234" s="47">
        <v>4.4373558670389238E-3</v>
      </c>
      <c r="AA234" s="47">
        <v>1.9574809518398757E-3</v>
      </c>
      <c r="AB234" s="47">
        <v>3.9978028608513727E-4</v>
      </c>
      <c r="AC234" s="47">
        <v>9.7679291810536363E-4</v>
      </c>
      <c r="AD234" s="47">
        <v>9.0422047760501719E-3</v>
      </c>
      <c r="AE234" s="47">
        <v>4.0337595928402714E-4</v>
      </c>
      <c r="AF234" s="47">
        <v>7.9957880799431458E-4</v>
      </c>
      <c r="AG234" s="47">
        <v>4.2226563376009168E-3</v>
      </c>
      <c r="AH234" s="47">
        <v>2.8021298241746339E-3</v>
      </c>
      <c r="AI234" s="47">
        <v>4.5705387879553609E-4</v>
      </c>
      <c r="AJ234" s="47">
        <v>1.4257200522270816E-2</v>
      </c>
      <c r="AK234" s="47">
        <v>5.7337161606732774E-3</v>
      </c>
      <c r="AL234" s="47">
        <v>1.3175158055924584E-3</v>
      </c>
      <c r="AM234" s="47">
        <v>1.3477774894092311E-3</v>
      </c>
      <c r="AN234" s="47">
        <v>1.9137153453943586E-3</v>
      </c>
      <c r="AO234" s="47">
        <v>0.15925446174774868</v>
      </c>
      <c r="AP234" s="47">
        <v>3.6650708414553465E-2</v>
      </c>
      <c r="AQ234" s="47">
        <v>2.4826368784308328E-2</v>
      </c>
      <c r="AR234" s="47">
        <v>9.5605828431626679E-3</v>
      </c>
      <c r="AS234" s="47">
        <v>7.0573051601507735E-3</v>
      </c>
    </row>
  </sheetData>
  <mergeCells count="68">
    <mergeCell ref="A8:B8"/>
    <mergeCell ref="A9:A51"/>
    <mergeCell ref="A52:A56"/>
    <mergeCell ref="AM5:AM7"/>
    <mergeCell ref="AB5:AB7"/>
    <mergeCell ref="AC5:AC7"/>
    <mergeCell ref="AD5:AD7"/>
    <mergeCell ref="AE5:AE7"/>
    <mergeCell ref="AF5:AF7"/>
    <mergeCell ref="AG5:AG7"/>
    <mergeCell ref="V5:V7"/>
    <mergeCell ref="W5:W7"/>
    <mergeCell ref="X5:X7"/>
    <mergeCell ref="Y5:Y7"/>
    <mergeCell ref="N5:N7"/>
    <mergeCell ref="Z5:Z7"/>
    <mergeCell ref="A57:B57"/>
    <mergeCell ref="AT5:AT7"/>
    <mergeCell ref="AU5:AY5"/>
    <mergeCell ref="AZ5:BB5"/>
    <mergeCell ref="BC5:BC7"/>
    <mergeCell ref="AN5:AN7"/>
    <mergeCell ref="AO5:AO7"/>
    <mergeCell ref="AP5:AP7"/>
    <mergeCell ref="AQ5:AQ7"/>
    <mergeCell ref="AR5:AR7"/>
    <mergeCell ref="AS5:AS7"/>
    <mergeCell ref="AH5:AH7"/>
    <mergeCell ref="AI5:AI7"/>
    <mergeCell ref="AJ5:AJ7"/>
    <mergeCell ref="AK5:AK7"/>
    <mergeCell ref="AL5:AL7"/>
    <mergeCell ref="BD5:BD7"/>
    <mergeCell ref="BE5:BE7"/>
    <mergeCell ref="AU6:AW6"/>
    <mergeCell ref="AX6:AX7"/>
    <mergeCell ref="AY6:AY7"/>
    <mergeCell ref="AZ6:AZ7"/>
    <mergeCell ref="BA6:BA7"/>
    <mergeCell ref="BB6:BB7"/>
    <mergeCell ref="AA5:AA7"/>
    <mergeCell ref="P5:P7"/>
    <mergeCell ref="Q5:Q7"/>
    <mergeCell ref="R5:R7"/>
    <mergeCell ref="S5:S7"/>
    <mergeCell ref="T5:T7"/>
    <mergeCell ref="U5:U7"/>
    <mergeCell ref="I5:I7"/>
    <mergeCell ref="J5:J7"/>
    <mergeCell ref="K5:K7"/>
    <mergeCell ref="L5:L7"/>
    <mergeCell ref="M5:M7"/>
    <mergeCell ref="A2:BI2"/>
    <mergeCell ref="A3:BI3"/>
    <mergeCell ref="A4:B7"/>
    <mergeCell ref="C4:C7"/>
    <mergeCell ref="D4:AT4"/>
    <mergeCell ref="AU4:BE4"/>
    <mergeCell ref="BF4:BF7"/>
    <mergeCell ref="BG4:BG7"/>
    <mergeCell ref="BH4:BH7"/>
    <mergeCell ref="BI4:BI7"/>
    <mergeCell ref="O5:O7"/>
    <mergeCell ref="D5:D7"/>
    <mergeCell ref="E5:E7"/>
    <mergeCell ref="F5:F7"/>
    <mergeCell ref="G5:G7"/>
    <mergeCell ref="H5:H7"/>
  </mergeCells>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43"/>
  <sheetViews>
    <sheetView workbookViewId="0">
      <selection activeCell="I30" sqref="I30"/>
    </sheetView>
  </sheetViews>
  <sheetFormatPr defaultRowHeight="14.4" x14ac:dyDescent="0.25"/>
  <sheetData>
    <row r="1" spans="1:43"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row>
    <row r="2" spans="1:43" x14ac:dyDescent="0.25">
      <c r="A2" s="1" t="s">
        <v>0</v>
      </c>
      <c r="B2">
        <f t="array" ref="B2:AQ43">MINVERSE('eps IO'!D105:AS146-'eps IO'!D61:AS102)</f>
        <v>1.2393358800008327</v>
      </c>
      <c r="C2">
        <v>0</v>
      </c>
      <c r="D2">
        <v>1.4227177851396124E-3</v>
      </c>
      <c r="E2">
        <v>0</v>
      </c>
      <c r="F2">
        <v>0</v>
      </c>
      <c r="G2">
        <v>7.3789077672215042E-2</v>
      </c>
      <c r="H2">
        <v>9.117011018063257E-3</v>
      </c>
      <c r="I2">
        <v>3.89574260515149E-2</v>
      </c>
      <c r="J2">
        <v>6.0091841213393603E-3</v>
      </c>
      <c r="K2">
        <v>1.1525947801860848E-3</v>
      </c>
      <c r="L2">
        <v>7.7639001386559945E-3</v>
      </c>
      <c r="M2">
        <v>7.7639001386559979E-3</v>
      </c>
      <c r="N2">
        <v>7.7639001386560031E-3</v>
      </c>
      <c r="O2">
        <v>5.5753343966053375E-3</v>
      </c>
      <c r="P2">
        <v>3.0198924220205745E-3</v>
      </c>
      <c r="Q2">
        <v>1.0930174723383468E-3</v>
      </c>
      <c r="R2">
        <v>1.0930174723383461E-3</v>
      </c>
      <c r="S2">
        <v>3.0160635531685169E-3</v>
      </c>
      <c r="T2">
        <v>2.434693220771804E-3</v>
      </c>
      <c r="U2">
        <v>3.1078981686909796E-3</v>
      </c>
      <c r="V2">
        <v>2.7184470046326343E-3</v>
      </c>
      <c r="W2">
        <v>2.4446130259385582E-3</v>
      </c>
      <c r="X2">
        <v>2.444613025938559E-3</v>
      </c>
      <c r="Y2">
        <v>2.0814995488392927E-3</v>
      </c>
      <c r="Z2">
        <v>8.5433341510725476E-4</v>
      </c>
      <c r="AA2">
        <v>1.6932352042448361E-3</v>
      </c>
      <c r="AB2">
        <v>1.905111419383746E-3</v>
      </c>
      <c r="AC2">
        <v>5.7385690792646962E-3</v>
      </c>
      <c r="AD2">
        <v>1.664726087214606E-3</v>
      </c>
      <c r="AE2">
        <v>3.5850464734187557E-3</v>
      </c>
      <c r="AF2">
        <v>7.0526913650202402E-2</v>
      </c>
      <c r="AG2">
        <v>1.6485780381862583E-3</v>
      </c>
      <c r="AH2">
        <v>3.1390795679055519E-3</v>
      </c>
      <c r="AI2">
        <v>9.5991564611852404E-3</v>
      </c>
      <c r="AJ2">
        <v>2.2564327977554919E-3</v>
      </c>
      <c r="AK2">
        <v>5.0739495054337499E-3</v>
      </c>
      <c r="AL2">
        <v>5.773215060470115E-3</v>
      </c>
      <c r="AM2">
        <v>2.2404588016492984E-2</v>
      </c>
      <c r="AN2">
        <v>2.9269179159211543E-3</v>
      </c>
      <c r="AO2">
        <v>4.1817177080035401E-3</v>
      </c>
      <c r="AP2">
        <v>5.5043759524292324E-3</v>
      </c>
      <c r="AQ2">
        <v>1.5077942564664592E-2</v>
      </c>
    </row>
    <row r="3" spans="1:43" x14ac:dyDescent="0.25">
      <c r="A3" s="1" t="s">
        <v>1</v>
      </c>
      <c r="B3">
        <v>2.8098149143905463E-2</v>
      </c>
      <c r="C3">
        <v>1</v>
      </c>
      <c r="D3">
        <v>3.556023383760689E-2</v>
      </c>
      <c r="E3">
        <v>0</v>
      </c>
      <c r="F3">
        <v>0</v>
      </c>
      <c r="G3">
        <v>1.7167282595339679E-2</v>
      </c>
      <c r="H3">
        <v>3.641978731942036E-2</v>
      </c>
      <c r="I3">
        <v>5.0339063033763724E-2</v>
      </c>
      <c r="J3">
        <v>8.3068766215008125E-2</v>
      </c>
      <c r="K3">
        <v>3.3821819112393188E-2</v>
      </c>
      <c r="L3">
        <v>5.3160250447192907E-2</v>
      </c>
      <c r="M3">
        <v>5.3160250447192921E-2</v>
      </c>
      <c r="N3">
        <v>5.3160250447192921E-2</v>
      </c>
      <c r="O3">
        <v>6.8990154478907939E-2</v>
      </c>
      <c r="P3">
        <v>8.1049488144457921E-2</v>
      </c>
      <c r="Q3">
        <v>0.39040214287908692</v>
      </c>
      <c r="R3">
        <v>0.3904021428790867</v>
      </c>
      <c r="S3">
        <v>0.14001208768706455</v>
      </c>
      <c r="T3">
        <v>5.1106716393533938E-2</v>
      </c>
      <c r="U3">
        <v>8.4138500302990582E-2</v>
      </c>
      <c r="V3">
        <v>0.10029713124959878</v>
      </c>
      <c r="W3">
        <v>6.3395943995563309E-2</v>
      </c>
      <c r="X3">
        <v>6.3395943995563336E-2</v>
      </c>
      <c r="Y3">
        <v>6.0434612801674871E-2</v>
      </c>
      <c r="Z3">
        <v>0.3030867892993841</v>
      </c>
      <c r="AA3">
        <v>0.18444632626288082</v>
      </c>
      <c r="AB3">
        <v>4.8614041132960063E-2</v>
      </c>
      <c r="AC3">
        <v>5.5181099916892788E-2</v>
      </c>
      <c r="AD3">
        <v>1.4302219581728174E-2</v>
      </c>
      <c r="AE3">
        <v>4.0055556009379302E-2</v>
      </c>
      <c r="AF3">
        <v>4.1451354187580794E-2</v>
      </c>
      <c r="AG3">
        <v>1.5567593432013005E-2</v>
      </c>
      <c r="AH3">
        <v>3.0832983703622724E-2</v>
      </c>
      <c r="AI3">
        <v>3.8436017144663874E-2</v>
      </c>
      <c r="AJ3">
        <v>1.282100336120473E-2</v>
      </c>
      <c r="AK3">
        <v>1.4773081077394383E-2</v>
      </c>
      <c r="AL3">
        <v>3.2293365565232462E-2</v>
      </c>
      <c r="AM3">
        <v>1.9757817332853398E-2</v>
      </c>
      <c r="AN3">
        <v>1.2717806278975089E-2</v>
      </c>
      <c r="AO3">
        <v>3.0517796605577796E-2</v>
      </c>
      <c r="AP3">
        <v>2.489323296250651E-2</v>
      </c>
      <c r="AQ3">
        <v>2.9745731934157964E-2</v>
      </c>
    </row>
    <row r="4" spans="1:43" x14ac:dyDescent="0.25">
      <c r="A4" s="1" t="s">
        <v>2</v>
      </c>
      <c r="B4">
        <v>4.0534691854763792E-2</v>
      </c>
      <c r="C4">
        <v>0</v>
      </c>
      <c r="D4">
        <v>1.0519461577841838</v>
      </c>
      <c r="E4">
        <v>0</v>
      </c>
      <c r="F4">
        <v>0</v>
      </c>
      <c r="G4">
        <v>3.7028156196186476E-2</v>
      </c>
      <c r="H4">
        <v>7.515557696869643E-2</v>
      </c>
      <c r="I4">
        <v>5.7706987727036946E-2</v>
      </c>
      <c r="J4">
        <v>6.2328176218355159E-2</v>
      </c>
      <c r="K4">
        <v>0.61319297260614347</v>
      </c>
      <c r="L4">
        <v>0.11333303768270696</v>
      </c>
      <c r="M4">
        <v>0.113333037682707</v>
      </c>
      <c r="N4">
        <v>0.11333303768270704</v>
      </c>
      <c r="O4">
        <v>6.374812001199949E-2</v>
      </c>
      <c r="P4">
        <v>4.4885050331146641E-2</v>
      </c>
      <c r="Q4">
        <v>3.1645858014915505E-2</v>
      </c>
      <c r="R4">
        <v>3.1645858014915484E-2</v>
      </c>
      <c r="S4">
        <v>6.4324927676028695E-2</v>
      </c>
      <c r="T4">
        <v>4.4773090352295625E-2</v>
      </c>
      <c r="U4">
        <v>5.1628988069802643E-2</v>
      </c>
      <c r="V4">
        <v>5.009903536827344E-2</v>
      </c>
      <c r="W4">
        <v>5.0083266655486694E-2</v>
      </c>
      <c r="X4">
        <v>5.0083266655486708E-2</v>
      </c>
      <c r="Y4">
        <v>5.923406845321387E-2</v>
      </c>
      <c r="Z4">
        <v>2.3936540173147662E-2</v>
      </c>
      <c r="AA4">
        <v>0.37130965412420769</v>
      </c>
      <c r="AB4">
        <v>4.0678120298734584E-2</v>
      </c>
      <c r="AC4">
        <v>6.2238540090870362E-2</v>
      </c>
      <c r="AD4">
        <v>6.2621842296964117E-2</v>
      </c>
      <c r="AE4">
        <v>0.14989095572586894</v>
      </c>
      <c r="AF4">
        <v>6.3183318032089292E-2</v>
      </c>
      <c r="AG4">
        <v>3.7755895494358711E-2</v>
      </c>
      <c r="AH4">
        <v>0.1875979541480555</v>
      </c>
      <c r="AI4">
        <v>5.3272849225761962E-2</v>
      </c>
      <c r="AJ4">
        <v>3.6042817027130476E-2</v>
      </c>
      <c r="AK4">
        <v>2.6533206588117818E-2</v>
      </c>
      <c r="AL4">
        <v>7.8720863265122135E-2</v>
      </c>
      <c r="AM4">
        <v>4.0850825489763931E-2</v>
      </c>
      <c r="AN4">
        <v>1.85957318816669E-2</v>
      </c>
      <c r="AO4">
        <v>5.208924623784681E-2</v>
      </c>
      <c r="AP4">
        <v>5.4290719242291535E-2</v>
      </c>
      <c r="AQ4">
        <v>6.3304372379329718E-2</v>
      </c>
    </row>
    <row r="5" spans="1:43" x14ac:dyDescent="0.25">
      <c r="A5" s="1" t="s">
        <v>3</v>
      </c>
      <c r="B5">
        <v>7.4585393697093605E-3</v>
      </c>
      <c r="C5">
        <v>0</v>
      </c>
      <c r="D5">
        <v>1.3282808134208842E-2</v>
      </c>
      <c r="E5">
        <v>1</v>
      </c>
      <c r="F5">
        <v>0</v>
      </c>
      <c r="G5">
        <v>5.1415244358023653E-3</v>
      </c>
      <c r="H5">
        <v>1.1162860045751673E-2</v>
      </c>
      <c r="I5">
        <v>1.9395098204264119E-2</v>
      </c>
      <c r="J5">
        <v>3.1872274637882371E-2</v>
      </c>
      <c r="K5">
        <v>8.8169884222335185E-3</v>
      </c>
      <c r="L5">
        <v>1.8078672898964226E-2</v>
      </c>
      <c r="M5">
        <v>1.807867289896423E-2</v>
      </c>
      <c r="N5">
        <v>1.8078672898964233E-2</v>
      </c>
      <c r="O5">
        <v>0.12659131317365363</v>
      </c>
      <c r="P5">
        <v>4.6409375460617401E-2</v>
      </c>
      <c r="Q5">
        <v>0.16984319761338387</v>
      </c>
      <c r="R5">
        <v>0.16984319761338376</v>
      </c>
      <c r="S5">
        <v>6.2864627438576029E-2</v>
      </c>
      <c r="T5">
        <v>2.1647064527798399E-2</v>
      </c>
      <c r="U5">
        <v>3.4903566009184692E-2</v>
      </c>
      <c r="V5">
        <v>4.3004298143730454E-2</v>
      </c>
      <c r="W5">
        <v>2.7562612321634268E-2</v>
      </c>
      <c r="X5">
        <v>2.7562612321634278E-2</v>
      </c>
      <c r="Y5">
        <v>2.3433627663525584E-2</v>
      </c>
      <c r="Z5">
        <v>8.8032671815538501E-3</v>
      </c>
      <c r="AA5">
        <v>7.0999425300605845E-3</v>
      </c>
      <c r="AB5">
        <v>6.8641590057336417E-3</v>
      </c>
      <c r="AC5">
        <v>5.5589002120754197E-2</v>
      </c>
      <c r="AD5">
        <v>3.3450884052178094E-3</v>
      </c>
      <c r="AE5">
        <v>7.4524945595033695E-3</v>
      </c>
      <c r="AF5">
        <v>5.1478350447639052E-3</v>
      </c>
      <c r="AG5">
        <v>4.7535129308265978E-3</v>
      </c>
      <c r="AH5">
        <v>8.1851318682830548E-3</v>
      </c>
      <c r="AI5">
        <v>1.2749513556611448E-2</v>
      </c>
      <c r="AJ5">
        <v>3.2572178651723038E-3</v>
      </c>
      <c r="AK5">
        <v>2.8786721478213234E-3</v>
      </c>
      <c r="AL5">
        <v>1.0262450931305452E-2</v>
      </c>
      <c r="AM5">
        <v>5.6291215725226499E-3</v>
      </c>
      <c r="AN5">
        <v>4.6124096085014173E-3</v>
      </c>
      <c r="AO5">
        <v>1.1250999178452877E-2</v>
      </c>
      <c r="AP5">
        <v>6.3536427241643904E-3</v>
      </c>
      <c r="AQ5">
        <v>8.6931773463539714E-3</v>
      </c>
    </row>
    <row r="6" spans="1:43" x14ac:dyDescent="0.25">
      <c r="A6" s="1" t="s">
        <v>4</v>
      </c>
      <c r="B6">
        <v>7.79895581156229E-4</v>
      </c>
      <c r="C6">
        <v>0</v>
      </c>
      <c r="D6">
        <v>1.3889051000101065E-3</v>
      </c>
      <c r="E6">
        <v>0</v>
      </c>
      <c r="F6">
        <v>1</v>
      </c>
      <c r="G6">
        <v>5.3761896118345327E-4</v>
      </c>
      <c r="H6">
        <v>1.167234600665036E-3</v>
      </c>
      <c r="I6">
        <v>2.0280313122736948E-3</v>
      </c>
      <c r="J6">
        <v>3.332696245116265E-3</v>
      </c>
      <c r="K6">
        <v>9.21940606431834E-4</v>
      </c>
      <c r="L6">
        <v>1.8903804630075306E-3</v>
      </c>
      <c r="M6">
        <v>1.8903804630075311E-3</v>
      </c>
      <c r="N6">
        <v>1.8903804630075317E-3</v>
      </c>
      <c r="O6">
        <v>1.3236908845430412E-2</v>
      </c>
      <c r="P6">
        <v>4.8527553522005797E-3</v>
      </c>
      <c r="Q6">
        <v>1.7759503938005475E-2</v>
      </c>
      <c r="R6">
        <v>1.7759503938005461E-2</v>
      </c>
      <c r="S6">
        <v>6.5733842405511804E-3</v>
      </c>
      <c r="T6">
        <v>2.2635061817594991E-3</v>
      </c>
      <c r="U6">
        <v>3.6496605498535627E-3</v>
      </c>
      <c r="V6">
        <v>4.496706450223824E-3</v>
      </c>
      <c r="W6">
        <v>2.8820602116902726E-3</v>
      </c>
      <c r="X6">
        <v>2.8820602116902739E-3</v>
      </c>
      <c r="Y6">
        <v>2.4503165779972457E-3</v>
      </c>
      <c r="Z6">
        <v>9.2050585701996949E-4</v>
      </c>
      <c r="AA6">
        <v>7.4239921936259713E-4</v>
      </c>
      <c r="AB6">
        <v>7.1774472340608024E-4</v>
      </c>
      <c r="AC6">
        <v>5.812614905664806E-3</v>
      </c>
      <c r="AD6">
        <v>3.4977621441555334E-4</v>
      </c>
      <c r="AE6">
        <v>7.7926351091634686E-4</v>
      </c>
      <c r="AF6">
        <v>5.3827882443543279E-4</v>
      </c>
      <c r="AG6">
        <v>4.970468808915225E-4</v>
      </c>
      <c r="AH6">
        <v>8.5587108397923938E-4</v>
      </c>
      <c r="AI6">
        <v>1.3331416235562721E-3</v>
      </c>
      <c r="AJ6">
        <v>3.4058810901067816E-4</v>
      </c>
      <c r="AK6">
        <v>3.0100581044071716E-4</v>
      </c>
      <c r="AL6">
        <v>1.0730841169334249E-3</v>
      </c>
      <c r="AM6">
        <v>5.8860412509596902E-4</v>
      </c>
      <c r="AN6">
        <v>4.8229253662744441E-4</v>
      </c>
      <c r="AO6">
        <v>1.1764507912237093E-3</v>
      </c>
      <c r="AP6">
        <v>6.6436303935663563E-4</v>
      </c>
      <c r="AQ6">
        <v>9.0899441064331166E-4</v>
      </c>
    </row>
    <row r="7" spans="1:43" x14ac:dyDescent="0.25">
      <c r="A7" s="1" t="s">
        <v>5</v>
      </c>
      <c r="B7">
        <v>0.21016356287734395</v>
      </c>
      <c r="C7">
        <v>0</v>
      </c>
      <c r="D7">
        <v>3.5636886428555329E-3</v>
      </c>
      <c r="E7">
        <v>0</v>
      </c>
      <c r="F7">
        <v>0</v>
      </c>
      <c r="G7">
        <v>1.2269549118874941</v>
      </c>
      <c r="H7">
        <v>2.8441811001328851E-2</v>
      </c>
      <c r="I7">
        <v>2.7393691993641049E-2</v>
      </c>
      <c r="J7">
        <v>1.3928218685156689E-2</v>
      </c>
      <c r="K7">
        <v>3.0876588892846733E-3</v>
      </c>
      <c r="L7">
        <v>1.2932941824163248E-2</v>
      </c>
      <c r="M7">
        <v>1.2932941824163255E-2</v>
      </c>
      <c r="N7">
        <v>1.293294182416326E-2</v>
      </c>
      <c r="O7">
        <v>1.1926879393475739E-2</v>
      </c>
      <c r="P7">
        <v>1.0588355722111068E-2</v>
      </c>
      <c r="Q7">
        <v>3.6599078486058553E-3</v>
      </c>
      <c r="R7">
        <v>3.6599078486058536E-3</v>
      </c>
      <c r="S7">
        <v>9.6201808323699827E-3</v>
      </c>
      <c r="T7">
        <v>7.6182624535391695E-3</v>
      </c>
      <c r="U7">
        <v>8.6039396986591649E-3</v>
      </c>
      <c r="V7">
        <v>8.6669243398835808E-3</v>
      </c>
      <c r="W7">
        <v>7.1948123688793993E-3</v>
      </c>
      <c r="X7">
        <v>7.1948123688794037E-3</v>
      </c>
      <c r="Y7">
        <v>5.2285768776581341E-3</v>
      </c>
      <c r="Z7">
        <v>2.1685413455004442E-3</v>
      </c>
      <c r="AA7">
        <v>5.4307972036772697E-3</v>
      </c>
      <c r="AB7">
        <v>4.3730912679481983E-3</v>
      </c>
      <c r="AC7">
        <v>1.0043699863660749E-2</v>
      </c>
      <c r="AD7">
        <v>4.4175469010953464E-3</v>
      </c>
      <c r="AE7">
        <v>1.3569979657425556E-2</v>
      </c>
      <c r="AF7">
        <v>0.24569192999329065</v>
      </c>
      <c r="AG7">
        <v>4.3848903345288211E-3</v>
      </c>
      <c r="AH7">
        <v>6.7086358757497393E-3</v>
      </c>
      <c r="AI7">
        <v>2.5211402757534526E-2</v>
      </c>
      <c r="AJ7">
        <v>5.9792787058800733E-3</v>
      </c>
      <c r="AK7">
        <v>4.2899525720282413E-3</v>
      </c>
      <c r="AL7">
        <v>1.9486830533198916E-2</v>
      </c>
      <c r="AM7">
        <v>9.2564932824718942E-3</v>
      </c>
      <c r="AN7">
        <v>6.7757939899104752E-3</v>
      </c>
      <c r="AO7">
        <v>6.9750461412293836E-3</v>
      </c>
      <c r="AP7">
        <v>8.9845278543424639E-3</v>
      </c>
      <c r="AQ7">
        <v>1.3236002614463416E-2</v>
      </c>
    </row>
    <row r="8" spans="1:43" x14ac:dyDescent="0.25">
      <c r="A8" s="1" t="s">
        <v>6</v>
      </c>
      <c r="B8">
        <v>1.8367467908118714E-2</v>
      </c>
      <c r="C8">
        <v>0</v>
      </c>
      <c r="D8">
        <v>2.413284021844948E-2</v>
      </c>
      <c r="E8">
        <v>0</v>
      </c>
      <c r="F8">
        <v>0</v>
      </c>
      <c r="G8">
        <v>1.7868889260889569E-2</v>
      </c>
      <c r="H8">
        <v>2.2313427211960959</v>
      </c>
      <c r="I8">
        <v>0.27380153158058063</v>
      </c>
      <c r="J8">
        <v>9.881969752727697E-2</v>
      </c>
      <c r="K8">
        <v>1.7173146928474735E-2</v>
      </c>
      <c r="L8">
        <v>3.4845537673223209E-2</v>
      </c>
      <c r="M8">
        <v>3.4845537673223223E-2</v>
      </c>
      <c r="N8">
        <v>3.4845537673223244E-2</v>
      </c>
      <c r="O8">
        <v>2.6521043607385088E-2</v>
      </c>
      <c r="P8">
        <v>2.1649306467136548E-2</v>
      </c>
      <c r="Q8">
        <v>8.706212937024305E-3</v>
      </c>
      <c r="R8">
        <v>8.7062129370243015E-3</v>
      </c>
      <c r="S8">
        <v>2.6729647764696548E-2</v>
      </c>
      <c r="T8">
        <v>1.8299807773359548E-2</v>
      </c>
      <c r="U8">
        <v>2.2468495578063727E-2</v>
      </c>
      <c r="V8">
        <v>2.1761662290386275E-2</v>
      </c>
      <c r="W8">
        <v>2.4974935741824082E-2</v>
      </c>
      <c r="X8">
        <v>2.4974935741824088E-2</v>
      </c>
      <c r="Y8">
        <v>3.3364156600602927E-2</v>
      </c>
      <c r="Z8">
        <v>1.4243333378905512E-2</v>
      </c>
      <c r="AA8">
        <v>1.8174392190619136E-2</v>
      </c>
      <c r="AB8">
        <v>1.6427249341624942E-2</v>
      </c>
      <c r="AC8">
        <v>0.10520382250643341</v>
      </c>
      <c r="AD8">
        <v>9.2753438628670661E-3</v>
      </c>
      <c r="AE8">
        <v>3.114325985153564E-2</v>
      </c>
      <c r="AF8">
        <v>1.8004822235558438E-2</v>
      </c>
      <c r="AG8">
        <v>8.928405446729664E-3</v>
      </c>
      <c r="AH8">
        <v>1.7394099182987715E-2</v>
      </c>
      <c r="AI8">
        <v>1.5921937358853153E-2</v>
      </c>
      <c r="AJ8">
        <v>1.0342150300486573E-2</v>
      </c>
      <c r="AK8">
        <v>7.7484873268242388E-3</v>
      </c>
      <c r="AL8">
        <v>1.6884070109038054E-2</v>
      </c>
      <c r="AM8">
        <v>1.8029513197138001E-2</v>
      </c>
      <c r="AN8">
        <v>9.0121871528803833E-3</v>
      </c>
      <c r="AO8">
        <v>1.8132136503686645E-2</v>
      </c>
      <c r="AP8">
        <v>2.6205897526763326E-2</v>
      </c>
      <c r="AQ8">
        <v>3.7507048960065792E-2</v>
      </c>
    </row>
    <row r="9" spans="1:43" x14ac:dyDescent="0.25">
      <c r="A9" s="1" t="s">
        <v>7</v>
      </c>
      <c r="B9">
        <v>3.9825994729074162E-3</v>
      </c>
      <c r="C9">
        <v>0</v>
      </c>
      <c r="D9">
        <v>2.5591457863968054E-3</v>
      </c>
      <c r="E9">
        <v>0</v>
      </c>
      <c r="F9">
        <v>0</v>
      </c>
      <c r="G9">
        <v>6.0114144635670993E-3</v>
      </c>
      <c r="H9">
        <v>6.927433173537079E-3</v>
      </c>
      <c r="I9">
        <v>1.1829186219278411</v>
      </c>
      <c r="J9">
        <v>2.236131748489938E-2</v>
      </c>
      <c r="K9">
        <v>1.9049695961340612E-3</v>
      </c>
      <c r="L9">
        <v>5.5525349783375599E-3</v>
      </c>
      <c r="M9">
        <v>5.5525349783375616E-3</v>
      </c>
      <c r="N9">
        <v>5.5525349783375642E-3</v>
      </c>
      <c r="O9">
        <v>4.3344114612328243E-3</v>
      </c>
      <c r="P9">
        <v>6.6484494981385988E-3</v>
      </c>
      <c r="Q9">
        <v>2.4291226012273402E-3</v>
      </c>
      <c r="R9">
        <v>2.4291226012273389E-3</v>
      </c>
      <c r="S9">
        <v>2.1017445032748987E-2</v>
      </c>
      <c r="T9">
        <v>4.6593557131414621E-3</v>
      </c>
      <c r="U9">
        <v>9.2177429474034154E-3</v>
      </c>
      <c r="V9">
        <v>1.1436169549197897E-2</v>
      </c>
      <c r="W9">
        <v>5.7894287866379667E-3</v>
      </c>
      <c r="X9">
        <v>5.789428786637971E-3</v>
      </c>
      <c r="Y9">
        <v>4.2957097227523024E-3</v>
      </c>
      <c r="Z9">
        <v>1.7195538434345281E-3</v>
      </c>
      <c r="AA9">
        <v>1.7185860917500197E-3</v>
      </c>
      <c r="AB9">
        <v>1.8972174415759146E-3</v>
      </c>
      <c r="AC9">
        <v>3.552036775075755E-2</v>
      </c>
      <c r="AD9">
        <v>1.3837473111637522E-3</v>
      </c>
      <c r="AE9">
        <v>2.4188966857066141E-3</v>
      </c>
      <c r="AF9">
        <v>3.2721314174290429E-3</v>
      </c>
      <c r="AG9">
        <v>1.9099969262722841E-3</v>
      </c>
      <c r="AH9">
        <v>2.9112286920401705E-3</v>
      </c>
      <c r="AI9">
        <v>6.0473694174541575E-3</v>
      </c>
      <c r="AJ9">
        <v>1.7968811434656607E-3</v>
      </c>
      <c r="AK9">
        <v>1.311588550303829E-3</v>
      </c>
      <c r="AL9">
        <v>4.0951213443470354E-3</v>
      </c>
      <c r="AM9">
        <v>2.5320415574506053E-3</v>
      </c>
      <c r="AN9">
        <v>1.9553920070069777E-3</v>
      </c>
      <c r="AO9">
        <v>3.6862380990630118E-3</v>
      </c>
      <c r="AP9">
        <v>3.6637385162572901E-3</v>
      </c>
      <c r="AQ9">
        <v>3.4008735390894267E-3</v>
      </c>
    </row>
    <row r="10" spans="1:43" x14ac:dyDescent="0.25">
      <c r="A10" s="1" t="s">
        <v>8</v>
      </c>
      <c r="B10">
        <v>3.0812554703105607E-2</v>
      </c>
      <c r="C10">
        <v>0</v>
      </c>
      <c r="D10">
        <v>1.9513954083881707E-2</v>
      </c>
      <c r="E10">
        <v>0</v>
      </c>
      <c r="F10">
        <v>0</v>
      </c>
      <c r="G10">
        <v>6.6832154483183484E-2</v>
      </c>
      <c r="H10">
        <v>5.9665533947883799E-2</v>
      </c>
      <c r="I10">
        <v>5.7232828579411615E-2</v>
      </c>
      <c r="J10">
        <v>1.4238198659310581</v>
      </c>
      <c r="K10">
        <v>1.4828155522317197E-2</v>
      </c>
      <c r="L10">
        <v>4.6587549093625377E-2</v>
      </c>
      <c r="M10">
        <v>4.6587549093625391E-2</v>
      </c>
      <c r="N10">
        <v>4.6587549093625412E-2</v>
      </c>
      <c r="O10">
        <v>3.2482720923304439E-2</v>
      </c>
      <c r="P10">
        <v>3.2157680862172182E-2</v>
      </c>
      <c r="Q10">
        <v>1.8009764668208549E-2</v>
      </c>
      <c r="R10">
        <v>1.8009764668208542E-2</v>
      </c>
      <c r="S10">
        <v>3.932622300765188E-2</v>
      </c>
      <c r="T10">
        <v>3.4944656739851719E-2</v>
      </c>
      <c r="U10">
        <v>3.6794289205119443E-2</v>
      </c>
      <c r="V10">
        <v>3.6739105133338959E-2</v>
      </c>
      <c r="W10">
        <v>3.4230425414056811E-2</v>
      </c>
      <c r="X10">
        <v>3.4230425414056825E-2</v>
      </c>
      <c r="Y10">
        <v>2.5947663969521167E-2</v>
      </c>
      <c r="Z10">
        <v>1.1858809900284652E-2</v>
      </c>
      <c r="AA10">
        <v>1.9799196398366727E-2</v>
      </c>
      <c r="AB10">
        <v>2.3509744710807239E-2</v>
      </c>
      <c r="AC10">
        <v>3.507183420759577E-2</v>
      </c>
      <c r="AD10">
        <v>2.3598406897382941E-2</v>
      </c>
      <c r="AE10">
        <v>3.4105647514230807E-2</v>
      </c>
      <c r="AF10">
        <v>5.0463630461039008E-2</v>
      </c>
      <c r="AG10">
        <v>4.1704859015346922E-2</v>
      </c>
      <c r="AH10">
        <v>4.7367858377377815E-2</v>
      </c>
      <c r="AI10">
        <v>4.1404244965339156E-2</v>
      </c>
      <c r="AJ10">
        <v>6.3645717202219412E-2</v>
      </c>
      <c r="AK10">
        <v>3.782401219982106E-2</v>
      </c>
      <c r="AL10">
        <v>5.6681632710200117E-2</v>
      </c>
      <c r="AM10">
        <v>3.1242112170532355E-2</v>
      </c>
      <c r="AN10">
        <v>2.2076933768743832E-2</v>
      </c>
      <c r="AO10">
        <v>2.5431282260278732E-2</v>
      </c>
      <c r="AP10">
        <v>0.16693916059218952</v>
      </c>
      <c r="AQ10">
        <v>4.7455133712302804E-2</v>
      </c>
    </row>
    <row r="11" spans="1:43" x14ac:dyDescent="0.25">
      <c r="A11" s="1" t="s">
        <v>9</v>
      </c>
      <c r="B11">
        <v>6.407630197333565E-2</v>
      </c>
      <c r="C11">
        <v>0</v>
      </c>
      <c r="D11">
        <v>6.4778320957887367E-2</v>
      </c>
      <c r="E11">
        <v>0</v>
      </c>
      <c r="F11">
        <v>0</v>
      </c>
      <c r="G11">
        <v>5.7997210826788034E-2</v>
      </c>
      <c r="H11">
        <v>0.1096491283737174</v>
      </c>
      <c r="I11">
        <v>8.689774121034774E-2</v>
      </c>
      <c r="J11">
        <v>9.5552674940307988E-2</v>
      </c>
      <c r="K11">
        <v>1.0841847350252882</v>
      </c>
      <c r="L11">
        <v>0.16359208152063426</v>
      </c>
      <c r="M11">
        <v>0.16359208152063431</v>
      </c>
      <c r="N11">
        <v>0.16359208152063437</v>
      </c>
      <c r="O11">
        <v>8.6144639250716901E-2</v>
      </c>
      <c r="P11">
        <v>6.8801029361731755E-2</v>
      </c>
      <c r="Q11">
        <v>2.9950481231072912E-2</v>
      </c>
      <c r="R11">
        <v>2.9950481231072898E-2</v>
      </c>
      <c r="S11">
        <v>8.5751182956019176E-2</v>
      </c>
      <c r="T11">
        <v>6.9667168724974943E-2</v>
      </c>
      <c r="U11">
        <v>7.7851484457878151E-2</v>
      </c>
      <c r="V11">
        <v>7.7113349211076904E-2</v>
      </c>
      <c r="W11">
        <v>7.8811351604019725E-2</v>
      </c>
      <c r="X11">
        <v>7.8811351604019753E-2</v>
      </c>
      <c r="Y11">
        <v>9.410554882091457E-2</v>
      </c>
      <c r="Z11">
        <v>3.6937071202540528E-2</v>
      </c>
      <c r="AA11">
        <v>0.11183520764219336</v>
      </c>
      <c r="AB11">
        <v>6.7779902278036638E-2</v>
      </c>
      <c r="AC11">
        <v>9.5325410248460293E-2</v>
      </c>
      <c r="AD11">
        <v>0.10908874684325667</v>
      </c>
      <c r="AE11">
        <v>0.26084127430806053</v>
      </c>
      <c r="AF11">
        <v>8.3037449871294036E-2</v>
      </c>
      <c r="AG11">
        <v>6.4515933207691389E-2</v>
      </c>
      <c r="AH11">
        <v>0.32834719539828289</v>
      </c>
      <c r="AI11">
        <v>8.5433445441654154E-2</v>
      </c>
      <c r="AJ11">
        <v>6.1960487372063479E-2</v>
      </c>
      <c r="AK11">
        <v>4.5413789825309116E-2</v>
      </c>
      <c r="AL11">
        <v>0.13242163966025197</v>
      </c>
      <c r="AM11">
        <v>6.7781617685716972E-2</v>
      </c>
      <c r="AN11">
        <v>3.0152797217609266E-2</v>
      </c>
      <c r="AO11">
        <v>7.8391535014851479E-2</v>
      </c>
      <c r="AP11">
        <v>9.1444967432620872E-2</v>
      </c>
      <c r="AQ11">
        <v>0.10450729060314574</v>
      </c>
    </row>
    <row r="12" spans="1:43" x14ac:dyDescent="0.25">
      <c r="A12" s="1" t="s">
        <v>10</v>
      </c>
      <c r="B12">
        <v>0.14179947669171739</v>
      </c>
      <c r="C12">
        <v>0</v>
      </c>
      <c r="D12">
        <v>5.1290418285956041E-2</v>
      </c>
      <c r="E12">
        <v>0</v>
      </c>
      <c r="F12">
        <v>0</v>
      </c>
      <c r="G12">
        <v>6.0102449033676821E-2</v>
      </c>
      <c r="H12">
        <v>0.1839681066893698</v>
      </c>
      <c r="I12">
        <v>0.13594273896416431</v>
      </c>
      <c r="J12">
        <v>0.1911258151778597</v>
      </c>
      <c r="K12">
        <v>4.8285255620358597E-2</v>
      </c>
      <c r="L12">
        <v>1.4308716605893421</v>
      </c>
      <c r="M12">
        <v>0.43087166058934323</v>
      </c>
      <c r="N12">
        <v>0.43087166058934356</v>
      </c>
      <c r="O12">
        <v>0.12813120301213088</v>
      </c>
      <c r="P12">
        <v>7.3304377494782316E-2</v>
      </c>
      <c r="Q12">
        <v>3.4204473317926164E-2</v>
      </c>
      <c r="R12">
        <v>3.420447331792615E-2</v>
      </c>
      <c r="S12">
        <v>8.1346475099759077E-2</v>
      </c>
      <c r="T12">
        <v>8.55086863697819E-2</v>
      </c>
      <c r="U12">
        <v>0.15698314437041902</v>
      </c>
      <c r="V12">
        <v>6.9057724466452974E-2</v>
      </c>
      <c r="W12">
        <v>7.6202051103453156E-2</v>
      </c>
      <c r="X12">
        <v>7.6202051103453169E-2</v>
      </c>
      <c r="Y12">
        <v>8.8338437853768964E-2</v>
      </c>
      <c r="Z12">
        <v>3.3440824285143271E-2</v>
      </c>
      <c r="AA12">
        <v>3.9337166825905059E-2</v>
      </c>
      <c r="AB12">
        <v>6.3559592338242141E-2</v>
      </c>
      <c r="AC12">
        <v>0.12763890851177476</v>
      </c>
      <c r="AD12">
        <v>2.1994455977225689E-2</v>
      </c>
      <c r="AE12">
        <v>6.9707113388645811E-2</v>
      </c>
      <c r="AF12">
        <v>4.6564802705489371E-2</v>
      </c>
      <c r="AG12">
        <v>2.2675918228479308E-2</v>
      </c>
      <c r="AH12">
        <v>4.82008643386313E-2</v>
      </c>
      <c r="AI12">
        <v>5.1144887008089175E-2</v>
      </c>
      <c r="AJ12">
        <v>1.8601919110210238E-2</v>
      </c>
      <c r="AK12">
        <v>1.4823531829812048E-2</v>
      </c>
      <c r="AL12">
        <v>6.6201865374843169E-2</v>
      </c>
      <c r="AM12">
        <v>4.2316068219222923E-2</v>
      </c>
      <c r="AN12">
        <v>3.4603167957937088E-2</v>
      </c>
      <c r="AO12">
        <v>0.34059970277940321</v>
      </c>
      <c r="AP12">
        <v>3.7842125924812342E-2</v>
      </c>
      <c r="AQ12">
        <v>7.6892662029667935E-2</v>
      </c>
    </row>
    <row r="13" spans="1:43" x14ac:dyDescent="0.25">
      <c r="A13" s="1" t="s">
        <v>11</v>
      </c>
      <c r="B13">
        <v>4.9757891130400293E-2</v>
      </c>
      <c r="C13">
        <v>0</v>
      </c>
      <c r="D13">
        <v>1.7997972267935484E-2</v>
      </c>
      <c r="E13">
        <v>0</v>
      </c>
      <c r="F13">
        <v>0</v>
      </c>
      <c r="G13">
        <v>2.1090142118012519E-2</v>
      </c>
      <c r="H13">
        <v>6.455499863385751E-2</v>
      </c>
      <c r="I13">
        <v>4.7702743078898928E-2</v>
      </c>
      <c r="J13">
        <v>6.7066661497661481E-2</v>
      </c>
      <c r="K13">
        <v>1.6943451050843609E-2</v>
      </c>
      <c r="L13">
        <v>0.15119424753160321</v>
      </c>
      <c r="M13">
        <v>1.1511942475316028</v>
      </c>
      <c r="N13">
        <v>0.15119424753160329</v>
      </c>
      <c r="O13">
        <v>4.4961650061274366E-2</v>
      </c>
      <c r="P13">
        <v>2.5722741154376859E-2</v>
      </c>
      <c r="Q13">
        <v>1.2002459383021568E-2</v>
      </c>
      <c r="R13">
        <v>1.2002459383021561E-2</v>
      </c>
      <c r="S13">
        <v>2.8544738995444081E-2</v>
      </c>
      <c r="T13">
        <v>3.0005272278551882E-2</v>
      </c>
      <c r="U13">
        <v>5.5085888813773569E-2</v>
      </c>
      <c r="V13">
        <v>2.4232576987469626E-2</v>
      </c>
      <c r="W13">
        <v>2.6739544116669477E-2</v>
      </c>
      <c r="X13">
        <v>2.6739544116669484E-2</v>
      </c>
      <c r="Y13">
        <v>3.0998241149462702E-2</v>
      </c>
      <c r="Z13">
        <v>1.1734492488350609E-2</v>
      </c>
      <c r="AA13">
        <v>1.3803537995821869E-2</v>
      </c>
      <c r="AB13">
        <v>2.230326479084677E-2</v>
      </c>
      <c r="AC13">
        <v>4.4788902342281903E-2</v>
      </c>
      <c r="AD13">
        <v>7.7179251399247372E-3</v>
      </c>
      <c r="AE13">
        <v>2.4460449642895642E-2</v>
      </c>
      <c r="AF13">
        <v>1.6339738605422118E-2</v>
      </c>
      <c r="AG13">
        <v>7.9570524293792241E-3</v>
      </c>
      <c r="AH13">
        <v>1.6913837879437676E-2</v>
      </c>
      <c r="AI13">
        <v>1.7946904875804609E-2</v>
      </c>
      <c r="AJ13">
        <v>6.5274730732233933E-3</v>
      </c>
      <c r="AK13">
        <v>5.2016248590210368E-3</v>
      </c>
      <c r="AL13">
        <v>2.323044687331538E-2</v>
      </c>
      <c r="AM13">
        <v>1.4848844048249392E-2</v>
      </c>
      <c r="AN13">
        <v>1.21423626108386E-2</v>
      </c>
      <c r="AO13">
        <v>0.11951752802860775</v>
      </c>
      <c r="AP13">
        <v>1.327892334894417E-2</v>
      </c>
      <c r="AQ13">
        <v>2.6981881705508165E-2</v>
      </c>
    </row>
    <row r="14" spans="1:43" x14ac:dyDescent="0.25">
      <c r="A14" s="1" t="s">
        <v>12</v>
      </c>
      <c r="B14">
        <v>5.9398410575677345E-2</v>
      </c>
      <c r="C14">
        <v>0</v>
      </c>
      <c r="D14">
        <v>2.1485053365682814E-2</v>
      </c>
      <c r="E14">
        <v>0</v>
      </c>
      <c r="F14">
        <v>0</v>
      </c>
      <c r="G14">
        <v>2.5176326652230737E-2</v>
      </c>
      <c r="H14">
        <v>7.7062436257943304E-2</v>
      </c>
      <c r="I14">
        <v>5.6945080561409525E-2</v>
      </c>
      <c r="J14">
        <v>8.0060730169173075E-2</v>
      </c>
      <c r="K14">
        <v>2.0226220187857136E-2</v>
      </c>
      <c r="L14">
        <v>0.1804879143295498</v>
      </c>
      <c r="M14">
        <v>0.18048791432954983</v>
      </c>
      <c r="N14">
        <v>1.1804879143295504</v>
      </c>
      <c r="O14">
        <v>5.3672904735864717E-2</v>
      </c>
      <c r="P14">
        <v>3.0706485052097863E-2</v>
      </c>
      <c r="Q14">
        <v>1.4327918530193355E-2</v>
      </c>
      <c r="R14">
        <v>1.4327918530193344E-2</v>
      </c>
      <c r="S14">
        <v>3.4075240893620545E-2</v>
      </c>
      <c r="T14">
        <v>3.5818750388066867E-2</v>
      </c>
      <c r="U14">
        <v>6.5758700104706608E-2</v>
      </c>
      <c r="V14">
        <v>2.8927603732968966E-2</v>
      </c>
      <c r="W14">
        <v>3.1920292117806094E-2</v>
      </c>
      <c r="X14">
        <v>3.1920292117806115E-2</v>
      </c>
      <c r="Y14">
        <v>3.7004105541657603E-2</v>
      </c>
      <c r="Z14">
        <v>1.400803343722103E-2</v>
      </c>
      <c r="AA14">
        <v>1.6477953519454015E-2</v>
      </c>
      <c r="AB14">
        <v>2.6624490088475068E-2</v>
      </c>
      <c r="AC14">
        <v>5.3466687396149987E-2</v>
      </c>
      <c r="AD14">
        <v>9.2132619739084074E-3</v>
      </c>
      <c r="AE14">
        <v>2.9199626385828032E-2</v>
      </c>
      <c r="AF14">
        <v>1.9505539329240866E-2</v>
      </c>
      <c r="AG14">
        <v>9.4987198298622042E-3</v>
      </c>
      <c r="AH14">
        <v>2.0190869507318701E-2</v>
      </c>
      <c r="AI14">
        <v>2.1424091740181669E-2</v>
      </c>
      <c r="AJ14">
        <v>7.7921615409483769E-3</v>
      </c>
      <c r="AK14">
        <v>6.2094321527226626E-3</v>
      </c>
      <c r="AL14">
        <v>2.7731312358505622E-2</v>
      </c>
      <c r="AM14">
        <v>1.7725786107788861E-2</v>
      </c>
      <c r="AN14">
        <v>1.4494927806068024E-2</v>
      </c>
      <c r="AO14">
        <v>0.14267387623459662</v>
      </c>
      <c r="AP14">
        <v>1.5851695543455977E-2</v>
      </c>
      <c r="AQ14">
        <v>3.220958226400697E-2</v>
      </c>
    </row>
    <row r="15" spans="1:43" x14ac:dyDescent="0.25">
      <c r="A15" s="1" t="s">
        <v>13</v>
      </c>
      <c r="B15">
        <v>1.0299451593599136E-2</v>
      </c>
      <c r="C15">
        <v>0</v>
      </c>
      <c r="D15">
        <v>5.5548670819672141E-3</v>
      </c>
      <c r="E15">
        <v>0</v>
      </c>
      <c r="F15">
        <v>0</v>
      </c>
      <c r="G15">
        <v>6.900550609535914E-3</v>
      </c>
      <c r="H15">
        <v>1.0105100683730783E-2</v>
      </c>
      <c r="I15">
        <v>1.9069560010942819E-2</v>
      </c>
      <c r="J15">
        <v>1.5238442198985513E-2</v>
      </c>
      <c r="K15">
        <v>4.2962528256003983E-3</v>
      </c>
      <c r="L15">
        <v>1.8379324670830623E-2</v>
      </c>
      <c r="M15">
        <v>1.8379324670830623E-2</v>
      </c>
      <c r="N15">
        <v>1.8379324670830623E-2</v>
      </c>
      <c r="O15">
        <v>1.4032353030973217</v>
      </c>
      <c r="P15">
        <v>2.0180286147344264E-2</v>
      </c>
      <c r="Q15">
        <v>1.2296661951138207E-2</v>
      </c>
      <c r="R15">
        <v>1.22966619511382E-2</v>
      </c>
      <c r="S15">
        <v>2.262106141261222E-2</v>
      </c>
      <c r="T15">
        <v>5.6674708178886535E-2</v>
      </c>
      <c r="U15">
        <v>2.6677642221989983E-2</v>
      </c>
      <c r="V15">
        <v>2.0075161322140846E-2</v>
      </c>
      <c r="W15">
        <v>5.1945320433118045E-2</v>
      </c>
      <c r="X15">
        <v>5.1945320433118058E-2</v>
      </c>
      <c r="Y15">
        <v>9.058655506457413E-3</v>
      </c>
      <c r="Z15">
        <v>4.437991264745398E-3</v>
      </c>
      <c r="AA15">
        <v>4.7496616249088916E-3</v>
      </c>
      <c r="AB15">
        <v>7.6914866797281878E-3</v>
      </c>
      <c r="AC15">
        <v>0.43986429205956346</v>
      </c>
      <c r="AD15">
        <v>4.1860978046195287E-3</v>
      </c>
      <c r="AE15">
        <v>7.6135631472415274E-3</v>
      </c>
      <c r="AF15">
        <v>6.7780759358493448E-3</v>
      </c>
      <c r="AG15">
        <v>8.0185514551795612E-3</v>
      </c>
      <c r="AH15">
        <v>9.1939627838622442E-3</v>
      </c>
      <c r="AI15">
        <v>9.1812862127724423E-3</v>
      </c>
      <c r="AJ15">
        <v>4.2026082776203139E-3</v>
      </c>
      <c r="AK15">
        <v>4.234438181612862E-3</v>
      </c>
      <c r="AL15">
        <v>8.3706352158315969E-3</v>
      </c>
      <c r="AM15">
        <v>1.1417265599879028E-2</v>
      </c>
      <c r="AN15">
        <v>2.3380619168146009E-2</v>
      </c>
      <c r="AO15">
        <v>1.1659044656698364E-2</v>
      </c>
      <c r="AP15">
        <v>6.760604796275679E-3</v>
      </c>
      <c r="AQ15">
        <v>1.0171317320774803E-2</v>
      </c>
    </row>
    <row r="16" spans="1:43" x14ac:dyDescent="0.25">
      <c r="A16" s="1" t="s">
        <v>14</v>
      </c>
      <c r="B16">
        <v>2.5846326239657061E-2</v>
      </c>
      <c r="C16">
        <v>0</v>
      </c>
      <c r="D16">
        <v>7.433942923902326E-3</v>
      </c>
      <c r="E16">
        <v>0</v>
      </c>
      <c r="F16">
        <v>0</v>
      </c>
      <c r="G16">
        <v>6.4112735182394404E-3</v>
      </c>
      <c r="H16">
        <v>7.3625070160531717E-3</v>
      </c>
      <c r="I16">
        <v>2.4821588605954379E-2</v>
      </c>
      <c r="J16">
        <v>1.1946519651958771E-2</v>
      </c>
      <c r="K16">
        <v>6.4292618073295352E-3</v>
      </c>
      <c r="L16">
        <v>8.170549772560683E-3</v>
      </c>
      <c r="M16">
        <v>8.170549772560683E-3</v>
      </c>
      <c r="N16">
        <v>8.170549772560683E-3</v>
      </c>
      <c r="O16">
        <v>2.1665691718897522E-2</v>
      </c>
      <c r="P16">
        <v>1.2743756540822151</v>
      </c>
      <c r="Q16">
        <v>8.5335501794122862E-3</v>
      </c>
      <c r="R16">
        <v>8.5335501794122828E-3</v>
      </c>
      <c r="S16">
        <v>1.2528107689382874E-2</v>
      </c>
      <c r="T16">
        <v>7.7061992832455933E-2</v>
      </c>
      <c r="U16">
        <v>9.6772233179964723E-2</v>
      </c>
      <c r="V16">
        <v>3.2839621479414868E-2</v>
      </c>
      <c r="W16">
        <v>3.2749422347370265E-2</v>
      </c>
      <c r="X16">
        <v>3.2749422347370286E-2</v>
      </c>
      <c r="Y16">
        <v>1.2334677236136881E-2</v>
      </c>
      <c r="Z16">
        <v>5.6670752702145753E-3</v>
      </c>
      <c r="AA16">
        <v>5.9618805452293627E-3</v>
      </c>
      <c r="AB16">
        <v>1.6029288916322701E-2</v>
      </c>
      <c r="AC16">
        <v>2.4245883801225891E-2</v>
      </c>
      <c r="AD16">
        <v>4.1183553069681269E-3</v>
      </c>
      <c r="AE16">
        <v>8.9379837294894463E-3</v>
      </c>
      <c r="AF16">
        <v>6.1591496055932648E-3</v>
      </c>
      <c r="AG16">
        <v>9.7286879454833441E-3</v>
      </c>
      <c r="AH16">
        <v>9.1120888042780894E-3</v>
      </c>
      <c r="AI16">
        <v>7.2836094279127867E-3</v>
      </c>
      <c r="AJ16">
        <v>5.0848855808726208E-3</v>
      </c>
      <c r="AK16">
        <v>3.356924087939478E-3</v>
      </c>
      <c r="AL16">
        <v>8.3882480688745476E-3</v>
      </c>
      <c r="AM16">
        <v>4.5143097295375937E-3</v>
      </c>
      <c r="AN16">
        <v>3.4026187753314146E-3</v>
      </c>
      <c r="AO16">
        <v>0.11355888071016833</v>
      </c>
      <c r="AP16">
        <v>4.221423777326266E-3</v>
      </c>
      <c r="AQ16">
        <v>6.205677239728217E-3</v>
      </c>
    </row>
    <row r="17" spans="1:43" x14ac:dyDescent="0.25">
      <c r="A17" s="1" t="s">
        <v>15</v>
      </c>
      <c r="B17">
        <v>2.8123435512302505E-2</v>
      </c>
      <c r="C17">
        <v>0</v>
      </c>
      <c r="D17">
        <v>6.495301042028763E-2</v>
      </c>
      <c r="E17">
        <v>0</v>
      </c>
      <c r="F17">
        <v>0</v>
      </c>
      <c r="G17">
        <v>2.0196416731247849E-2</v>
      </c>
      <c r="H17">
        <v>4.2200865832394109E-2</v>
      </c>
      <c r="I17">
        <v>8.8364131878977029E-2</v>
      </c>
      <c r="J17">
        <v>0.15924239064727727</v>
      </c>
      <c r="K17">
        <v>4.2298676025243412E-2</v>
      </c>
      <c r="L17">
        <v>5.0270258744435331E-2</v>
      </c>
      <c r="M17">
        <v>5.0270258744435331E-2</v>
      </c>
      <c r="N17">
        <v>5.0270258744435331E-2</v>
      </c>
      <c r="O17">
        <v>0.12262660081386938</v>
      </c>
      <c r="P17">
        <v>0.16754888209629995</v>
      </c>
      <c r="Q17">
        <v>1.3855407477316213</v>
      </c>
      <c r="R17">
        <v>0.3855407477316205</v>
      </c>
      <c r="S17">
        <v>0.30299795844331046</v>
      </c>
      <c r="T17">
        <v>8.310673148244381E-2</v>
      </c>
      <c r="U17">
        <v>0.16616185237230641</v>
      </c>
      <c r="V17">
        <v>0.21562358680173724</v>
      </c>
      <c r="W17">
        <v>0.12543587146171833</v>
      </c>
      <c r="X17">
        <v>0.12543587146171839</v>
      </c>
      <c r="Y17">
        <v>0.11499888436595558</v>
      </c>
      <c r="Z17">
        <v>4.2537064522344646E-2</v>
      </c>
      <c r="AA17">
        <v>3.346953903377383E-2</v>
      </c>
      <c r="AB17">
        <v>2.8775005138966643E-2</v>
      </c>
      <c r="AC17">
        <v>8.8177499337007276E-2</v>
      </c>
      <c r="AD17">
        <v>1.4843184457081092E-2</v>
      </c>
      <c r="AE17">
        <v>3.284547054895081E-2</v>
      </c>
      <c r="AF17">
        <v>2.186470404643856E-2</v>
      </c>
      <c r="AG17">
        <v>2.0416123572979009E-2</v>
      </c>
      <c r="AH17">
        <v>3.7124002208251503E-2</v>
      </c>
      <c r="AI17">
        <v>5.9030578995960425E-2</v>
      </c>
      <c r="AJ17">
        <v>1.4596210388255681E-2</v>
      </c>
      <c r="AK17">
        <v>1.2673284745059877E-2</v>
      </c>
      <c r="AL17">
        <v>4.6785149243062138E-2</v>
      </c>
      <c r="AM17">
        <v>2.2589007581592137E-2</v>
      </c>
      <c r="AN17">
        <v>1.3229130398782887E-2</v>
      </c>
      <c r="AO17">
        <v>3.5798731974191117E-2</v>
      </c>
      <c r="AP17">
        <v>2.9466542906230624E-2</v>
      </c>
      <c r="AQ17">
        <v>3.7633407574012658E-2</v>
      </c>
    </row>
    <row r="18" spans="1:43" x14ac:dyDescent="0.25">
      <c r="A18" s="1" t="s">
        <v>16</v>
      </c>
      <c r="B18">
        <v>2.1587869710507145E-2</v>
      </c>
      <c r="C18">
        <v>0</v>
      </c>
      <c r="D18">
        <v>4.985867127239825E-2</v>
      </c>
      <c r="E18">
        <v>0</v>
      </c>
      <c r="F18">
        <v>0</v>
      </c>
      <c r="G18">
        <v>1.5502999725000147E-2</v>
      </c>
      <c r="H18">
        <v>3.2393865708966831E-2</v>
      </c>
      <c r="I18">
        <v>6.7829314994284962E-2</v>
      </c>
      <c r="J18">
        <v>0.12223627444731248</v>
      </c>
      <c r="K18">
        <v>3.2468945928048436E-2</v>
      </c>
      <c r="L18">
        <v>3.8588023700504973E-2</v>
      </c>
      <c r="M18">
        <v>3.8588023700504973E-2</v>
      </c>
      <c r="N18">
        <v>3.8588023700504973E-2</v>
      </c>
      <c r="O18">
        <v>9.4129576745847807E-2</v>
      </c>
      <c r="P18">
        <v>0.12861243197879549</v>
      </c>
      <c r="Q18">
        <v>0.29594547317950753</v>
      </c>
      <c r="R18">
        <v>1.2959454731795073</v>
      </c>
      <c r="S18">
        <v>0.23258468712197228</v>
      </c>
      <c r="T18">
        <v>6.3793674514775314E-2</v>
      </c>
      <c r="U18">
        <v>0.12754773215031698</v>
      </c>
      <c r="V18">
        <v>0.16551512336932944</v>
      </c>
      <c r="W18">
        <v>9.628600492123153E-2</v>
      </c>
      <c r="X18">
        <v>9.6286004921231585E-2</v>
      </c>
      <c r="Y18">
        <v>8.8274454643349987E-2</v>
      </c>
      <c r="Z18">
        <v>3.2651935656086935E-2</v>
      </c>
      <c r="AA18">
        <v>2.569159971994785E-2</v>
      </c>
      <c r="AB18">
        <v>2.2088021983923234E-2</v>
      </c>
      <c r="AC18">
        <v>6.7686053727430834E-2</v>
      </c>
      <c r="AD18">
        <v>1.1393797603721599E-2</v>
      </c>
      <c r="AE18">
        <v>2.521255763652603E-2</v>
      </c>
      <c r="AF18">
        <v>1.678359608685908E-2</v>
      </c>
      <c r="AG18">
        <v>1.5671649201403005E-2</v>
      </c>
      <c r="AH18">
        <v>2.8496807314089732E-2</v>
      </c>
      <c r="AI18">
        <v>4.5312545394503287E-2</v>
      </c>
      <c r="AJ18">
        <v>1.1204217492950834E-2</v>
      </c>
      <c r="AK18">
        <v>9.728157847601145E-3</v>
      </c>
      <c r="AL18">
        <v>3.5912813916494667E-2</v>
      </c>
      <c r="AM18">
        <v>1.7339579737608826E-2</v>
      </c>
      <c r="AN18">
        <v>1.015483130812039E-2</v>
      </c>
      <c r="AO18">
        <v>2.747951477415116E-2</v>
      </c>
      <c r="AP18">
        <v>2.2618854257706409E-2</v>
      </c>
      <c r="AQ18">
        <v>2.8887832680143402E-2</v>
      </c>
    </row>
    <row r="19" spans="1:43" x14ac:dyDescent="0.25">
      <c r="A19" s="1" t="s">
        <v>17</v>
      </c>
      <c r="B19">
        <v>2.891968672330527E-2</v>
      </c>
      <c r="C19">
        <v>0</v>
      </c>
      <c r="D19">
        <v>1.3538946076423813E-2</v>
      </c>
      <c r="E19">
        <v>0</v>
      </c>
      <c r="F19">
        <v>0</v>
      </c>
      <c r="G19">
        <v>1.3700339547650788E-2</v>
      </c>
      <c r="H19">
        <v>1.6764307007818911E-2</v>
      </c>
      <c r="I19">
        <v>2.8919034980314326E-2</v>
      </c>
      <c r="J19">
        <v>6.0924812597064976E-2</v>
      </c>
      <c r="K19">
        <v>1.0661015422524393E-2</v>
      </c>
      <c r="L19">
        <v>1.723164600685444E-2</v>
      </c>
      <c r="M19">
        <v>1.723164600685444E-2</v>
      </c>
      <c r="N19">
        <v>1.723164600685444E-2</v>
      </c>
      <c r="O19">
        <v>3.4363903903668155E-2</v>
      </c>
      <c r="P19">
        <v>7.093077458295674E-2</v>
      </c>
      <c r="Q19">
        <v>7.834077888745284E-3</v>
      </c>
      <c r="R19">
        <v>7.8340778887452805E-3</v>
      </c>
      <c r="S19">
        <v>1.1921295177304001</v>
      </c>
      <c r="T19">
        <v>4.2565696738768671E-2</v>
      </c>
      <c r="U19">
        <v>8.7123165000634578E-2</v>
      </c>
      <c r="V19">
        <v>8.3962112623740717E-2</v>
      </c>
      <c r="W19">
        <v>3.9414817163203733E-2</v>
      </c>
      <c r="X19">
        <v>3.9414817163203761E-2</v>
      </c>
      <c r="Y19">
        <v>2.2607469403812485E-2</v>
      </c>
      <c r="Z19">
        <v>9.7128975172038855E-3</v>
      </c>
      <c r="AA19">
        <v>9.2480947691803862E-3</v>
      </c>
      <c r="AB19">
        <v>1.6707657263924376E-2</v>
      </c>
      <c r="AC19">
        <v>7.2699720003886623E-2</v>
      </c>
      <c r="AD19">
        <v>8.304662052947968E-3</v>
      </c>
      <c r="AE19">
        <v>1.2499895950432391E-2</v>
      </c>
      <c r="AF19">
        <v>1.1541081788251972E-2</v>
      </c>
      <c r="AG19">
        <v>1.4190667322440459E-2</v>
      </c>
      <c r="AH19">
        <v>2.0074312276079032E-2</v>
      </c>
      <c r="AI19">
        <v>0.16954382224858425</v>
      </c>
      <c r="AJ19">
        <v>6.9781098404512638E-3</v>
      </c>
      <c r="AK19">
        <v>6.4721681140712563E-3</v>
      </c>
      <c r="AL19">
        <v>8.7762447020232198E-2</v>
      </c>
      <c r="AM19">
        <v>2.0998590943483726E-2</v>
      </c>
      <c r="AN19">
        <v>8.2015045116199808E-3</v>
      </c>
      <c r="AO19">
        <v>1.5278990842373261E-2</v>
      </c>
      <c r="AP19">
        <v>1.4318035500311422E-2</v>
      </c>
      <c r="AQ19">
        <v>4.1507968727156057E-2</v>
      </c>
    </row>
    <row r="20" spans="1:43" x14ac:dyDescent="0.25">
      <c r="A20" s="1" t="s">
        <v>18</v>
      </c>
      <c r="B20">
        <v>3.1901650186441657E-2</v>
      </c>
      <c r="C20">
        <v>0</v>
      </c>
      <c r="D20">
        <v>2.6254730772533444E-2</v>
      </c>
      <c r="E20">
        <v>0</v>
      </c>
      <c r="F20">
        <v>0</v>
      </c>
      <c r="G20">
        <v>2.214669199395003E-2</v>
      </c>
      <c r="H20">
        <v>4.2728268277612551E-2</v>
      </c>
      <c r="I20">
        <v>6.3577050860915862E-2</v>
      </c>
      <c r="J20">
        <v>6.3539892783055094E-2</v>
      </c>
      <c r="K20">
        <v>2.1392270986534869E-2</v>
      </c>
      <c r="L20">
        <v>3.405363408097143E-2</v>
      </c>
      <c r="M20">
        <v>3.405363408097143E-2</v>
      </c>
      <c r="N20">
        <v>3.405363408097143E-2</v>
      </c>
      <c r="O20">
        <v>4.3944331165007268E-2</v>
      </c>
      <c r="P20">
        <v>0.40637796967117368</v>
      </c>
      <c r="Q20">
        <v>1.461950948873551E-2</v>
      </c>
      <c r="R20">
        <v>1.4619509488735503E-2</v>
      </c>
      <c r="S20">
        <v>9.5138380917027129E-2</v>
      </c>
      <c r="T20">
        <v>2.7377267478769678</v>
      </c>
      <c r="U20">
        <v>0.34761658020401892</v>
      </c>
      <c r="V20">
        <v>0.22147847378846972</v>
      </c>
      <c r="W20">
        <v>0.1920227344036069</v>
      </c>
      <c r="X20">
        <v>0.19202273440360701</v>
      </c>
      <c r="Y20">
        <v>3.8446685638692052E-2</v>
      </c>
      <c r="Z20">
        <v>2.053984698624502E-2</v>
      </c>
      <c r="AA20">
        <v>4.1591162270620721E-2</v>
      </c>
      <c r="AB20">
        <v>3.7891920908025428E-2</v>
      </c>
      <c r="AC20">
        <v>8.1549658271811931E-2</v>
      </c>
      <c r="AD20">
        <v>4.6884633660114777E-2</v>
      </c>
      <c r="AE20">
        <v>5.0545165306306025E-2</v>
      </c>
      <c r="AF20">
        <v>3.4557830083750601E-2</v>
      </c>
      <c r="AG20">
        <v>0.26338846238854552</v>
      </c>
      <c r="AH20">
        <v>0.10939820948097084</v>
      </c>
      <c r="AI20">
        <v>7.6631025249776413E-2</v>
      </c>
      <c r="AJ20">
        <v>3.5198724130118209E-2</v>
      </c>
      <c r="AK20">
        <v>2.1005167214890322E-2</v>
      </c>
      <c r="AL20">
        <v>0.12945294424016426</v>
      </c>
      <c r="AM20">
        <v>4.3401357879832216E-2</v>
      </c>
      <c r="AN20">
        <v>5.7051595305658419E-2</v>
      </c>
      <c r="AO20">
        <v>5.4560778647889871E-2</v>
      </c>
      <c r="AP20">
        <v>3.6935102083040149E-2</v>
      </c>
      <c r="AQ20">
        <v>6.5840562896558E-2</v>
      </c>
    </row>
    <row r="21" spans="1:43" x14ac:dyDescent="0.25">
      <c r="A21" s="1" t="s">
        <v>19</v>
      </c>
      <c r="B21">
        <v>9.9367223231336434E-3</v>
      </c>
      <c r="C21">
        <v>0</v>
      </c>
      <c r="D21">
        <v>1.4463380009813068E-2</v>
      </c>
      <c r="E21">
        <v>0</v>
      </c>
      <c r="F21">
        <v>0</v>
      </c>
      <c r="G21">
        <v>7.8858384132056043E-3</v>
      </c>
      <c r="H21">
        <v>1.4579408121020314E-2</v>
      </c>
      <c r="I21">
        <v>2.403962522438258E-2</v>
      </c>
      <c r="J21">
        <v>2.3225501354683931E-2</v>
      </c>
      <c r="K21">
        <v>1.0357089873613726E-2</v>
      </c>
      <c r="L21">
        <v>1.2881669300941279E-2</v>
      </c>
      <c r="M21">
        <v>1.2881669300941281E-2</v>
      </c>
      <c r="N21">
        <v>1.2881669300941279E-2</v>
      </c>
      <c r="O21">
        <v>1.7761787930517439E-2</v>
      </c>
      <c r="P21">
        <v>8.199234632670907E-2</v>
      </c>
      <c r="Q21">
        <v>6.8610236025174734E-3</v>
      </c>
      <c r="R21">
        <v>6.8610236025174716E-3</v>
      </c>
      <c r="S21">
        <v>2.3578343594511702E-2</v>
      </c>
      <c r="T21">
        <v>9.2303688676622531E-2</v>
      </c>
      <c r="U21">
        <v>1.2788972256601863</v>
      </c>
      <c r="V21">
        <v>0.14837215656167596</v>
      </c>
      <c r="W21">
        <v>7.1756600699781611E-2</v>
      </c>
      <c r="X21">
        <v>7.1756600699781667E-2</v>
      </c>
      <c r="Y21">
        <v>2.3903866833520367E-2</v>
      </c>
      <c r="Z21">
        <v>1.8530450661131976E-2</v>
      </c>
      <c r="AA21">
        <v>1.1481825374214051E-2</v>
      </c>
      <c r="AB21">
        <v>1.1947775611317369E-2</v>
      </c>
      <c r="AC21">
        <v>0.12615707748360541</v>
      </c>
      <c r="AD21">
        <v>1.3124789574545699E-2</v>
      </c>
      <c r="AE21">
        <v>1.7491845044462166E-2</v>
      </c>
      <c r="AF21">
        <v>1.1543620816390585E-2</v>
      </c>
      <c r="AG21">
        <v>2.4338832325330035E-2</v>
      </c>
      <c r="AH21">
        <v>3.138149407987316E-2</v>
      </c>
      <c r="AI21">
        <v>2.9247178430905959E-2</v>
      </c>
      <c r="AJ21">
        <v>8.0903511695337611E-3</v>
      </c>
      <c r="AK21">
        <v>8.4139121020247575E-3</v>
      </c>
      <c r="AL21">
        <v>2.7533114832397242E-2</v>
      </c>
      <c r="AM21">
        <v>1.2381209081832829E-2</v>
      </c>
      <c r="AN21">
        <v>7.4846542149056674E-3</v>
      </c>
      <c r="AO21">
        <v>1.4295103791116944E-2</v>
      </c>
      <c r="AP21">
        <v>1.1393188007631177E-2</v>
      </c>
      <c r="AQ21">
        <v>1.4781782314295047E-2</v>
      </c>
    </row>
    <row r="22" spans="1:43" x14ac:dyDescent="0.25">
      <c r="A22" s="1" t="s">
        <v>20</v>
      </c>
      <c r="B22">
        <v>1.9146503070997214E-2</v>
      </c>
      <c r="C22">
        <v>0</v>
      </c>
      <c r="D22">
        <v>3.9469561257160876E-2</v>
      </c>
      <c r="E22">
        <v>0</v>
      </c>
      <c r="F22">
        <v>0</v>
      </c>
      <c r="G22">
        <v>1.1655825445478399E-2</v>
      </c>
      <c r="H22">
        <v>2.9575818951836596E-2</v>
      </c>
      <c r="I22">
        <v>4.1456020620073662E-2</v>
      </c>
      <c r="J22">
        <v>3.0286931251932606E-2</v>
      </c>
      <c r="K22">
        <v>2.9189362600582112E-2</v>
      </c>
      <c r="L22">
        <v>2.2069134268973188E-2</v>
      </c>
      <c r="M22">
        <v>2.2069134268973192E-2</v>
      </c>
      <c r="N22">
        <v>2.2069134268973188E-2</v>
      </c>
      <c r="O22">
        <v>4.5188354432501243E-2</v>
      </c>
      <c r="P22">
        <v>0.25831084300144003</v>
      </c>
      <c r="Q22">
        <v>1.6384093999102144E-2</v>
      </c>
      <c r="R22">
        <v>1.6384093999102133E-2</v>
      </c>
      <c r="S22">
        <v>5.1083626721810577E-2</v>
      </c>
      <c r="T22">
        <v>6.9505776711937861E-2</v>
      </c>
      <c r="U22">
        <v>0.11098399748652699</v>
      </c>
      <c r="V22">
        <v>1.5035052786975449</v>
      </c>
      <c r="W22">
        <v>0.101818482019189</v>
      </c>
      <c r="X22">
        <v>0.10181848201918905</v>
      </c>
      <c r="Y22">
        <v>6.9376639146491975E-2</v>
      </c>
      <c r="Z22">
        <v>2.5908014036765608E-2</v>
      </c>
      <c r="AA22">
        <v>2.7002030893422325E-2</v>
      </c>
      <c r="AB22">
        <v>1.919784797107954E-2</v>
      </c>
      <c r="AC22">
        <v>5.1217041770281316E-2</v>
      </c>
      <c r="AD22">
        <v>1.255625850848978E-2</v>
      </c>
      <c r="AE22">
        <v>4.3478781642447895E-2</v>
      </c>
      <c r="AF22">
        <v>1.588233918351693E-2</v>
      </c>
      <c r="AG22">
        <v>1.4053913806506679E-2</v>
      </c>
      <c r="AH22">
        <v>2.994552740738075E-2</v>
      </c>
      <c r="AI22">
        <v>2.1625269562209462E-2</v>
      </c>
      <c r="AJ22">
        <v>8.5727156873201173E-3</v>
      </c>
      <c r="AK22">
        <v>8.5253080010953049E-3</v>
      </c>
      <c r="AL22">
        <v>2.3599905425957444E-2</v>
      </c>
      <c r="AM22">
        <v>1.3222138152736549E-2</v>
      </c>
      <c r="AN22">
        <v>1.2731754639403523E-2</v>
      </c>
      <c r="AO22">
        <v>3.2799248211142322E-2</v>
      </c>
      <c r="AP22">
        <v>1.2645649839539089E-2</v>
      </c>
      <c r="AQ22">
        <v>2.0746247137909461E-2</v>
      </c>
    </row>
    <row r="23" spans="1:43" x14ac:dyDescent="0.25">
      <c r="A23" s="1" t="s">
        <v>21</v>
      </c>
      <c r="B23">
        <v>1.9496540219340885E-2</v>
      </c>
      <c r="C23">
        <v>0</v>
      </c>
      <c r="D23">
        <v>1.8815118102023697E-2</v>
      </c>
      <c r="E23">
        <v>0</v>
      </c>
      <c r="F23">
        <v>0</v>
      </c>
      <c r="G23">
        <v>1.0013721551890422E-2</v>
      </c>
      <c r="H23">
        <v>1.7354161822566432E-2</v>
      </c>
      <c r="I23">
        <v>0.21311513246580752</v>
      </c>
      <c r="J23">
        <v>1.9001823751500765E-2</v>
      </c>
      <c r="K23">
        <v>1.2290773346616889E-2</v>
      </c>
      <c r="L23">
        <v>1.4057260704108706E-2</v>
      </c>
      <c r="M23">
        <v>1.4057260704108706E-2</v>
      </c>
      <c r="N23">
        <v>1.4057260704108706E-2</v>
      </c>
      <c r="O23">
        <v>1.6381421138008372E-2</v>
      </c>
      <c r="P23">
        <v>3.5682137505537073E-2</v>
      </c>
      <c r="Q23">
        <v>5.8260023744001492E-3</v>
      </c>
      <c r="R23">
        <v>5.8260023744001466E-3</v>
      </c>
      <c r="S23">
        <v>6.8880016906526204E-2</v>
      </c>
      <c r="T23">
        <v>2.088103589424695E-2</v>
      </c>
      <c r="U23">
        <v>4.6255838193850866E-2</v>
      </c>
      <c r="V23">
        <v>2.9229010934114549E-2</v>
      </c>
      <c r="W23">
        <v>1.4142617324025877</v>
      </c>
      <c r="X23">
        <v>0.41426173240258835</v>
      </c>
      <c r="Y23">
        <v>3.0478900674328322E-2</v>
      </c>
      <c r="Z23">
        <v>1.1579276829404597E-2</v>
      </c>
      <c r="AA23">
        <v>1.5307613864071909E-2</v>
      </c>
      <c r="AB23">
        <v>1.2181410402966261E-2</v>
      </c>
      <c r="AC23">
        <v>2.4079188885320641E-2</v>
      </c>
      <c r="AD23">
        <v>1.5328068410085483E-2</v>
      </c>
      <c r="AE23">
        <v>2.47195646104067E-2</v>
      </c>
      <c r="AF23">
        <v>1.5375642738951062E-2</v>
      </c>
      <c r="AG23">
        <v>1.2053083214783707E-2</v>
      </c>
      <c r="AH23">
        <v>5.4831029622145942E-2</v>
      </c>
      <c r="AI23">
        <v>2.113819786278711E-2</v>
      </c>
      <c r="AJ23">
        <v>1.0393696872942304E-2</v>
      </c>
      <c r="AK23">
        <v>7.9586361727394146E-3</v>
      </c>
      <c r="AL23">
        <v>2.1064866921865887E-2</v>
      </c>
      <c r="AM23">
        <v>1.2254515211242715E-2</v>
      </c>
      <c r="AN23">
        <v>4.9495781821815368E-3</v>
      </c>
      <c r="AO23">
        <v>1.0648574925542581E-2</v>
      </c>
      <c r="AP23">
        <v>1.5315642377738237E-2</v>
      </c>
      <c r="AQ23">
        <v>1.9303092717138655E-2</v>
      </c>
    </row>
    <row r="24" spans="1:43" x14ac:dyDescent="0.25">
      <c r="A24" s="1" t="s">
        <v>22</v>
      </c>
      <c r="B24">
        <v>4.3056120347623079E-3</v>
      </c>
      <c r="C24">
        <v>0</v>
      </c>
      <c r="D24">
        <v>4.1551269109369217E-3</v>
      </c>
      <c r="E24">
        <v>0</v>
      </c>
      <c r="F24">
        <v>0</v>
      </c>
      <c r="G24">
        <v>2.2114282606822259E-3</v>
      </c>
      <c r="H24">
        <v>3.8324896189699783E-3</v>
      </c>
      <c r="I24">
        <v>4.7064303143615115E-2</v>
      </c>
      <c r="J24">
        <v>4.1963589491499972E-3</v>
      </c>
      <c r="K24">
        <v>2.7142919226885529E-3</v>
      </c>
      <c r="L24">
        <v>3.1044026366975515E-3</v>
      </c>
      <c r="M24">
        <v>3.1044026366975515E-3</v>
      </c>
      <c r="N24">
        <v>3.1044026366975515E-3</v>
      </c>
      <c r="O24">
        <v>3.6176697611379044E-3</v>
      </c>
      <c r="P24">
        <v>7.8800360957108177E-3</v>
      </c>
      <c r="Q24">
        <v>1.2866131967807712E-3</v>
      </c>
      <c r="R24">
        <v>1.2866131967807703E-3</v>
      </c>
      <c r="S24">
        <v>1.5211449129480295E-2</v>
      </c>
      <c r="T24">
        <v>4.6113637821435386E-3</v>
      </c>
      <c r="U24">
        <v>1.021513003665608E-2</v>
      </c>
      <c r="V24">
        <v>6.4549289169407902E-3</v>
      </c>
      <c r="W24">
        <v>9.1485477962118353E-2</v>
      </c>
      <c r="X24">
        <v>1.0914854779621188</v>
      </c>
      <c r="Y24">
        <v>6.7309543166807788E-3</v>
      </c>
      <c r="Z24">
        <v>2.5571651744175053E-3</v>
      </c>
      <c r="AA24">
        <v>3.3805303779621322E-3</v>
      </c>
      <c r="AB24">
        <v>2.6901402321300367E-3</v>
      </c>
      <c r="AC24">
        <v>5.3176432477544623E-3</v>
      </c>
      <c r="AD24">
        <v>3.3850475558045E-3</v>
      </c>
      <c r="AE24">
        <v>5.4590636945455783E-3</v>
      </c>
      <c r="AF24">
        <v>3.3955538610568642E-3</v>
      </c>
      <c r="AG24">
        <v>2.661800481609692E-3</v>
      </c>
      <c r="AH24">
        <v>1.2108873593137507E-2</v>
      </c>
      <c r="AI24">
        <v>4.6681553797384414E-3</v>
      </c>
      <c r="AJ24">
        <v>2.2953419344329527E-3</v>
      </c>
      <c r="AK24">
        <v>1.7575836174075761E-3</v>
      </c>
      <c r="AL24">
        <v>4.6519609894415601E-3</v>
      </c>
      <c r="AM24">
        <v>2.7062846833389681E-3</v>
      </c>
      <c r="AN24">
        <v>1.0930638538142754E-3</v>
      </c>
      <c r="AO24">
        <v>2.3516291524894092E-3</v>
      </c>
      <c r="AP24">
        <v>3.382303393311221E-3</v>
      </c>
      <c r="AQ24">
        <v>4.2628911271445358E-3</v>
      </c>
    </row>
    <row r="25" spans="1:43" x14ac:dyDescent="0.25">
      <c r="A25" s="1" t="s">
        <v>23</v>
      </c>
      <c r="B25">
        <v>9.9694968475315657E-2</v>
      </c>
      <c r="C25">
        <v>0</v>
      </c>
      <c r="D25">
        <v>0.89541824877595544</v>
      </c>
      <c r="E25">
        <v>0</v>
      </c>
      <c r="F25">
        <v>0</v>
      </c>
      <c r="G25">
        <v>8.6953031135566308E-2</v>
      </c>
      <c r="H25">
        <v>0.30387513364619928</v>
      </c>
      <c r="I25">
        <v>0.15334408333044808</v>
      </c>
      <c r="J25">
        <v>0.19680122464369143</v>
      </c>
      <c r="K25">
        <v>0.54636252651516726</v>
      </c>
      <c r="L25">
        <v>0.21627735151084326</v>
      </c>
      <c r="M25">
        <v>0.21627735151084326</v>
      </c>
      <c r="N25">
        <v>0.21627735151084326</v>
      </c>
      <c r="O25">
        <v>0.23138097750814968</v>
      </c>
      <c r="P25">
        <v>0.19091718328109733</v>
      </c>
      <c r="Q25">
        <v>0.14180088750621161</v>
      </c>
      <c r="R25">
        <v>0.14180088750621156</v>
      </c>
      <c r="S25">
        <v>0.21218910320135992</v>
      </c>
      <c r="T25">
        <v>0.24557877750962764</v>
      </c>
      <c r="U25">
        <v>0.18579608004793324</v>
      </c>
      <c r="V25">
        <v>0.19824559069731898</v>
      </c>
      <c r="W25">
        <v>0.15972143487235352</v>
      </c>
      <c r="X25">
        <v>0.15972143487235352</v>
      </c>
      <c r="Y25">
        <v>1.6154235961259285</v>
      </c>
      <c r="Z25">
        <v>0.56958738610388138</v>
      </c>
      <c r="AA25">
        <v>0.39441709559548327</v>
      </c>
      <c r="AB25">
        <v>0.201825133846536</v>
      </c>
      <c r="AC25">
        <v>0.17500239873207823</v>
      </c>
      <c r="AD25">
        <v>0.10267530602097293</v>
      </c>
      <c r="AE25">
        <v>0.27675075955977541</v>
      </c>
      <c r="AF25">
        <v>0.14582277747932559</v>
      </c>
      <c r="AG25">
        <v>8.4329318188147054E-2</v>
      </c>
      <c r="AH25">
        <v>0.27190183780771449</v>
      </c>
      <c r="AI25">
        <v>0.13462767449580515</v>
      </c>
      <c r="AJ25">
        <v>6.7078660790993755E-2</v>
      </c>
      <c r="AK25">
        <v>8.2220658038128988E-2</v>
      </c>
      <c r="AL25">
        <v>0.20548908701503626</v>
      </c>
      <c r="AM25">
        <v>0.15950954894773281</v>
      </c>
      <c r="AN25">
        <v>6.7733756975288509E-2</v>
      </c>
      <c r="AO25">
        <v>0.12155161129385517</v>
      </c>
      <c r="AP25">
        <v>0.11578102765196409</v>
      </c>
      <c r="AQ25">
        <v>0.27179719402985403</v>
      </c>
    </row>
    <row r="26" spans="1:43" x14ac:dyDescent="0.25">
      <c r="A26" s="1" t="s">
        <v>24</v>
      </c>
      <c r="B26">
        <v>5.9387151788039182E-2</v>
      </c>
      <c r="C26">
        <v>0</v>
      </c>
      <c r="D26">
        <v>3.6552071729660088E-2</v>
      </c>
      <c r="E26">
        <v>0</v>
      </c>
      <c r="F26">
        <v>0</v>
      </c>
      <c r="G26">
        <v>3.3394978321199781E-2</v>
      </c>
      <c r="H26">
        <v>6.7806881544730094E-2</v>
      </c>
      <c r="I26">
        <v>5.3870159112622426E-2</v>
      </c>
      <c r="J26">
        <v>7.0258169014033547E-2</v>
      </c>
      <c r="K26">
        <v>3.6135592878630662E-2</v>
      </c>
      <c r="L26">
        <v>7.974865483530981E-2</v>
      </c>
      <c r="M26">
        <v>7.9748654835309823E-2</v>
      </c>
      <c r="N26">
        <v>7.974865483530981E-2</v>
      </c>
      <c r="O26">
        <v>7.6451590986907708E-2</v>
      </c>
      <c r="P26">
        <v>5.4987315733556419E-2</v>
      </c>
      <c r="Q26">
        <v>5.0821443080337939E-2</v>
      </c>
      <c r="R26">
        <v>5.0821443080337932E-2</v>
      </c>
      <c r="S26">
        <v>7.2416091273079214E-2</v>
      </c>
      <c r="T26">
        <v>7.0080161746709599E-2</v>
      </c>
      <c r="U26">
        <v>6.477455844231722E-2</v>
      </c>
      <c r="V26">
        <v>5.5649055646217672E-2</v>
      </c>
      <c r="W26">
        <v>4.9509176405191306E-2</v>
      </c>
      <c r="X26">
        <v>4.950917640519132E-2</v>
      </c>
      <c r="Y26">
        <v>5.4763794668691891E-2</v>
      </c>
      <c r="Z26">
        <v>1.2294728014040159</v>
      </c>
      <c r="AA26">
        <v>4.3744580930571542E-2</v>
      </c>
      <c r="AB26">
        <v>0.15380462740698134</v>
      </c>
      <c r="AC26">
        <v>6.5434862029634069E-2</v>
      </c>
      <c r="AD26">
        <v>3.0972162209990165E-2</v>
      </c>
      <c r="AE26">
        <v>0.10315571770339108</v>
      </c>
      <c r="AF26">
        <v>0.10367125893549124</v>
      </c>
      <c r="AG26">
        <v>2.8257333443035906E-2</v>
      </c>
      <c r="AH26">
        <v>5.5118927709570588E-2</v>
      </c>
      <c r="AI26">
        <v>5.4741300749094848E-2</v>
      </c>
      <c r="AJ26">
        <v>2.6526189516303034E-2</v>
      </c>
      <c r="AK26">
        <v>3.9130776352659012E-2</v>
      </c>
      <c r="AL26">
        <v>4.8585681254004705E-2</v>
      </c>
      <c r="AM26">
        <v>3.949091441567909E-2</v>
      </c>
      <c r="AN26">
        <v>2.7401704271396512E-2</v>
      </c>
      <c r="AO26">
        <v>4.7485766664864551E-2</v>
      </c>
      <c r="AP26">
        <v>4.8545411707510658E-2</v>
      </c>
      <c r="AQ26">
        <v>5.2562353020057698E-2</v>
      </c>
    </row>
    <row r="27" spans="1:43" x14ac:dyDescent="0.25">
      <c r="A27" s="1" t="s">
        <v>25</v>
      </c>
      <c r="B27">
        <v>7.1629931509818992E-3</v>
      </c>
      <c r="C27">
        <v>0</v>
      </c>
      <c r="D27">
        <v>3.9020851840755252E-3</v>
      </c>
      <c r="E27">
        <v>0</v>
      </c>
      <c r="F27">
        <v>0</v>
      </c>
      <c r="G27">
        <v>3.5157691173908537E-3</v>
      </c>
      <c r="H27">
        <v>8.7362170922693373E-3</v>
      </c>
      <c r="I27">
        <v>8.2845912462960695E-3</v>
      </c>
      <c r="J27">
        <v>1.1891032324534707E-2</v>
      </c>
      <c r="K27">
        <v>3.1431108513152893E-3</v>
      </c>
      <c r="L27">
        <v>3.7176206086309435E-2</v>
      </c>
      <c r="M27">
        <v>3.7176206086309435E-2</v>
      </c>
      <c r="N27">
        <v>3.7176206086309435E-2</v>
      </c>
      <c r="O27">
        <v>8.416493064332526E-3</v>
      </c>
      <c r="P27">
        <v>8.0045332078531681E-3</v>
      </c>
      <c r="Q27">
        <v>2.1253725765761823E-2</v>
      </c>
      <c r="R27">
        <v>2.1253725765761816E-2</v>
      </c>
      <c r="S27">
        <v>1.8967808960063288E-2</v>
      </c>
      <c r="T27">
        <v>6.0454353901770791E-3</v>
      </c>
      <c r="U27">
        <v>1.0793302568505523E-2</v>
      </c>
      <c r="V27">
        <v>8.6849435171345978E-3</v>
      </c>
      <c r="W27">
        <v>9.3155849586921552E-3</v>
      </c>
      <c r="X27">
        <v>9.3155849586921569E-3</v>
      </c>
      <c r="Y27">
        <v>6.5681437173963344E-3</v>
      </c>
      <c r="Z27">
        <v>4.6487946329368812E-3</v>
      </c>
      <c r="AA27">
        <v>1.4139779350946471</v>
      </c>
      <c r="AB27">
        <v>4.0036224057241627E-3</v>
      </c>
      <c r="AC27">
        <v>7.9551723771047467E-3</v>
      </c>
      <c r="AD27">
        <v>2.1017099973712973E-3</v>
      </c>
      <c r="AE27">
        <v>5.0126889713686855E-3</v>
      </c>
      <c r="AF27">
        <v>6.7809070349928349E-2</v>
      </c>
      <c r="AG27">
        <v>2.2221514668202325E-3</v>
      </c>
      <c r="AH27">
        <v>4.4915561766115568E-3</v>
      </c>
      <c r="AI27">
        <v>1.1405401495679247E-2</v>
      </c>
      <c r="AJ27">
        <v>2.2870547855837137E-3</v>
      </c>
      <c r="AK27">
        <v>1.769805557677999E-3</v>
      </c>
      <c r="AL27">
        <v>8.2428696915311135E-3</v>
      </c>
      <c r="AM27">
        <v>6.3399915137284987E-3</v>
      </c>
      <c r="AN27">
        <v>2.9305549200394059E-3</v>
      </c>
      <c r="AO27">
        <v>1.3730702161874102E-2</v>
      </c>
      <c r="AP27">
        <v>6.8088135672091906E-3</v>
      </c>
      <c r="AQ27">
        <v>1.0183404041132611E-2</v>
      </c>
    </row>
    <row r="28" spans="1:43" x14ac:dyDescent="0.25">
      <c r="A28" s="1" t="s">
        <v>26</v>
      </c>
      <c r="B28">
        <v>2.3053431751093412E-3</v>
      </c>
      <c r="C28">
        <v>0</v>
      </c>
      <c r="D28">
        <v>2.8177174349166252E-3</v>
      </c>
      <c r="E28">
        <v>0</v>
      </c>
      <c r="F28">
        <v>0</v>
      </c>
      <c r="G28">
        <v>2.7322429453725434E-3</v>
      </c>
      <c r="H28">
        <v>5.2788012448566337E-3</v>
      </c>
      <c r="I28">
        <v>3.5772477072165787E-3</v>
      </c>
      <c r="J28">
        <v>5.0463312708174963E-3</v>
      </c>
      <c r="K28">
        <v>2.0699451949909202E-3</v>
      </c>
      <c r="L28">
        <v>4.6000498726130453E-3</v>
      </c>
      <c r="M28">
        <v>4.6000498726130462E-3</v>
      </c>
      <c r="N28">
        <v>4.6000498726130462E-3</v>
      </c>
      <c r="O28">
        <v>3.9855323117115732E-3</v>
      </c>
      <c r="P28">
        <v>4.1614361465783806E-3</v>
      </c>
      <c r="Q28">
        <v>3.9547177914058792E-3</v>
      </c>
      <c r="R28">
        <v>3.9547177914058774E-3</v>
      </c>
      <c r="S28">
        <v>6.3404744136711681E-3</v>
      </c>
      <c r="T28">
        <v>3.9540752797922653E-3</v>
      </c>
      <c r="U28">
        <v>4.1102528624897359E-3</v>
      </c>
      <c r="V28">
        <v>4.0933411335009953E-3</v>
      </c>
      <c r="W28">
        <v>3.2142895601052629E-3</v>
      </c>
      <c r="X28">
        <v>3.2142895601052638E-3</v>
      </c>
      <c r="Y28">
        <v>4.0946819992807183E-3</v>
      </c>
      <c r="Z28">
        <v>1.7402711117294409E-3</v>
      </c>
      <c r="AA28">
        <v>2.4981481641191579E-3</v>
      </c>
      <c r="AB28">
        <v>1.5172986944067925</v>
      </c>
      <c r="AC28">
        <v>7.0936299789749226E-3</v>
      </c>
      <c r="AD28">
        <v>2.378415553897797E-3</v>
      </c>
      <c r="AE28">
        <v>4.3548872360103979E-3</v>
      </c>
      <c r="AF28">
        <v>5.076864932976171E-2</v>
      </c>
      <c r="AG28">
        <v>1.9937731717750875E-3</v>
      </c>
      <c r="AH28">
        <v>4.4966060463190313E-3</v>
      </c>
      <c r="AI28">
        <v>7.4448052741717544E-3</v>
      </c>
      <c r="AJ28">
        <v>2.4411915169283696E-3</v>
      </c>
      <c r="AK28">
        <v>5.4302086316746698E-3</v>
      </c>
      <c r="AL28">
        <v>5.9411234601357875E-3</v>
      </c>
      <c r="AM28">
        <v>7.758321268280668E-3</v>
      </c>
      <c r="AN28">
        <v>5.261168561385963E-3</v>
      </c>
      <c r="AO28">
        <v>5.054411771322008E-3</v>
      </c>
      <c r="AP28">
        <v>6.9978911931416529E-3</v>
      </c>
      <c r="AQ28">
        <v>1.1529399725952459E-2</v>
      </c>
    </row>
    <row r="29" spans="1:43" x14ac:dyDescent="0.25">
      <c r="A29" s="1" t="s">
        <v>27</v>
      </c>
      <c r="B29">
        <v>6.7760654301784774E-3</v>
      </c>
      <c r="C29">
        <v>0</v>
      </c>
      <c r="D29">
        <v>3.3472019979100837E-3</v>
      </c>
      <c r="E29">
        <v>0</v>
      </c>
      <c r="F29">
        <v>0</v>
      </c>
      <c r="G29">
        <v>2.8451487892977899E-3</v>
      </c>
      <c r="H29">
        <v>5.9290097114960763E-3</v>
      </c>
      <c r="I29">
        <v>5.5371288935539831E-3</v>
      </c>
      <c r="J29">
        <v>5.4088248306315935E-3</v>
      </c>
      <c r="K29">
        <v>2.491670829333591E-3</v>
      </c>
      <c r="L29">
        <v>3.6540445150739414E-3</v>
      </c>
      <c r="M29">
        <v>3.6540445150739414E-3</v>
      </c>
      <c r="N29">
        <v>3.6540445150739414E-3</v>
      </c>
      <c r="O29">
        <v>3.3375569508833692E-3</v>
      </c>
      <c r="P29">
        <v>3.8664173874654317E-3</v>
      </c>
      <c r="Q29">
        <v>2.3106201024441523E-3</v>
      </c>
      <c r="R29">
        <v>2.3106201024441515E-3</v>
      </c>
      <c r="S29">
        <v>4.1420181351899382E-3</v>
      </c>
      <c r="T29">
        <v>4.2140600674249904E-3</v>
      </c>
      <c r="U29">
        <v>4.144745658640047E-3</v>
      </c>
      <c r="V29">
        <v>4.3536459904627046E-3</v>
      </c>
      <c r="W29">
        <v>4.0419000634274718E-3</v>
      </c>
      <c r="X29">
        <v>4.0419000634274727E-3</v>
      </c>
      <c r="Y29">
        <v>4.9998494935862619E-3</v>
      </c>
      <c r="Z29">
        <v>3.5518429247651914E-3</v>
      </c>
      <c r="AA29">
        <v>3.5340624814031371E-3</v>
      </c>
      <c r="AB29">
        <v>7.989424769179623E-3</v>
      </c>
      <c r="AC29">
        <v>1.0052609222571227</v>
      </c>
      <c r="AD29">
        <v>3.9222874669600583E-3</v>
      </c>
      <c r="AE29">
        <v>6.9662784896051579E-3</v>
      </c>
      <c r="AF29">
        <v>6.9603071519358413E-3</v>
      </c>
      <c r="AG29">
        <v>2.9604462883395443E-3</v>
      </c>
      <c r="AH29">
        <v>6.6657062707944576E-3</v>
      </c>
      <c r="AI29">
        <v>7.3770135070068124E-3</v>
      </c>
      <c r="AJ29">
        <v>4.904114887034983E-3</v>
      </c>
      <c r="AK29">
        <v>5.9540873898863839E-3</v>
      </c>
      <c r="AL29">
        <v>4.6014243227387886E-3</v>
      </c>
      <c r="AM29">
        <v>1.9644688198453129E-2</v>
      </c>
      <c r="AN29">
        <v>1.8246062749315371E-2</v>
      </c>
      <c r="AO29">
        <v>9.0035484148564757E-3</v>
      </c>
      <c r="AP29">
        <v>8.1237506535084894E-3</v>
      </c>
      <c r="AQ29">
        <v>1.2740892259072092E-2</v>
      </c>
    </row>
    <row r="30" spans="1:43" x14ac:dyDescent="0.25">
      <c r="A30" s="1" t="s">
        <v>28</v>
      </c>
      <c r="B30">
        <v>6.0375207303919036E-2</v>
      </c>
      <c r="C30">
        <v>0</v>
      </c>
      <c r="D30">
        <v>2.9044848514573032E-2</v>
      </c>
      <c r="E30">
        <v>0</v>
      </c>
      <c r="F30">
        <v>0</v>
      </c>
      <c r="G30">
        <v>7.9642491367581877E-2</v>
      </c>
      <c r="H30">
        <v>0.14659088292482292</v>
      </c>
      <c r="I30">
        <v>0.24055983099489511</v>
      </c>
      <c r="J30">
        <v>0.15429774747793401</v>
      </c>
      <c r="K30">
        <v>2.4105125389771803E-2</v>
      </c>
      <c r="L30">
        <v>7.194194809258965E-2</v>
      </c>
      <c r="M30">
        <v>7.1941948092589664E-2</v>
      </c>
      <c r="N30">
        <v>7.194194809258965E-2</v>
      </c>
      <c r="O30">
        <v>0.13872754092591427</v>
      </c>
      <c r="P30">
        <v>0.11544692093549286</v>
      </c>
      <c r="Q30">
        <v>2.2146834247065456E-2</v>
      </c>
      <c r="R30">
        <v>2.2146834247065452E-2</v>
      </c>
      <c r="S30">
        <v>0.14927970613364702</v>
      </c>
      <c r="T30">
        <v>0.17889578050905944</v>
      </c>
      <c r="U30">
        <v>0.12022528385728844</v>
      </c>
      <c r="V30">
        <v>0.1099880233031026</v>
      </c>
      <c r="W30">
        <v>0.23329842173811194</v>
      </c>
      <c r="X30">
        <v>0.23329842173811199</v>
      </c>
      <c r="Y30">
        <v>4.4883154799385948E-2</v>
      </c>
      <c r="Z30">
        <v>1.9065107360993379E-2</v>
      </c>
      <c r="AA30">
        <v>2.7911104188099323E-2</v>
      </c>
      <c r="AB30">
        <v>3.0312750393514474E-2</v>
      </c>
      <c r="AC30">
        <v>0.14931845130124211</v>
      </c>
      <c r="AD30">
        <v>1.1037886786922251</v>
      </c>
      <c r="AE30">
        <v>4.8529671129309018E-2</v>
      </c>
      <c r="AF30">
        <v>7.1444476084985761E-2</v>
      </c>
      <c r="AG30">
        <v>5.0931576988207446E-2</v>
      </c>
      <c r="AH30">
        <v>6.8105311990405676E-2</v>
      </c>
      <c r="AI30">
        <v>0.10941462416641735</v>
      </c>
      <c r="AJ30">
        <v>3.3461288409131512E-2</v>
      </c>
      <c r="AK30">
        <v>2.114136888477984E-2</v>
      </c>
      <c r="AL30">
        <v>8.2860017434285352E-2</v>
      </c>
      <c r="AM30">
        <v>3.6179297660420634E-2</v>
      </c>
      <c r="AN30">
        <v>2.5523655419342942E-2</v>
      </c>
      <c r="AO30">
        <v>7.5474357337648179E-2</v>
      </c>
      <c r="AP30">
        <v>6.8273686027269562E-2</v>
      </c>
      <c r="AQ30">
        <v>5.9116219231576242E-2</v>
      </c>
    </row>
    <row r="31" spans="1:43" x14ac:dyDescent="0.25">
      <c r="A31" s="1" t="s">
        <v>29</v>
      </c>
      <c r="B31">
        <v>0.13997030966312643</v>
      </c>
      <c r="C31">
        <v>0</v>
      </c>
      <c r="D31">
        <v>7.2525481225685751E-2</v>
      </c>
      <c r="E31">
        <v>0</v>
      </c>
      <c r="F31">
        <v>0</v>
      </c>
      <c r="G31">
        <v>0.11973100085489402</v>
      </c>
      <c r="H31">
        <v>0.20886731901184105</v>
      </c>
      <c r="I31">
        <v>0.19305760025068011</v>
      </c>
      <c r="J31">
        <v>0.19894352914283503</v>
      </c>
      <c r="K31">
        <v>5.8578666267392492E-2</v>
      </c>
      <c r="L31">
        <v>0.16622695233808091</v>
      </c>
      <c r="M31">
        <v>0.16622695233808096</v>
      </c>
      <c r="N31">
        <v>0.16622695233808091</v>
      </c>
      <c r="O31">
        <v>0.19342578981944836</v>
      </c>
      <c r="P31">
        <v>0.1687762798522299</v>
      </c>
      <c r="Q31">
        <v>7.8103462089660333E-2</v>
      </c>
      <c r="R31">
        <v>7.8103462089660292E-2</v>
      </c>
      <c r="S31">
        <v>0.16382770124310722</v>
      </c>
      <c r="T31">
        <v>0.15353117676321809</v>
      </c>
      <c r="U31">
        <v>0.16791792651441065</v>
      </c>
      <c r="V31">
        <v>0.17245886418497972</v>
      </c>
      <c r="W31">
        <v>0.17665195835966438</v>
      </c>
      <c r="X31">
        <v>0.17665195835966438</v>
      </c>
      <c r="Y31">
        <v>0.10436042152363101</v>
      </c>
      <c r="Z31">
        <v>4.5659292422328031E-2</v>
      </c>
      <c r="AA31">
        <v>0.55940643143903257</v>
      </c>
      <c r="AB31">
        <v>6.8367372119610456E-2</v>
      </c>
      <c r="AC31">
        <v>0.3017627281551023</v>
      </c>
      <c r="AD31">
        <v>0.22750550060803684</v>
      </c>
      <c r="AE31">
        <v>1.9394022021794961</v>
      </c>
      <c r="AF31">
        <v>0.12907185436905452</v>
      </c>
      <c r="AG31">
        <v>7.473700428234667E-2</v>
      </c>
      <c r="AH31">
        <v>0.21310339651037899</v>
      </c>
      <c r="AI31">
        <v>0.21603641744296384</v>
      </c>
      <c r="AJ31">
        <v>7.5157065400192569E-2</v>
      </c>
      <c r="AK31">
        <v>4.592631198792696E-2</v>
      </c>
      <c r="AL31">
        <v>0.19289971626170271</v>
      </c>
      <c r="AM31">
        <v>8.8233715133926735E-2</v>
      </c>
      <c r="AN31">
        <v>7.0095373149998391E-2</v>
      </c>
      <c r="AO31">
        <v>0.10140562065692914</v>
      </c>
      <c r="AP31">
        <v>0.10208288618369328</v>
      </c>
      <c r="AQ31">
        <v>0.11188282153130884</v>
      </c>
    </row>
    <row r="32" spans="1:43" x14ac:dyDescent="0.25">
      <c r="A32" s="1" t="s">
        <v>30</v>
      </c>
      <c r="B32">
        <v>1.3152857823824946E-2</v>
      </c>
      <c r="C32">
        <v>0</v>
      </c>
      <c r="D32">
        <v>7.022651642530243E-3</v>
      </c>
      <c r="E32">
        <v>0</v>
      </c>
      <c r="F32">
        <v>0</v>
      </c>
      <c r="G32">
        <v>7.1887472374586141E-3</v>
      </c>
      <c r="H32">
        <v>1.328400524612415E-2</v>
      </c>
      <c r="I32">
        <v>1.0437698512195104E-2</v>
      </c>
      <c r="J32">
        <v>1.1894022420242074E-2</v>
      </c>
      <c r="K32">
        <v>5.0371196544383261E-3</v>
      </c>
      <c r="L32">
        <v>1.1435168465681369E-2</v>
      </c>
      <c r="M32">
        <v>1.1435168465681371E-2</v>
      </c>
      <c r="N32">
        <v>1.1435168465681369E-2</v>
      </c>
      <c r="O32">
        <v>1.078000014832089E-2</v>
      </c>
      <c r="P32">
        <v>1.6723455713752212E-2</v>
      </c>
      <c r="Q32">
        <v>3.5310703915990374E-3</v>
      </c>
      <c r="R32">
        <v>3.5310703915990361E-3</v>
      </c>
      <c r="S32">
        <v>8.8498784247521018E-3</v>
      </c>
      <c r="T32">
        <v>1.0440804272925328E-2</v>
      </c>
      <c r="U32">
        <v>1.2480821025749544E-2</v>
      </c>
      <c r="V32">
        <v>1.3146785595884348E-2</v>
      </c>
      <c r="W32">
        <v>9.1705213722725557E-3</v>
      </c>
      <c r="X32">
        <v>9.1705213722725575E-3</v>
      </c>
      <c r="Y32">
        <v>9.9127168560974709E-3</v>
      </c>
      <c r="Z32">
        <v>4.044726553168604E-3</v>
      </c>
      <c r="AA32">
        <v>7.3741470757656795E-3</v>
      </c>
      <c r="AB32">
        <v>7.8585659010343856E-3</v>
      </c>
      <c r="AC32">
        <v>1.0996542117991602E-2</v>
      </c>
      <c r="AD32">
        <v>9.3604367930440659E-3</v>
      </c>
      <c r="AE32">
        <v>1.3617237011327492E-2</v>
      </c>
      <c r="AF32">
        <v>1.0099768993679776</v>
      </c>
      <c r="AG32">
        <v>1.0102756020312333E-2</v>
      </c>
      <c r="AH32">
        <v>1.3694488054922582E-2</v>
      </c>
      <c r="AI32">
        <v>8.285400404615513E-2</v>
      </c>
      <c r="AJ32">
        <v>1.5905995583426952E-2</v>
      </c>
      <c r="AK32">
        <v>9.1496117219298338E-3</v>
      </c>
      <c r="AL32">
        <v>6.0389412210578391E-2</v>
      </c>
      <c r="AM32">
        <v>1.3040740775762252E-2</v>
      </c>
      <c r="AN32">
        <v>1.343585843565492E-2</v>
      </c>
      <c r="AO32">
        <v>7.9796446310217012E-3</v>
      </c>
      <c r="AP32">
        <v>1.1789251411695414E-2</v>
      </c>
      <c r="AQ32">
        <v>2.8794455354502417E-2</v>
      </c>
    </row>
    <row r="33" spans="1:43" x14ac:dyDescent="0.25">
      <c r="A33" s="1" t="s">
        <v>31</v>
      </c>
      <c r="B33">
        <v>1.1171048193104995E-2</v>
      </c>
      <c r="C33">
        <v>0</v>
      </c>
      <c r="D33">
        <v>8.5092871803938604E-3</v>
      </c>
      <c r="E33">
        <v>0</v>
      </c>
      <c r="F33">
        <v>0</v>
      </c>
      <c r="G33">
        <v>6.3759651563704027E-3</v>
      </c>
      <c r="H33">
        <v>1.3238299973927677E-2</v>
      </c>
      <c r="I33">
        <v>1.1379445964707765E-2</v>
      </c>
      <c r="J33">
        <v>1.0663883343858538E-2</v>
      </c>
      <c r="K33">
        <v>5.8756074265043602E-3</v>
      </c>
      <c r="L33">
        <v>9.0276235318734327E-3</v>
      </c>
      <c r="M33">
        <v>9.0276235318734327E-3</v>
      </c>
      <c r="N33">
        <v>9.0276235318734327E-3</v>
      </c>
      <c r="O33">
        <v>9.0895798847018729E-3</v>
      </c>
      <c r="P33">
        <v>1.0475890310411295E-2</v>
      </c>
      <c r="Q33">
        <v>4.3883418079979399E-3</v>
      </c>
      <c r="R33">
        <v>4.3883418079979381E-3</v>
      </c>
      <c r="S33">
        <v>8.8400248512485718E-3</v>
      </c>
      <c r="T33">
        <v>1.1618512584693142E-2</v>
      </c>
      <c r="U33">
        <v>9.8226866046258066E-3</v>
      </c>
      <c r="V33">
        <v>9.8068978855456058E-3</v>
      </c>
      <c r="W33">
        <v>9.9861913146111741E-3</v>
      </c>
      <c r="X33">
        <v>9.9861913146111741E-3</v>
      </c>
      <c r="Y33">
        <v>8.0623973619899682E-3</v>
      </c>
      <c r="Z33">
        <v>4.3354489293094085E-3</v>
      </c>
      <c r="AA33">
        <v>1.0703377154191342E-2</v>
      </c>
      <c r="AB33">
        <v>1.7214097984464698E-2</v>
      </c>
      <c r="AC33">
        <v>1.7656120756066498E-2</v>
      </c>
      <c r="AD33">
        <v>1.9137294971235595E-2</v>
      </c>
      <c r="AE33">
        <v>1.9344795723743462E-2</v>
      </c>
      <c r="AF33">
        <v>1.5975384970386988E-2</v>
      </c>
      <c r="AG33">
        <v>1.3897491777872109</v>
      </c>
      <c r="AH33">
        <v>1.8343478645743282E-2</v>
      </c>
      <c r="AI33">
        <v>1.7465407862293919E-2</v>
      </c>
      <c r="AJ33">
        <v>6.5572635012525193E-2</v>
      </c>
      <c r="AK33">
        <v>1.5344655407506702E-2</v>
      </c>
      <c r="AL33">
        <v>1.6827753398641159E-2</v>
      </c>
      <c r="AM33">
        <v>1.2523662035728245E-2</v>
      </c>
      <c r="AN33">
        <v>6.8950527296628523E-3</v>
      </c>
      <c r="AO33">
        <v>7.3493708588940557E-3</v>
      </c>
      <c r="AP33">
        <v>1.2428242274222873E-2</v>
      </c>
      <c r="AQ33">
        <v>1.5539441815639531E-2</v>
      </c>
    </row>
    <row r="34" spans="1:43" x14ac:dyDescent="0.25">
      <c r="A34" s="1" t="s">
        <v>32</v>
      </c>
      <c r="B34">
        <v>0.10278585891847564</v>
      </c>
      <c r="C34">
        <v>0</v>
      </c>
      <c r="D34">
        <v>9.8243063707510181E-2</v>
      </c>
      <c r="E34">
        <v>0</v>
      </c>
      <c r="F34">
        <v>0</v>
      </c>
      <c r="G34">
        <v>0.15073830851405848</v>
      </c>
      <c r="H34">
        <v>0.24704642961738513</v>
      </c>
      <c r="I34">
        <v>0.18779440520638044</v>
      </c>
      <c r="J34">
        <v>0.19803041757692802</v>
      </c>
      <c r="K34">
        <v>7.171438675508876E-2</v>
      </c>
      <c r="L34">
        <v>0.17649225630452606</v>
      </c>
      <c r="M34">
        <v>0.17649225630452606</v>
      </c>
      <c r="N34">
        <v>0.17649225630452606</v>
      </c>
      <c r="O34">
        <v>0.13930499857000683</v>
      </c>
      <c r="P34">
        <v>0.13641476245508957</v>
      </c>
      <c r="Q34">
        <v>4.9888418523334782E-2</v>
      </c>
      <c r="R34">
        <v>4.9888418523334761E-2</v>
      </c>
      <c r="S34">
        <v>0.14374312278927212</v>
      </c>
      <c r="T34">
        <v>0.14780908321844499</v>
      </c>
      <c r="U34">
        <v>0.14780909842566833</v>
      </c>
      <c r="V34">
        <v>0.13886783687431947</v>
      </c>
      <c r="W34">
        <v>0.17409924734420454</v>
      </c>
      <c r="X34">
        <v>0.17409924734420457</v>
      </c>
      <c r="Y34">
        <v>9.5942877459334219E-2</v>
      </c>
      <c r="Z34">
        <v>4.4899551991453339E-2</v>
      </c>
      <c r="AA34">
        <v>0.15070769893060407</v>
      </c>
      <c r="AB34">
        <v>0.19283973883057251</v>
      </c>
      <c r="AC34">
        <v>0.15792556988743994</v>
      </c>
      <c r="AD34">
        <v>0.32468592478386948</v>
      </c>
      <c r="AE34">
        <v>0.2554317017458097</v>
      </c>
      <c r="AF34">
        <v>0.26005851750130726</v>
      </c>
      <c r="AG34">
        <v>0.22706863571215913</v>
      </c>
      <c r="AH34">
        <v>1.337523203094853</v>
      </c>
      <c r="AI34">
        <v>0.22208512569130251</v>
      </c>
      <c r="AJ34">
        <v>0.21370323326308605</v>
      </c>
      <c r="AK34">
        <v>0.15269244658134812</v>
      </c>
      <c r="AL34">
        <v>0.27595285073436554</v>
      </c>
      <c r="AM34">
        <v>0.19511452444810706</v>
      </c>
      <c r="AN34">
        <v>6.4712796567494596E-2</v>
      </c>
      <c r="AO34">
        <v>0.11857308828237678</v>
      </c>
      <c r="AP34">
        <v>0.30866130011425263</v>
      </c>
      <c r="AQ34">
        <v>0.31252989374457307</v>
      </c>
    </row>
    <row r="35" spans="1:43" x14ac:dyDescent="0.25">
      <c r="A35" s="1" t="s">
        <v>33</v>
      </c>
      <c r="B35">
        <v>2.681999896017585E-4</v>
      </c>
      <c r="C35">
        <v>0</v>
      </c>
      <c r="D35">
        <v>3.0788497399141269E-7</v>
      </c>
      <c r="E35">
        <v>0</v>
      </c>
      <c r="F35">
        <v>0</v>
      </c>
      <c r="G35">
        <v>1.5968415167967323E-5</v>
      </c>
      <c r="H35">
        <v>1.9729778663731104E-6</v>
      </c>
      <c r="I35">
        <v>8.4306292027311962E-6</v>
      </c>
      <c r="J35">
        <v>1.3004248040145394E-6</v>
      </c>
      <c r="K35">
        <v>2.4942867631714289E-7</v>
      </c>
      <c r="L35">
        <v>1.6801562595405786E-6</v>
      </c>
      <c r="M35">
        <v>1.6801562595405786E-6</v>
      </c>
      <c r="N35">
        <v>1.6801562595405786E-6</v>
      </c>
      <c r="O35">
        <v>1.206537026261898E-6</v>
      </c>
      <c r="P35">
        <v>6.535234953286461E-7</v>
      </c>
      <c r="Q35">
        <v>2.3653577649626996E-7</v>
      </c>
      <c r="R35">
        <v>2.3653577649626983E-7</v>
      </c>
      <c r="S35">
        <v>6.5269490430430818E-7</v>
      </c>
      <c r="T35">
        <v>5.2688274989184627E-7</v>
      </c>
      <c r="U35">
        <v>6.7256848605535832E-7</v>
      </c>
      <c r="V35">
        <v>5.8828883286661114E-7</v>
      </c>
      <c r="W35">
        <v>5.2902945740310886E-7</v>
      </c>
      <c r="X35">
        <v>5.2902945740310897E-7</v>
      </c>
      <c r="Y35">
        <v>4.5044944341834815E-7</v>
      </c>
      <c r="Z35">
        <v>1.8488306257061382E-7</v>
      </c>
      <c r="AA35">
        <v>3.6642662534025194E-7</v>
      </c>
      <c r="AB35">
        <v>4.122779555680811E-7</v>
      </c>
      <c r="AC35">
        <v>1.2418620264481728E-6</v>
      </c>
      <c r="AD35">
        <v>3.602570751687053E-7</v>
      </c>
      <c r="AE35">
        <v>7.7582634571354903E-7</v>
      </c>
      <c r="AF35">
        <v>1.5262462592155161E-5</v>
      </c>
      <c r="AG35">
        <v>3.5676253696370423E-7</v>
      </c>
      <c r="AH35">
        <v>6.7931633470564585E-7</v>
      </c>
      <c r="AI35">
        <v>1.0057537021060794</v>
      </c>
      <c r="AJ35">
        <v>4.8830608607465113E-7</v>
      </c>
      <c r="AK35">
        <v>1.0980342186141384E-6</v>
      </c>
      <c r="AL35">
        <v>1.2493596321811981E-6</v>
      </c>
      <c r="AM35">
        <v>4.8484921400412184E-6</v>
      </c>
      <c r="AN35">
        <v>6.3340323416984199E-7</v>
      </c>
      <c r="AO35">
        <v>9.0494971048791535E-7</v>
      </c>
      <c r="AP35">
        <v>1.1911811777810369E-6</v>
      </c>
      <c r="AQ35">
        <v>3.2629605132195795E-6</v>
      </c>
    </row>
    <row r="36" spans="1:43" x14ac:dyDescent="0.25">
      <c r="A36" s="1" t="s">
        <v>34</v>
      </c>
      <c r="B36">
        <v>5.2198442838203324E-2</v>
      </c>
      <c r="C36">
        <v>0</v>
      </c>
      <c r="D36">
        <v>0.10617201216996047</v>
      </c>
      <c r="E36">
        <v>0</v>
      </c>
      <c r="F36">
        <v>0</v>
      </c>
      <c r="G36">
        <v>4.707902156128857E-2</v>
      </c>
      <c r="H36">
        <v>9.572251740695939E-2</v>
      </c>
      <c r="I36">
        <v>9.4921528553251186E-2</v>
      </c>
      <c r="J36">
        <v>8.098706313443757E-2</v>
      </c>
      <c r="K36">
        <v>6.944425867731048E-2</v>
      </c>
      <c r="L36">
        <v>7.164393709438692E-2</v>
      </c>
      <c r="M36">
        <v>7.164393709438692E-2</v>
      </c>
      <c r="N36">
        <v>7.164393709438692E-2</v>
      </c>
      <c r="O36">
        <v>7.7977032658157669E-2</v>
      </c>
      <c r="P36">
        <v>8.3239504463499744E-2</v>
      </c>
      <c r="Q36">
        <v>5.0780044306916933E-2</v>
      </c>
      <c r="R36">
        <v>5.0780044306916919E-2</v>
      </c>
      <c r="S36">
        <v>7.8756727673032545E-2</v>
      </c>
      <c r="T36">
        <v>0.11681860615703468</v>
      </c>
      <c r="U36">
        <v>7.9544337374466562E-2</v>
      </c>
      <c r="V36">
        <v>7.8324823869652518E-2</v>
      </c>
      <c r="W36">
        <v>8.7489099445291582E-2</v>
      </c>
      <c r="X36">
        <v>8.7489099445291582E-2</v>
      </c>
      <c r="Y36">
        <v>7.986853206243294E-2</v>
      </c>
      <c r="Z36">
        <v>4.2175776059512643E-2</v>
      </c>
      <c r="AA36">
        <v>9.2067596388710995E-2</v>
      </c>
      <c r="AB36">
        <v>0.15878381476281803</v>
      </c>
      <c r="AC36">
        <v>0.15784678292439708</v>
      </c>
      <c r="AD36">
        <v>0.16475362943210334</v>
      </c>
      <c r="AE36">
        <v>9.1378424909344488E-2</v>
      </c>
      <c r="AF36">
        <v>0.10317365869669363</v>
      </c>
      <c r="AG36">
        <v>9.6728959355236843E-2</v>
      </c>
      <c r="AH36">
        <v>0.14507649320704422</v>
      </c>
      <c r="AI36">
        <v>0.13366284198473133</v>
      </c>
      <c r="AJ36">
        <v>1.1338902509847073</v>
      </c>
      <c r="AK36">
        <v>0.17540531970670112</v>
      </c>
      <c r="AL36">
        <v>9.3523442404759002E-2</v>
      </c>
      <c r="AM36">
        <v>8.6161257975311129E-2</v>
      </c>
      <c r="AN36">
        <v>2.8120988886592965E-2</v>
      </c>
      <c r="AO36">
        <v>5.3028317499586752E-2</v>
      </c>
      <c r="AP36">
        <v>7.3672810143639939E-2</v>
      </c>
      <c r="AQ36">
        <v>9.0064341616339569E-2</v>
      </c>
    </row>
    <row r="37" spans="1:43" x14ac:dyDescent="0.25">
      <c r="A37" s="1" t="s">
        <v>35</v>
      </c>
      <c r="B37">
        <v>1.7624285985390307E-2</v>
      </c>
      <c r="C37">
        <v>0</v>
      </c>
      <c r="D37">
        <v>2.0362058551182116E-2</v>
      </c>
      <c r="E37">
        <v>0</v>
      </c>
      <c r="F37">
        <v>0</v>
      </c>
      <c r="G37">
        <v>1.7423552140264798E-2</v>
      </c>
      <c r="H37">
        <v>3.3493410179422416E-2</v>
      </c>
      <c r="I37">
        <v>3.3276797836566403E-2</v>
      </c>
      <c r="J37">
        <v>3.669452023281386E-2</v>
      </c>
      <c r="K37">
        <v>1.4062985991696147E-2</v>
      </c>
      <c r="L37">
        <v>2.3662523984098124E-2</v>
      </c>
      <c r="M37">
        <v>2.3662523984098127E-2</v>
      </c>
      <c r="N37">
        <v>2.3662523984098124E-2</v>
      </c>
      <c r="O37">
        <v>2.3738950019112443E-2</v>
      </c>
      <c r="P37">
        <v>2.4939367963818088E-2</v>
      </c>
      <c r="Q37">
        <v>9.6185843157077615E-3</v>
      </c>
      <c r="R37">
        <v>9.618584315707758E-3</v>
      </c>
      <c r="S37">
        <v>2.5329342160395316E-2</v>
      </c>
      <c r="T37">
        <v>2.7487627393520401E-2</v>
      </c>
      <c r="U37">
        <v>2.5201648942545302E-2</v>
      </c>
      <c r="V37">
        <v>2.3689189439602715E-2</v>
      </c>
      <c r="W37">
        <v>2.815472245386549E-2</v>
      </c>
      <c r="X37">
        <v>2.815472245386549E-2</v>
      </c>
      <c r="Y37">
        <v>2.4223038732900853E-2</v>
      </c>
      <c r="Z37">
        <v>1.0487328081405135E-2</v>
      </c>
      <c r="AA37">
        <v>2.5224346958847531E-2</v>
      </c>
      <c r="AB37">
        <v>2.7642952257841299E-2</v>
      </c>
      <c r="AC37">
        <v>3.1807451364800531E-2</v>
      </c>
      <c r="AD37">
        <v>5.9483539157243255E-2</v>
      </c>
      <c r="AE37">
        <v>4.8710692920285376E-2</v>
      </c>
      <c r="AF37">
        <v>0.15894265192787799</v>
      </c>
      <c r="AG37">
        <v>3.837193580053732E-2</v>
      </c>
      <c r="AH37">
        <v>7.346344591052896E-2</v>
      </c>
      <c r="AI37">
        <v>8.9515855303746159E-2</v>
      </c>
      <c r="AJ37">
        <v>9.4545163593097239E-2</v>
      </c>
      <c r="AK37">
        <v>1.1885354909108738</v>
      </c>
      <c r="AL37">
        <v>6.29262638950598E-2</v>
      </c>
      <c r="AM37">
        <v>0.10418405251602701</v>
      </c>
      <c r="AN37">
        <v>5.5735272327346437E-2</v>
      </c>
      <c r="AO37">
        <v>4.8767245851929791E-2</v>
      </c>
      <c r="AP37">
        <v>7.838073037589155E-2</v>
      </c>
      <c r="AQ37">
        <v>0.15818541052431234</v>
      </c>
    </row>
    <row r="38" spans="1:43" x14ac:dyDescent="0.25">
      <c r="A38" s="1" t="s">
        <v>36</v>
      </c>
      <c r="B38">
        <v>2.9171579278938087E-2</v>
      </c>
      <c r="C38">
        <v>0</v>
      </c>
      <c r="D38">
        <v>2.3160043180487726E-3</v>
      </c>
      <c r="E38">
        <v>0</v>
      </c>
      <c r="F38">
        <v>0</v>
      </c>
      <c r="G38">
        <v>6.3503473254563981E-3</v>
      </c>
      <c r="H38">
        <v>1.3744808150978562E-2</v>
      </c>
      <c r="I38">
        <v>1.0583935064728165E-2</v>
      </c>
      <c r="J38">
        <v>1.1681199190324745E-2</v>
      </c>
      <c r="K38">
        <v>1.8247347368346128E-3</v>
      </c>
      <c r="L38">
        <v>1.0049284771892849E-2</v>
      </c>
      <c r="M38">
        <v>1.0049284771892849E-2</v>
      </c>
      <c r="N38">
        <v>1.004928477189285E-2</v>
      </c>
      <c r="O38">
        <v>7.6084257649254635E-3</v>
      </c>
      <c r="P38">
        <v>9.0260339559291667E-3</v>
      </c>
      <c r="Q38">
        <v>1.2180288919577105E-3</v>
      </c>
      <c r="R38">
        <v>1.2180288919577101E-3</v>
      </c>
      <c r="S38">
        <v>5.2161200938257764E-3</v>
      </c>
      <c r="T38">
        <v>8.0417959317521173E-3</v>
      </c>
      <c r="U38">
        <v>8.6962055402549573E-3</v>
      </c>
      <c r="V38">
        <v>6.8968060384621095E-3</v>
      </c>
      <c r="W38">
        <v>1.8893973182085289E-2</v>
      </c>
      <c r="X38">
        <v>1.8893973182085293E-2</v>
      </c>
      <c r="Y38">
        <v>3.7968596563403463E-3</v>
      </c>
      <c r="Z38">
        <v>1.5397641967607057E-3</v>
      </c>
      <c r="AA38">
        <v>2.48238005195959E-3</v>
      </c>
      <c r="AB38">
        <v>1.9463785387601666E-3</v>
      </c>
      <c r="AC38">
        <v>2.8633846785563858E-2</v>
      </c>
      <c r="AD38">
        <v>1.7413297519392086E-2</v>
      </c>
      <c r="AE38">
        <v>5.4106033400364963E-3</v>
      </c>
      <c r="AF38">
        <v>5.6165671319501256E-3</v>
      </c>
      <c r="AG38">
        <v>2.5368564290634268E-3</v>
      </c>
      <c r="AH38">
        <v>3.5171690005789814E-3</v>
      </c>
      <c r="AI38">
        <v>3.7702091659560346E-3</v>
      </c>
      <c r="AJ38">
        <v>1.5879518632808938E-3</v>
      </c>
      <c r="AK38">
        <v>1.2155122295585371E-3</v>
      </c>
      <c r="AL38">
        <v>1.003445754165839</v>
      </c>
      <c r="AM38">
        <v>2.5970022371651501E-3</v>
      </c>
      <c r="AN38">
        <v>2.9337044909530209E-3</v>
      </c>
      <c r="AO38">
        <v>5.1830946594016323E-3</v>
      </c>
      <c r="AP38">
        <v>3.047872297860149E-3</v>
      </c>
      <c r="AQ38">
        <v>3.3157853934628273E-3</v>
      </c>
    </row>
    <row r="39" spans="1:43" x14ac:dyDescent="0.25">
      <c r="A39" s="1" t="s">
        <v>37</v>
      </c>
      <c r="B39">
        <v>9.6288437692815219E-3</v>
      </c>
      <c r="C39">
        <v>0</v>
      </c>
      <c r="D39">
        <v>2.3523562287309108E-3</v>
      </c>
      <c r="E39">
        <v>0</v>
      </c>
      <c r="F39">
        <v>0</v>
      </c>
      <c r="G39">
        <v>3.7890075699427723E-3</v>
      </c>
      <c r="H39">
        <v>5.8058542377769796E-3</v>
      </c>
      <c r="I39">
        <v>4.6585581119174347E-3</v>
      </c>
      <c r="J39">
        <v>4.700791180085981E-3</v>
      </c>
      <c r="K39">
        <v>1.7173119901887877E-3</v>
      </c>
      <c r="L39">
        <v>4.1076217355142924E-3</v>
      </c>
      <c r="M39">
        <v>4.1076217355142941E-3</v>
      </c>
      <c r="N39">
        <v>4.1076217355142932E-3</v>
      </c>
      <c r="O39">
        <v>3.3890938303599346E-3</v>
      </c>
      <c r="P39">
        <v>3.369076791685275E-3</v>
      </c>
      <c r="Q39">
        <v>1.1992092944020734E-3</v>
      </c>
      <c r="R39">
        <v>1.1992092944020727E-3</v>
      </c>
      <c r="S39">
        <v>3.4107584800371462E-3</v>
      </c>
      <c r="T39">
        <v>3.4942480631600858E-3</v>
      </c>
      <c r="U39">
        <v>3.5333773472045454E-3</v>
      </c>
      <c r="V39">
        <v>3.4331139977371336E-3</v>
      </c>
      <c r="W39">
        <v>4.0659441215325472E-3</v>
      </c>
      <c r="X39">
        <v>4.0659441215325472E-3</v>
      </c>
      <c r="Y39">
        <v>2.3168158651630218E-3</v>
      </c>
      <c r="Z39">
        <v>1.0849847040743064E-3</v>
      </c>
      <c r="AA39">
        <v>3.5823495327224324E-3</v>
      </c>
      <c r="AB39">
        <v>4.4714951073051862E-3</v>
      </c>
      <c r="AC39">
        <v>3.8707493169324032E-3</v>
      </c>
      <c r="AD39">
        <v>7.3295008607865532E-3</v>
      </c>
      <c r="AE39">
        <v>6.3149925131427672E-3</v>
      </c>
      <c r="AF39">
        <v>6.4421301268122186E-3</v>
      </c>
      <c r="AG39">
        <v>5.2912840893652065E-3</v>
      </c>
      <c r="AH39">
        <v>2.7979644263207547E-2</v>
      </c>
      <c r="AI39">
        <v>5.5826628748652622E-3</v>
      </c>
      <c r="AJ39">
        <v>5.7162716027886343E-3</v>
      </c>
      <c r="AK39">
        <v>4.0054459196815842E-3</v>
      </c>
      <c r="AL39">
        <v>7.5061530084316232E-3</v>
      </c>
      <c r="AM39">
        <v>1.027099216037265</v>
      </c>
      <c r="AN39">
        <v>1.6425335414870944E-3</v>
      </c>
      <c r="AO39">
        <v>2.8627768519805777E-3</v>
      </c>
      <c r="AP39">
        <v>7.1939718353183904E-3</v>
      </c>
      <c r="AQ39">
        <v>8.2060427757431036E-3</v>
      </c>
    </row>
    <row r="40" spans="1:43" x14ac:dyDescent="0.25">
      <c r="A40" s="1" t="s">
        <v>38</v>
      </c>
      <c r="B40">
        <v>7.6586454128996177E-3</v>
      </c>
      <c r="C40">
        <v>0</v>
      </c>
      <c r="D40">
        <v>3.1675297700837581E-3</v>
      </c>
      <c r="E40">
        <v>0</v>
      </c>
      <c r="F40">
        <v>0</v>
      </c>
      <c r="G40">
        <v>1.5940659740061745E-3</v>
      </c>
      <c r="H40">
        <v>2.5272806975526769E-3</v>
      </c>
      <c r="I40">
        <v>2.3952345285908174E-3</v>
      </c>
      <c r="J40">
        <v>2.5397286750880061E-3</v>
      </c>
      <c r="K40">
        <v>2.1066423883075525E-3</v>
      </c>
      <c r="L40">
        <v>2.0233101546287854E-3</v>
      </c>
      <c r="M40">
        <v>2.0233101546287854E-3</v>
      </c>
      <c r="N40">
        <v>2.0233101546287854E-3</v>
      </c>
      <c r="O40">
        <v>1.8870095344666734E-3</v>
      </c>
      <c r="P40">
        <v>1.907635419893601E-3</v>
      </c>
      <c r="Q40">
        <v>7.6156177797282625E-4</v>
      </c>
      <c r="R40">
        <v>7.6156177797282582E-4</v>
      </c>
      <c r="S40">
        <v>1.7999934442274592E-3</v>
      </c>
      <c r="T40">
        <v>1.8609693402265085E-3</v>
      </c>
      <c r="U40">
        <v>2.0986960625637438E-3</v>
      </c>
      <c r="V40">
        <v>1.973615944206128E-3</v>
      </c>
      <c r="W40">
        <v>1.9575007087670082E-3</v>
      </c>
      <c r="X40">
        <v>1.9575007087670087E-3</v>
      </c>
      <c r="Y40">
        <v>2.7311223604484618E-3</v>
      </c>
      <c r="Z40">
        <v>1.1015225951165305E-3</v>
      </c>
      <c r="AA40">
        <v>2.1745132773613495E-3</v>
      </c>
      <c r="AB40">
        <v>2.8064586141178199E-3</v>
      </c>
      <c r="AC40">
        <v>4.9572247500190092E-3</v>
      </c>
      <c r="AD40">
        <v>2.6289824961099285E-3</v>
      </c>
      <c r="AE40">
        <v>2.7789832905495463E-3</v>
      </c>
      <c r="AF40">
        <v>3.3647457123552886E-3</v>
      </c>
      <c r="AG40">
        <v>2.143949101024052E-3</v>
      </c>
      <c r="AH40">
        <v>4.6307602433167698E-3</v>
      </c>
      <c r="AI40">
        <v>3.082627551004156E-3</v>
      </c>
      <c r="AJ40">
        <v>6.1269151848549414E-3</v>
      </c>
      <c r="AK40">
        <v>2.8085833261054251E-3</v>
      </c>
      <c r="AL40">
        <v>3.5176241491151252E-3</v>
      </c>
      <c r="AM40">
        <v>5.2073692846002504E-3</v>
      </c>
      <c r="AN40">
        <v>1.0595566049611207</v>
      </c>
      <c r="AO40">
        <v>1.993522464362961E-3</v>
      </c>
      <c r="AP40">
        <v>2.9983317689291117E-3</v>
      </c>
      <c r="AQ40">
        <v>3.6108514079819403E-3</v>
      </c>
    </row>
    <row r="41" spans="1:43" x14ac:dyDescent="0.25">
      <c r="A41" s="1" t="s">
        <v>39</v>
      </c>
      <c r="B41">
        <v>3.2830369992702757E-6</v>
      </c>
      <c r="C41">
        <v>0</v>
      </c>
      <c r="D41">
        <v>1.643070068152693E-6</v>
      </c>
      <c r="E41">
        <v>0</v>
      </c>
      <c r="F41">
        <v>0</v>
      </c>
      <c r="G41">
        <v>3.4952696651011601E-6</v>
      </c>
      <c r="H41">
        <v>6.3344070667005351E-6</v>
      </c>
      <c r="I41">
        <v>8.7880077266960305E-6</v>
      </c>
      <c r="J41">
        <v>6.429735686501184E-6</v>
      </c>
      <c r="K41">
        <v>1.328600475833152E-6</v>
      </c>
      <c r="L41">
        <v>3.7948396763567457E-6</v>
      </c>
      <c r="M41">
        <v>3.7948396763567461E-6</v>
      </c>
      <c r="N41">
        <v>3.7948396763567457E-6</v>
      </c>
      <c r="O41">
        <v>5.9101846096184291E-6</v>
      </c>
      <c r="P41">
        <v>5.1919261283070513E-6</v>
      </c>
      <c r="Q41">
        <v>1.4034334506431515E-6</v>
      </c>
      <c r="R41">
        <v>1.4034334506431508E-6</v>
      </c>
      <c r="S41">
        <v>5.9003292869442399E-6</v>
      </c>
      <c r="T41">
        <v>6.6932022483031178E-6</v>
      </c>
      <c r="U41">
        <v>5.2076296172949836E-6</v>
      </c>
      <c r="V41">
        <v>4.9743443957929738E-6</v>
      </c>
      <c r="W41">
        <v>8.4052327306756328E-6</v>
      </c>
      <c r="X41">
        <v>8.4052327306756345E-6</v>
      </c>
      <c r="Y41">
        <v>2.4468639144896841E-6</v>
      </c>
      <c r="Z41">
        <v>1.046563786362816E-6</v>
      </c>
      <c r="AA41">
        <v>5.8673860290310454E-6</v>
      </c>
      <c r="AB41">
        <v>1.664932787372516E-6</v>
      </c>
      <c r="AC41">
        <v>7.1615525782770466E-6</v>
      </c>
      <c r="AD41">
        <v>3.3559284155324841E-5</v>
      </c>
      <c r="AE41">
        <v>1.8656027477597873E-5</v>
      </c>
      <c r="AF41">
        <v>2.9916537535728114E-5</v>
      </c>
      <c r="AG41">
        <v>2.3651480063637836E-6</v>
      </c>
      <c r="AH41">
        <v>4.1547351323090283E-6</v>
      </c>
      <c r="AI41">
        <v>7.1853498380214124E-6</v>
      </c>
      <c r="AJ41">
        <v>2.0267650483779733E-6</v>
      </c>
      <c r="AK41">
        <v>1.2430916697595708E-6</v>
      </c>
      <c r="AL41">
        <v>5.6345961538839807E-6</v>
      </c>
      <c r="AM41">
        <v>2.1420505300283791E-6</v>
      </c>
      <c r="AN41">
        <v>1.6918773822543487E-6</v>
      </c>
      <c r="AO41">
        <v>1.0049444287034934</v>
      </c>
      <c r="AP41">
        <v>3.1405693178264086E-6</v>
      </c>
      <c r="AQ41">
        <v>3.4167717502316248E-6</v>
      </c>
    </row>
    <row r="42" spans="1:43" x14ac:dyDescent="0.25">
      <c r="A42" s="1" t="s">
        <v>40</v>
      </c>
      <c r="B42">
        <v>8.8600948545382145E-4</v>
      </c>
      <c r="C42">
        <v>0</v>
      </c>
      <c r="D42">
        <v>7.8934014056685766E-4</v>
      </c>
      <c r="E42">
        <v>0</v>
      </c>
      <c r="F42">
        <v>0</v>
      </c>
      <c r="G42">
        <v>8.0712433137655455E-4</v>
      </c>
      <c r="H42">
        <v>1.6966267776709161E-3</v>
      </c>
      <c r="I42">
        <v>1.2864049387825989E-3</v>
      </c>
      <c r="J42">
        <v>1.9235402000724094E-3</v>
      </c>
      <c r="K42">
        <v>5.8172924882480377E-4</v>
      </c>
      <c r="L42">
        <v>1.3871015386620667E-3</v>
      </c>
      <c r="M42">
        <v>1.3871015386620665E-3</v>
      </c>
      <c r="N42">
        <v>1.3871015386620667E-3</v>
      </c>
      <c r="O42">
        <v>1.3598071574408236E-3</v>
      </c>
      <c r="P42">
        <v>1.6444482610071438E-3</v>
      </c>
      <c r="Q42">
        <v>4.6508831538015732E-4</v>
      </c>
      <c r="R42">
        <v>4.6508831538015716E-4</v>
      </c>
      <c r="S42">
        <v>1.1387428224877835E-3</v>
      </c>
      <c r="T42">
        <v>1.1315567478210489E-3</v>
      </c>
      <c r="U42">
        <v>1.3623534188796371E-3</v>
      </c>
      <c r="V42">
        <v>1.3473195924959772E-3</v>
      </c>
      <c r="W42">
        <v>1.2067291673810608E-3</v>
      </c>
      <c r="X42">
        <v>1.2067291673810608E-3</v>
      </c>
      <c r="Y42">
        <v>9.5865012218700782E-4</v>
      </c>
      <c r="Z42">
        <v>6.0858362845306411E-4</v>
      </c>
      <c r="AA42">
        <v>1.2925993786038867E-3</v>
      </c>
      <c r="AB42">
        <v>1.4275814335943699E-3</v>
      </c>
      <c r="AC42">
        <v>1.49739199750796E-3</v>
      </c>
      <c r="AD42">
        <v>1.4102367314058769E-3</v>
      </c>
      <c r="AE42">
        <v>3.0850940990306995E-3</v>
      </c>
      <c r="AF42">
        <v>2.0260944697043093E-3</v>
      </c>
      <c r="AG42">
        <v>1.6957968198333102E-3</v>
      </c>
      <c r="AH42">
        <v>2.5984100039494929E-3</v>
      </c>
      <c r="AI42">
        <v>3.1398495764022837E-3</v>
      </c>
      <c r="AJ42">
        <v>2.1221915225481361E-3</v>
      </c>
      <c r="AK42">
        <v>1.5731386116352886E-3</v>
      </c>
      <c r="AL42">
        <v>6.7502251208803243E-3</v>
      </c>
      <c r="AM42">
        <v>3.6655254786486248E-3</v>
      </c>
      <c r="AN42">
        <v>1.91305223693088E-3</v>
      </c>
      <c r="AO42">
        <v>1.2868586624413486E-3</v>
      </c>
      <c r="AP42">
        <v>1.0095917170651791</v>
      </c>
      <c r="AQ42">
        <v>9.2055914035267909E-3</v>
      </c>
    </row>
    <row r="43" spans="1:43" x14ac:dyDescent="0.25">
      <c r="A43" s="1" t="s">
        <v>41</v>
      </c>
      <c r="B43">
        <v>2.0471052983140978E-2</v>
      </c>
      <c r="C43">
        <v>0</v>
      </c>
      <c r="D43">
        <v>1.120710611218083E-2</v>
      </c>
      <c r="E43">
        <v>0</v>
      </c>
      <c r="F43">
        <v>0</v>
      </c>
      <c r="G43">
        <v>2.2623981598962149E-2</v>
      </c>
      <c r="H43">
        <v>3.0724129409246011E-2</v>
      </c>
      <c r="I43">
        <v>2.1899520822147807E-2</v>
      </c>
      <c r="J43">
        <v>9.6615700815977923E-2</v>
      </c>
      <c r="K43">
        <v>9.5421650915377375E-3</v>
      </c>
      <c r="L43">
        <v>2.6333385578839269E-2</v>
      </c>
      <c r="M43">
        <v>2.6333385578839272E-2</v>
      </c>
      <c r="N43">
        <v>2.6333385578839272E-2</v>
      </c>
      <c r="O43">
        <v>1.9018907050076823E-2</v>
      </c>
      <c r="P43">
        <v>2.3890855530072364E-2</v>
      </c>
      <c r="Q43">
        <v>8.3430408300620394E-3</v>
      </c>
      <c r="R43">
        <v>8.3430408300620342E-3</v>
      </c>
      <c r="S43">
        <v>1.7099332682452683E-2</v>
      </c>
      <c r="T43">
        <v>1.7801663552568937E-2</v>
      </c>
      <c r="U43">
        <v>2.2950814508933479E-2</v>
      </c>
      <c r="V43">
        <v>2.0801064493913519E-2</v>
      </c>
      <c r="W43">
        <v>2.6886793467879151E-2</v>
      </c>
      <c r="X43">
        <v>2.6886793467879151E-2</v>
      </c>
      <c r="Y43">
        <v>1.5212156463626459E-2</v>
      </c>
      <c r="Z43">
        <v>7.1099684254832185E-3</v>
      </c>
      <c r="AA43">
        <v>1.6932084356220335E-2</v>
      </c>
      <c r="AB43">
        <v>3.7477515495690311E-2</v>
      </c>
      <c r="AC43">
        <v>1.9024393431781854E-2</v>
      </c>
      <c r="AD43">
        <v>1.8069233844161321E-2</v>
      </c>
      <c r="AE43">
        <v>3.053075485172373E-2</v>
      </c>
      <c r="AF43">
        <v>2.450457608481383E-2</v>
      </c>
      <c r="AG43">
        <v>1.4277312935141763E-2</v>
      </c>
      <c r="AH43">
        <v>5.3435779493916875E-2</v>
      </c>
      <c r="AI43">
        <v>2.7137736854098059E-2</v>
      </c>
      <c r="AJ43">
        <v>1.6513617447543445E-2</v>
      </c>
      <c r="AK43">
        <v>1.267578366420268E-2</v>
      </c>
      <c r="AL43">
        <v>2.2668028311233695E-2</v>
      </c>
      <c r="AM43">
        <v>0.31746232611705483</v>
      </c>
      <c r="AN43">
        <v>7.8604411283920775E-2</v>
      </c>
      <c r="AO43">
        <v>6.0627549094145569E-2</v>
      </c>
      <c r="AP43">
        <v>4.1682568831721487E-2</v>
      </c>
      <c r="AQ43">
        <v>1.0325855000577246</v>
      </c>
    </row>
  </sheetData>
  <phoneticPr fontId="4"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249977111117893"/>
  </sheetPr>
  <dimension ref="A1:AQ43"/>
  <sheetViews>
    <sheetView tabSelected="1" workbookViewId="0">
      <selection activeCell="I10" sqref="I10"/>
    </sheetView>
  </sheetViews>
  <sheetFormatPr defaultRowHeight="14.4" x14ac:dyDescent="0.25"/>
  <sheetData>
    <row r="1" spans="1:43"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row>
    <row r="2" spans="1:43" x14ac:dyDescent="0.25">
      <c r="A2" s="1" t="s">
        <v>0</v>
      </c>
      <c r="B2">
        <f>TLIM!B2</f>
        <v>1.2393358800008327</v>
      </c>
      <c r="C2">
        <f>TLIM!C2</f>
        <v>0</v>
      </c>
      <c r="D2">
        <f>TLIM!D2</f>
        <v>1.4227177851396124E-3</v>
      </c>
      <c r="E2">
        <f>TLIM!E2</f>
        <v>0</v>
      </c>
      <c r="F2">
        <f>TLIM!F2</f>
        <v>0</v>
      </c>
      <c r="G2">
        <f>TLIM!G2</f>
        <v>7.3789077672215042E-2</v>
      </c>
      <c r="H2">
        <f>TLIM!H2</f>
        <v>9.117011018063257E-3</v>
      </c>
      <c r="I2">
        <f>TLIM!I2</f>
        <v>3.89574260515149E-2</v>
      </c>
      <c r="J2">
        <f>TLIM!J2</f>
        <v>6.0091841213393603E-3</v>
      </c>
      <c r="K2">
        <f>TLIM!K2</f>
        <v>1.1525947801860848E-3</v>
      </c>
      <c r="L2">
        <f>TLIM!L2</f>
        <v>7.7639001386559945E-3</v>
      </c>
      <c r="M2">
        <f>TLIM!M2</f>
        <v>7.7639001386559979E-3</v>
      </c>
      <c r="N2">
        <f>TLIM!N2</f>
        <v>7.7639001386560031E-3</v>
      </c>
      <c r="O2">
        <f>TLIM!O2</f>
        <v>5.5753343966053375E-3</v>
      </c>
      <c r="P2">
        <f>TLIM!P2</f>
        <v>3.0198924220205745E-3</v>
      </c>
      <c r="Q2">
        <f>TLIM!Q2</f>
        <v>1.0930174723383468E-3</v>
      </c>
      <c r="R2">
        <f>TLIM!R2</f>
        <v>1.0930174723383461E-3</v>
      </c>
      <c r="S2">
        <f>TLIM!S2</f>
        <v>3.0160635531685169E-3</v>
      </c>
      <c r="T2">
        <f>TLIM!T2</f>
        <v>2.434693220771804E-3</v>
      </c>
      <c r="U2">
        <f>TLIM!U2</f>
        <v>3.1078981686909796E-3</v>
      </c>
      <c r="V2">
        <f>TLIM!V2</f>
        <v>2.7184470046326343E-3</v>
      </c>
      <c r="W2">
        <f>TLIM!W2</f>
        <v>2.4446130259385582E-3</v>
      </c>
      <c r="X2">
        <f>TLIM!X2</f>
        <v>2.444613025938559E-3</v>
      </c>
      <c r="Y2">
        <f>TLIM!Y2</f>
        <v>2.0814995488392927E-3</v>
      </c>
      <c r="Z2">
        <f>TLIM!Z2</f>
        <v>8.5433341510725476E-4</v>
      </c>
      <c r="AA2">
        <f>TLIM!AA2</f>
        <v>1.6932352042448361E-3</v>
      </c>
      <c r="AB2">
        <f>TLIM!AB2</f>
        <v>1.905111419383746E-3</v>
      </c>
      <c r="AC2">
        <f>TLIM!AC2</f>
        <v>5.7385690792646962E-3</v>
      </c>
      <c r="AD2">
        <f>TLIM!AD2</f>
        <v>1.664726087214606E-3</v>
      </c>
      <c r="AE2">
        <f>TLIM!AE2</f>
        <v>3.5850464734187557E-3</v>
      </c>
      <c r="AF2">
        <f>TLIM!AF2</f>
        <v>7.0526913650202402E-2</v>
      </c>
      <c r="AG2">
        <f>TLIM!AG2</f>
        <v>1.6485780381862583E-3</v>
      </c>
      <c r="AH2">
        <f>TLIM!AH2</f>
        <v>3.1390795679055519E-3</v>
      </c>
      <c r="AI2">
        <f>TLIM!AI2</f>
        <v>9.5991564611852404E-3</v>
      </c>
      <c r="AJ2">
        <f>TLIM!AJ2</f>
        <v>2.2564327977554919E-3</v>
      </c>
      <c r="AK2">
        <f>TLIM!AK2</f>
        <v>5.0739495054337499E-3</v>
      </c>
      <c r="AL2">
        <f>TLIM!AL2</f>
        <v>5.773215060470115E-3</v>
      </c>
      <c r="AM2">
        <f>TLIM!AM2</f>
        <v>2.2404588016492984E-2</v>
      </c>
      <c r="AN2">
        <f>TLIM!AN2</f>
        <v>2.9269179159211543E-3</v>
      </c>
      <c r="AO2">
        <f>TLIM!AO2</f>
        <v>4.1817177080035401E-3</v>
      </c>
      <c r="AP2">
        <f>TLIM!AP2</f>
        <v>5.5043759524292324E-3</v>
      </c>
      <c r="AQ2">
        <f>TLIM!AQ2</f>
        <v>1.5077942564664592E-2</v>
      </c>
    </row>
    <row r="3" spans="1:43" x14ac:dyDescent="0.25">
      <c r="A3" s="1" t="s">
        <v>1</v>
      </c>
      <c r="B3">
        <f>TLIM!B3</f>
        <v>2.8098149143905463E-2</v>
      </c>
      <c r="C3">
        <f>TLIM!C3</f>
        <v>1</v>
      </c>
      <c r="D3">
        <f>TLIM!D3</f>
        <v>3.556023383760689E-2</v>
      </c>
      <c r="E3">
        <f>TLIM!E3</f>
        <v>0</v>
      </c>
      <c r="F3">
        <f>TLIM!F3</f>
        <v>0</v>
      </c>
      <c r="G3">
        <f>TLIM!G3</f>
        <v>1.7167282595339679E-2</v>
      </c>
      <c r="H3">
        <f>TLIM!H3</f>
        <v>3.641978731942036E-2</v>
      </c>
      <c r="I3">
        <f>TLIM!I3</f>
        <v>5.0339063033763724E-2</v>
      </c>
      <c r="J3">
        <f>TLIM!J3</f>
        <v>8.3068766215008125E-2</v>
      </c>
      <c r="K3">
        <f>TLIM!K3</f>
        <v>3.3821819112393188E-2</v>
      </c>
      <c r="L3">
        <f>TLIM!L3</f>
        <v>5.3160250447192907E-2</v>
      </c>
      <c r="M3">
        <f>TLIM!M3</f>
        <v>5.3160250447192921E-2</v>
      </c>
      <c r="N3">
        <f>TLIM!N3</f>
        <v>5.3160250447192921E-2</v>
      </c>
      <c r="O3">
        <f>TLIM!O3</f>
        <v>6.8990154478907939E-2</v>
      </c>
      <c r="P3">
        <f>TLIM!P3</f>
        <v>8.1049488144457921E-2</v>
      </c>
      <c r="Q3">
        <f>TLIM!Q3</f>
        <v>0.39040214287908692</v>
      </c>
      <c r="R3">
        <f>TLIM!R3</f>
        <v>0.3904021428790867</v>
      </c>
      <c r="S3">
        <f>TLIM!S3</f>
        <v>0.14001208768706455</v>
      </c>
      <c r="T3">
        <f>TLIM!T3</f>
        <v>5.1106716393533938E-2</v>
      </c>
      <c r="U3">
        <f>TLIM!U3</f>
        <v>8.4138500302990582E-2</v>
      </c>
      <c r="V3">
        <f>TLIM!V3</f>
        <v>0.10029713124959878</v>
      </c>
      <c r="W3">
        <f>TLIM!W3</f>
        <v>6.3395943995563309E-2</v>
      </c>
      <c r="X3">
        <f>TLIM!X3</f>
        <v>6.3395943995563336E-2</v>
      </c>
      <c r="Y3">
        <f>TLIM!Y3</f>
        <v>6.0434612801674871E-2</v>
      </c>
      <c r="Z3">
        <f>TLIM!Z3</f>
        <v>0.3030867892993841</v>
      </c>
      <c r="AA3">
        <f>TLIM!AA3</f>
        <v>0.18444632626288082</v>
      </c>
      <c r="AB3">
        <f>TLIM!AB3</f>
        <v>4.8614041132960063E-2</v>
      </c>
      <c r="AC3">
        <f>TLIM!AC3</f>
        <v>5.5181099916892788E-2</v>
      </c>
      <c r="AD3">
        <f>TLIM!AD3</f>
        <v>1.4302219581728174E-2</v>
      </c>
      <c r="AE3">
        <f>TLIM!AE3</f>
        <v>4.0055556009379302E-2</v>
      </c>
      <c r="AF3">
        <f>TLIM!AF3</f>
        <v>4.1451354187580794E-2</v>
      </c>
      <c r="AG3">
        <f>TLIM!AG3</f>
        <v>1.5567593432013005E-2</v>
      </c>
      <c r="AH3">
        <f>TLIM!AH3</f>
        <v>3.0832983703622724E-2</v>
      </c>
      <c r="AI3">
        <f>TLIM!AI3</f>
        <v>3.8436017144663874E-2</v>
      </c>
      <c r="AJ3">
        <f>TLIM!AJ3</f>
        <v>1.282100336120473E-2</v>
      </c>
      <c r="AK3">
        <f>TLIM!AK3</f>
        <v>1.4773081077394383E-2</v>
      </c>
      <c r="AL3">
        <f>TLIM!AL3</f>
        <v>3.2293365565232462E-2</v>
      </c>
      <c r="AM3">
        <f>TLIM!AM3</f>
        <v>1.9757817332853398E-2</v>
      </c>
      <c r="AN3">
        <f>TLIM!AN3</f>
        <v>1.2717806278975089E-2</v>
      </c>
      <c r="AO3">
        <f>TLIM!AO3</f>
        <v>3.0517796605577796E-2</v>
      </c>
      <c r="AP3">
        <f>TLIM!AP3</f>
        <v>2.489323296250651E-2</v>
      </c>
      <c r="AQ3">
        <f>TLIM!AQ3</f>
        <v>2.9745731934157964E-2</v>
      </c>
    </row>
    <row r="4" spans="1:43" x14ac:dyDescent="0.25">
      <c r="A4" s="1" t="s">
        <v>2</v>
      </c>
      <c r="B4">
        <f>TLIM!B4</f>
        <v>4.0534691854763792E-2</v>
      </c>
      <c r="C4">
        <f>TLIM!C4</f>
        <v>0</v>
      </c>
      <c r="D4">
        <f>TLIM!D4</f>
        <v>1.0519461577841838</v>
      </c>
      <c r="E4">
        <f>TLIM!E4</f>
        <v>0</v>
      </c>
      <c r="F4">
        <f>TLIM!F4</f>
        <v>0</v>
      </c>
      <c r="G4">
        <f>TLIM!G4</f>
        <v>3.7028156196186476E-2</v>
      </c>
      <c r="H4">
        <f>TLIM!H4</f>
        <v>7.515557696869643E-2</v>
      </c>
      <c r="I4">
        <f>TLIM!I4</f>
        <v>5.7706987727036946E-2</v>
      </c>
      <c r="J4">
        <f>TLIM!J4</f>
        <v>6.2328176218355159E-2</v>
      </c>
      <c r="K4">
        <f>TLIM!K4</f>
        <v>0.61319297260614347</v>
      </c>
      <c r="L4">
        <f>TLIM!L4</f>
        <v>0.11333303768270696</v>
      </c>
      <c r="M4">
        <f>TLIM!M4</f>
        <v>0.113333037682707</v>
      </c>
      <c r="N4">
        <f>TLIM!N4</f>
        <v>0.11333303768270704</v>
      </c>
      <c r="O4">
        <f>TLIM!O4</f>
        <v>6.374812001199949E-2</v>
      </c>
      <c r="P4">
        <f>TLIM!P4</f>
        <v>4.4885050331146641E-2</v>
      </c>
      <c r="Q4">
        <f>TLIM!Q4</f>
        <v>3.1645858014915505E-2</v>
      </c>
      <c r="R4">
        <f>TLIM!R4</f>
        <v>3.1645858014915484E-2</v>
      </c>
      <c r="S4">
        <f>TLIM!S4</f>
        <v>6.4324927676028695E-2</v>
      </c>
      <c r="T4">
        <f>TLIM!T4</f>
        <v>4.4773090352295625E-2</v>
      </c>
      <c r="U4">
        <f>TLIM!U4</f>
        <v>5.1628988069802643E-2</v>
      </c>
      <c r="V4">
        <f>TLIM!V4</f>
        <v>5.009903536827344E-2</v>
      </c>
      <c r="W4">
        <f>TLIM!W4</f>
        <v>5.0083266655486694E-2</v>
      </c>
      <c r="X4">
        <f>TLIM!X4</f>
        <v>5.0083266655486708E-2</v>
      </c>
      <c r="Y4">
        <f>TLIM!Y4</f>
        <v>5.923406845321387E-2</v>
      </c>
      <c r="Z4">
        <f>TLIM!Z4</f>
        <v>2.3936540173147662E-2</v>
      </c>
      <c r="AA4">
        <f>TLIM!AA4</f>
        <v>0.37130965412420769</v>
      </c>
      <c r="AB4">
        <f>TLIM!AB4</f>
        <v>4.0678120298734584E-2</v>
      </c>
      <c r="AC4">
        <f>TLIM!AC4</f>
        <v>6.2238540090870362E-2</v>
      </c>
      <c r="AD4">
        <f>TLIM!AD4</f>
        <v>6.2621842296964117E-2</v>
      </c>
      <c r="AE4">
        <f>TLIM!AE4</f>
        <v>0.14989095572586894</v>
      </c>
      <c r="AF4">
        <f>TLIM!AF4</f>
        <v>6.3183318032089292E-2</v>
      </c>
      <c r="AG4">
        <f>TLIM!AG4</f>
        <v>3.7755895494358711E-2</v>
      </c>
      <c r="AH4">
        <f>TLIM!AH4</f>
        <v>0.1875979541480555</v>
      </c>
      <c r="AI4">
        <f>TLIM!AI4</f>
        <v>5.3272849225761962E-2</v>
      </c>
      <c r="AJ4">
        <f>TLIM!AJ4</f>
        <v>3.6042817027130476E-2</v>
      </c>
      <c r="AK4">
        <f>TLIM!AK4</f>
        <v>2.6533206588117818E-2</v>
      </c>
      <c r="AL4">
        <f>TLIM!AL4</f>
        <v>7.8720863265122135E-2</v>
      </c>
      <c r="AM4">
        <f>TLIM!AM4</f>
        <v>4.0850825489763931E-2</v>
      </c>
      <c r="AN4">
        <f>TLIM!AN4</f>
        <v>1.85957318816669E-2</v>
      </c>
      <c r="AO4">
        <f>TLIM!AO4</f>
        <v>5.208924623784681E-2</v>
      </c>
      <c r="AP4">
        <f>TLIM!AP4</f>
        <v>5.4290719242291535E-2</v>
      </c>
      <c r="AQ4">
        <f>TLIM!AQ4</f>
        <v>6.3304372379329718E-2</v>
      </c>
    </row>
    <row r="5" spans="1:43" x14ac:dyDescent="0.25">
      <c r="A5" s="1" t="s">
        <v>3</v>
      </c>
      <c r="B5">
        <f>TLIM!B5</f>
        <v>7.4585393697093605E-3</v>
      </c>
      <c r="C5">
        <f>TLIM!C5</f>
        <v>0</v>
      </c>
      <c r="D5">
        <f>TLIM!D5</f>
        <v>1.3282808134208842E-2</v>
      </c>
      <c r="E5">
        <f>TLIM!E5</f>
        <v>1</v>
      </c>
      <c r="F5">
        <f>TLIM!F5</f>
        <v>0</v>
      </c>
      <c r="G5">
        <f>TLIM!G5</f>
        <v>5.1415244358023653E-3</v>
      </c>
      <c r="H5">
        <f>TLIM!H5</f>
        <v>1.1162860045751673E-2</v>
      </c>
      <c r="I5">
        <f>TLIM!I5</f>
        <v>1.9395098204264119E-2</v>
      </c>
      <c r="J5">
        <f>TLIM!J5</f>
        <v>3.1872274637882371E-2</v>
      </c>
      <c r="K5">
        <f>TLIM!K5</f>
        <v>8.8169884222335185E-3</v>
      </c>
      <c r="L5">
        <f>TLIM!L5</f>
        <v>1.8078672898964226E-2</v>
      </c>
      <c r="M5">
        <f>TLIM!M5</f>
        <v>1.807867289896423E-2</v>
      </c>
      <c r="N5">
        <f>TLIM!N5</f>
        <v>1.8078672898964233E-2</v>
      </c>
      <c r="O5">
        <f>TLIM!O5</f>
        <v>0.12659131317365363</v>
      </c>
      <c r="P5">
        <f>TLIM!P5</f>
        <v>4.6409375460617401E-2</v>
      </c>
      <c r="Q5">
        <f>TLIM!Q5</f>
        <v>0.16984319761338387</v>
      </c>
      <c r="R5">
        <f>TLIM!R5</f>
        <v>0.16984319761338376</v>
      </c>
      <c r="S5">
        <f>TLIM!S5</f>
        <v>6.2864627438576029E-2</v>
      </c>
      <c r="T5">
        <f>TLIM!T5</f>
        <v>2.1647064527798399E-2</v>
      </c>
      <c r="U5">
        <f>TLIM!U5</f>
        <v>3.4903566009184692E-2</v>
      </c>
      <c r="V5">
        <f>TLIM!V5</f>
        <v>4.3004298143730454E-2</v>
      </c>
      <c r="W5">
        <f>TLIM!W5</f>
        <v>2.7562612321634268E-2</v>
      </c>
      <c r="X5">
        <f>TLIM!X5</f>
        <v>2.7562612321634278E-2</v>
      </c>
      <c r="Y5">
        <f>TLIM!Y5</f>
        <v>2.3433627663525584E-2</v>
      </c>
      <c r="Z5">
        <f>TLIM!Z5</f>
        <v>8.8032671815538501E-3</v>
      </c>
      <c r="AA5">
        <f>TLIM!AA5</f>
        <v>7.0999425300605845E-3</v>
      </c>
      <c r="AB5">
        <f>TLIM!AB5</f>
        <v>6.8641590057336417E-3</v>
      </c>
      <c r="AC5">
        <f>TLIM!AC5</f>
        <v>5.5589002120754197E-2</v>
      </c>
      <c r="AD5">
        <f>TLIM!AD5</f>
        <v>3.3450884052178094E-3</v>
      </c>
      <c r="AE5">
        <f>TLIM!AE5</f>
        <v>7.4524945595033695E-3</v>
      </c>
      <c r="AF5">
        <f>TLIM!AF5</f>
        <v>5.1478350447639052E-3</v>
      </c>
      <c r="AG5">
        <f>TLIM!AG5</f>
        <v>4.7535129308265978E-3</v>
      </c>
      <c r="AH5">
        <f>TLIM!AH5</f>
        <v>8.1851318682830548E-3</v>
      </c>
      <c r="AI5">
        <f>TLIM!AI5</f>
        <v>1.2749513556611448E-2</v>
      </c>
      <c r="AJ5">
        <f>TLIM!AJ5</f>
        <v>3.2572178651723038E-3</v>
      </c>
      <c r="AK5">
        <f>TLIM!AK5</f>
        <v>2.8786721478213234E-3</v>
      </c>
      <c r="AL5">
        <f>TLIM!AL5</f>
        <v>1.0262450931305452E-2</v>
      </c>
      <c r="AM5">
        <f>TLIM!AM5</f>
        <v>5.6291215725226499E-3</v>
      </c>
      <c r="AN5">
        <f>TLIM!AN5</f>
        <v>4.6124096085014173E-3</v>
      </c>
      <c r="AO5">
        <f>TLIM!AO5</f>
        <v>1.1250999178452877E-2</v>
      </c>
      <c r="AP5">
        <f>TLIM!AP5</f>
        <v>6.3536427241643904E-3</v>
      </c>
      <c r="AQ5">
        <f>TLIM!AQ5</f>
        <v>8.6931773463539714E-3</v>
      </c>
    </row>
    <row r="6" spans="1:43" x14ac:dyDescent="0.25">
      <c r="A6" s="1" t="s">
        <v>4</v>
      </c>
      <c r="B6">
        <f>TLIM!B6</f>
        <v>7.79895581156229E-4</v>
      </c>
      <c r="C6">
        <f>TLIM!C6</f>
        <v>0</v>
      </c>
      <c r="D6">
        <f>TLIM!D6</f>
        <v>1.3889051000101065E-3</v>
      </c>
      <c r="E6">
        <f>TLIM!E6</f>
        <v>0</v>
      </c>
      <c r="F6">
        <f>TLIM!F6</f>
        <v>1</v>
      </c>
      <c r="G6">
        <f>TLIM!G6</f>
        <v>5.3761896118345327E-4</v>
      </c>
      <c r="H6">
        <f>TLIM!H6</f>
        <v>1.167234600665036E-3</v>
      </c>
      <c r="I6">
        <f>TLIM!I6</f>
        <v>2.0280313122736948E-3</v>
      </c>
      <c r="J6">
        <f>TLIM!J6</f>
        <v>3.332696245116265E-3</v>
      </c>
      <c r="K6">
        <f>TLIM!K6</f>
        <v>9.21940606431834E-4</v>
      </c>
      <c r="L6">
        <f>TLIM!L6</f>
        <v>1.8903804630075306E-3</v>
      </c>
      <c r="M6">
        <f>TLIM!M6</f>
        <v>1.8903804630075311E-3</v>
      </c>
      <c r="N6">
        <f>TLIM!N6</f>
        <v>1.8903804630075317E-3</v>
      </c>
      <c r="O6">
        <f>TLIM!O6</f>
        <v>1.3236908845430412E-2</v>
      </c>
      <c r="P6">
        <f>TLIM!P6</f>
        <v>4.8527553522005797E-3</v>
      </c>
      <c r="Q6">
        <f>TLIM!Q6</f>
        <v>1.7759503938005475E-2</v>
      </c>
      <c r="R6">
        <f>TLIM!R6</f>
        <v>1.7759503938005461E-2</v>
      </c>
      <c r="S6">
        <f>TLIM!S6</f>
        <v>6.5733842405511804E-3</v>
      </c>
      <c r="T6">
        <f>TLIM!T6</f>
        <v>2.2635061817594991E-3</v>
      </c>
      <c r="U6">
        <f>TLIM!U6</f>
        <v>3.6496605498535627E-3</v>
      </c>
      <c r="V6">
        <f>TLIM!V6</f>
        <v>4.496706450223824E-3</v>
      </c>
      <c r="W6">
        <f>TLIM!W6</f>
        <v>2.8820602116902726E-3</v>
      </c>
      <c r="X6">
        <f>TLIM!X6</f>
        <v>2.8820602116902739E-3</v>
      </c>
      <c r="Y6">
        <f>TLIM!Y6</f>
        <v>2.4503165779972457E-3</v>
      </c>
      <c r="Z6">
        <f>TLIM!Z6</f>
        <v>9.2050585701996949E-4</v>
      </c>
      <c r="AA6">
        <f>TLIM!AA6</f>
        <v>7.4239921936259713E-4</v>
      </c>
      <c r="AB6">
        <f>TLIM!AB6</f>
        <v>7.1774472340608024E-4</v>
      </c>
      <c r="AC6">
        <f>TLIM!AC6</f>
        <v>5.812614905664806E-3</v>
      </c>
      <c r="AD6">
        <f>TLIM!AD6</f>
        <v>3.4977621441555334E-4</v>
      </c>
      <c r="AE6">
        <f>TLIM!AE6</f>
        <v>7.7926351091634686E-4</v>
      </c>
      <c r="AF6">
        <f>TLIM!AF6</f>
        <v>5.3827882443543279E-4</v>
      </c>
      <c r="AG6">
        <f>TLIM!AG6</f>
        <v>4.970468808915225E-4</v>
      </c>
      <c r="AH6">
        <f>TLIM!AH6</f>
        <v>8.5587108397923938E-4</v>
      </c>
      <c r="AI6">
        <f>TLIM!AI6</f>
        <v>1.3331416235562721E-3</v>
      </c>
      <c r="AJ6">
        <f>TLIM!AJ6</f>
        <v>3.4058810901067816E-4</v>
      </c>
      <c r="AK6">
        <f>TLIM!AK6</f>
        <v>3.0100581044071716E-4</v>
      </c>
      <c r="AL6">
        <f>TLIM!AL6</f>
        <v>1.0730841169334249E-3</v>
      </c>
      <c r="AM6">
        <f>TLIM!AM6</f>
        <v>5.8860412509596902E-4</v>
      </c>
      <c r="AN6">
        <f>TLIM!AN6</f>
        <v>4.8229253662744441E-4</v>
      </c>
      <c r="AO6">
        <f>TLIM!AO6</f>
        <v>1.1764507912237093E-3</v>
      </c>
      <c r="AP6">
        <f>TLIM!AP6</f>
        <v>6.6436303935663563E-4</v>
      </c>
      <c r="AQ6">
        <f>TLIM!AQ6</f>
        <v>9.0899441064331166E-4</v>
      </c>
    </row>
    <row r="7" spans="1:43" x14ac:dyDescent="0.25">
      <c r="A7" s="1" t="s">
        <v>5</v>
      </c>
      <c r="B7">
        <f>TLIM!B7</f>
        <v>0.21016356287734395</v>
      </c>
      <c r="C7">
        <f>TLIM!C7</f>
        <v>0</v>
      </c>
      <c r="D7">
        <f>TLIM!D7</f>
        <v>3.5636886428555329E-3</v>
      </c>
      <c r="E7">
        <f>TLIM!E7</f>
        <v>0</v>
      </c>
      <c r="F7">
        <f>TLIM!F7</f>
        <v>0</v>
      </c>
      <c r="G7">
        <f>TLIM!G7</f>
        <v>1.2269549118874941</v>
      </c>
      <c r="H7">
        <f>TLIM!H7</f>
        <v>2.8441811001328851E-2</v>
      </c>
      <c r="I7">
        <f>TLIM!I7</f>
        <v>2.7393691993641049E-2</v>
      </c>
      <c r="J7">
        <f>TLIM!J7</f>
        <v>1.3928218685156689E-2</v>
      </c>
      <c r="K7">
        <f>TLIM!K7</f>
        <v>3.0876588892846733E-3</v>
      </c>
      <c r="L7">
        <f>TLIM!L7</f>
        <v>1.2932941824163248E-2</v>
      </c>
      <c r="M7">
        <f>TLIM!M7</f>
        <v>1.2932941824163255E-2</v>
      </c>
      <c r="N7">
        <f>TLIM!N7</f>
        <v>1.293294182416326E-2</v>
      </c>
      <c r="O7">
        <f>TLIM!O7</f>
        <v>1.1926879393475739E-2</v>
      </c>
      <c r="P7">
        <f>TLIM!P7</f>
        <v>1.0588355722111068E-2</v>
      </c>
      <c r="Q7">
        <f>TLIM!Q7</f>
        <v>3.6599078486058553E-3</v>
      </c>
      <c r="R7">
        <f>TLIM!R7</f>
        <v>3.6599078486058536E-3</v>
      </c>
      <c r="S7">
        <f>TLIM!S7</f>
        <v>9.6201808323699827E-3</v>
      </c>
      <c r="T7">
        <f>TLIM!T7</f>
        <v>7.6182624535391695E-3</v>
      </c>
      <c r="U7">
        <f>TLIM!U7</f>
        <v>8.6039396986591649E-3</v>
      </c>
      <c r="V7">
        <f>TLIM!V7</f>
        <v>8.6669243398835808E-3</v>
      </c>
      <c r="W7">
        <f>TLIM!W7</f>
        <v>7.1948123688793993E-3</v>
      </c>
      <c r="X7">
        <f>TLIM!X7</f>
        <v>7.1948123688794037E-3</v>
      </c>
      <c r="Y7">
        <f>TLIM!Y7</f>
        <v>5.2285768776581341E-3</v>
      </c>
      <c r="Z7">
        <f>TLIM!Z7</f>
        <v>2.1685413455004442E-3</v>
      </c>
      <c r="AA7">
        <f>TLIM!AA7</f>
        <v>5.4307972036772697E-3</v>
      </c>
      <c r="AB7">
        <f>TLIM!AB7</f>
        <v>4.3730912679481983E-3</v>
      </c>
      <c r="AC7">
        <f>TLIM!AC7</f>
        <v>1.0043699863660749E-2</v>
      </c>
      <c r="AD7">
        <f>TLIM!AD7</f>
        <v>4.4175469010953464E-3</v>
      </c>
      <c r="AE7">
        <f>TLIM!AE7</f>
        <v>1.3569979657425556E-2</v>
      </c>
      <c r="AF7">
        <f>TLIM!AF7</f>
        <v>0.24569192999329065</v>
      </c>
      <c r="AG7">
        <f>TLIM!AG7</f>
        <v>4.3848903345288211E-3</v>
      </c>
      <c r="AH7">
        <f>TLIM!AH7</f>
        <v>6.7086358757497393E-3</v>
      </c>
      <c r="AI7">
        <f>TLIM!AI7</f>
        <v>2.5211402757534526E-2</v>
      </c>
      <c r="AJ7">
        <f>TLIM!AJ7</f>
        <v>5.9792787058800733E-3</v>
      </c>
      <c r="AK7">
        <f>TLIM!AK7</f>
        <v>4.2899525720282413E-3</v>
      </c>
      <c r="AL7">
        <f>TLIM!AL7</f>
        <v>1.9486830533198916E-2</v>
      </c>
      <c r="AM7">
        <f>TLIM!AM7</f>
        <v>9.2564932824718942E-3</v>
      </c>
      <c r="AN7">
        <f>TLIM!AN7</f>
        <v>6.7757939899104752E-3</v>
      </c>
      <c r="AO7">
        <f>TLIM!AO7</f>
        <v>6.9750461412293836E-3</v>
      </c>
      <c r="AP7">
        <f>TLIM!AP7</f>
        <v>8.9845278543424639E-3</v>
      </c>
      <c r="AQ7">
        <f>TLIM!AQ7</f>
        <v>1.3236002614463416E-2</v>
      </c>
    </row>
    <row r="8" spans="1:43" x14ac:dyDescent="0.25">
      <c r="A8" s="1" t="s">
        <v>6</v>
      </c>
      <c r="B8">
        <f>TLIM!B8</f>
        <v>1.8367467908118714E-2</v>
      </c>
      <c r="C8">
        <f>TLIM!C8</f>
        <v>0</v>
      </c>
      <c r="D8">
        <f>TLIM!D8</f>
        <v>2.413284021844948E-2</v>
      </c>
      <c r="E8">
        <f>TLIM!E8</f>
        <v>0</v>
      </c>
      <c r="F8">
        <f>TLIM!F8</f>
        <v>0</v>
      </c>
      <c r="G8">
        <f>TLIM!G8</f>
        <v>1.7868889260889569E-2</v>
      </c>
      <c r="H8">
        <f>TLIM!H8</f>
        <v>2.2313427211960959</v>
      </c>
      <c r="I8">
        <f>TLIM!I8</f>
        <v>0.27380153158058063</v>
      </c>
      <c r="J8">
        <f>TLIM!J8</f>
        <v>9.881969752727697E-2</v>
      </c>
      <c r="K8">
        <f>TLIM!K8</f>
        <v>1.7173146928474735E-2</v>
      </c>
      <c r="L8">
        <f>TLIM!L8</f>
        <v>3.4845537673223209E-2</v>
      </c>
      <c r="M8">
        <f>TLIM!M8</f>
        <v>3.4845537673223223E-2</v>
      </c>
      <c r="N8">
        <f>TLIM!N8</f>
        <v>3.4845537673223244E-2</v>
      </c>
      <c r="O8">
        <f>TLIM!O8</f>
        <v>2.6521043607385088E-2</v>
      </c>
      <c r="P8">
        <f>TLIM!P8</f>
        <v>2.1649306467136548E-2</v>
      </c>
      <c r="Q8">
        <f>TLIM!Q8</f>
        <v>8.706212937024305E-3</v>
      </c>
      <c r="R8">
        <f>TLIM!R8</f>
        <v>8.7062129370243015E-3</v>
      </c>
      <c r="S8">
        <f>TLIM!S8</f>
        <v>2.6729647764696548E-2</v>
      </c>
      <c r="T8">
        <f>TLIM!T8</f>
        <v>1.8299807773359548E-2</v>
      </c>
      <c r="U8">
        <f>TLIM!U8</f>
        <v>2.2468495578063727E-2</v>
      </c>
      <c r="V8">
        <f>TLIM!V8</f>
        <v>2.1761662290386275E-2</v>
      </c>
      <c r="W8">
        <f>TLIM!W8</f>
        <v>2.4974935741824082E-2</v>
      </c>
      <c r="X8">
        <f>TLIM!X8</f>
        <v>2.4974935741824088E-2</v>
      </c>
      <c r="Y8">
        <f>TLIM!Y8</f>
        <v>3.3364156600602927E-2</v>
      </c>
      <c r="Z8">
        <f>TLIM!Z8</f>
        <v>1.4243333378905512E-2</v>
      </c>
      <c r="AA8">
        <f>TLIM!AA8</f>
        <v>1.8174392190619136E-2</v>
      </c>
      <c r="AB8">
        <f>TLIM!AB8</f>
        <v>1.6427249341624942E-2</v>
      </c>
      <c r="AC8">
        <f>TLIM!AC8</f>
        <v>0.10520382250643341</v>
      </c>
      <c r="AD8">
        <f>TLIM!AD8</f>
        <v>9.2753438628670661E-3</v>
      </c>
      <c r="AE8">
        <f>TLIM!AE8</f>
        <v>3.114325985153564E-2</v>
      </c>
      <c r="AF8">
        <f>TLIM!AF8</f>
        <v>1.8004822235558438E-2</v>
      </c>
      <c r="AG8">
        <f>TLIM!AG8</f>
        <v>8.928405446729664E-3</v>
      </c>
      <c r="AH8">
        <f>TLIM!AH8</f>
        <v>1.7394099182987715E-2</v>
      </c>
      <c r="AI8">
        <f>TLIM!AI8</f>
        <v>1.5921937358853153E-2</v>
      </c>
      <c r="AJ8">
        <f>TLIM!AJ8</f>
        <v>1.0342150300486573E-2</v>
      </c>
      <c r="AK8">
        <f>TLIM!AK8</f>
        <v>7.7484873268242388E-3</v>
      </c>
      <c r="AL8">
        <f>TLIM!AL8</f>
        <v>1.6884070109038054E-2</v>
      </c>
      <c r="AM8">
        <f>TLIM!AM8</f>
        <v>1.8029513197138001E-2</v>
      </c>
      <c r="AN8">
        <f>TLIM!AN8</f>
        <v>9.0121871528803833E-3</v>
      </c>
      <c r="AO8">
        <f>TLIM!AO8</f>
        <v>1.8132136503686645E-2</v>
      </c>
      <c r="AP8">
        <f>TLIM!AP8</f>
        <v>2.6205897526763326E-2</v>
      </c>
      <c r="AQ8">
        <f>TLIM!AQ8</f>
        <v>3.7507048960065792E-2</v>
      </c>
    </row>
    <row r="9" spans="1:43" x14ac:dyDescent="0.25">
      <c r="A9" s="1" t="s">
        <v>7</v>
      </c>
      <c r="B9">
        <f>TLIM!B9</f>
        <v>3.9825994729074162E-3</v>
      </c>
      <c r="C9">
        <f>TLIM!C9</f>
        <v>0</v>
      </c>
      <c r="D9">
        <f>TLIM!D9</f>
        <v>2.5591457863968054E-3</v>
      </c>
      <c r="E9">
        <f>TLIM!E9</f>
        <v>0</v>
      </c>
      <c r="F9">
        <f>TLIM!F9</f>
        <v>0</v>
      </c>
      <c r="G9">
        <f>TLIM!G9</f>
        <v>6.0114144635670993E-3</v>
      </c>
      <c r="H9">
        <f>TLIM!H9</f>
        <v>6.927433173537079E-3</v>
      </c>
      <c r="I9">
        <f>TLIM!I9</f>
        <v>1.1829186219278411</v>
      </c>
      <c r="J9">
        <f>TLIM!J9</f>
        <v>2.236131748489938E-2</v>
      </c>
      <c r="K9">
        <f>TLIM!K9</f>
        <v>1.9049695961340612E-3</v>
      </c>
      <c r="L9">
        <f>TLIM!L9</f>
        <v>5.5525349783375599E-3</v>
      </c>
      <c r="M9">
        <f>TLIM!M9</f>
        <v>5.5525349783375616E-3</v>
      </c>
      <c r="N9">
        <f>TLIM!N9</f>
        <v>5.5525349783375642E-3</v>
      </c>
      <c r="O9">
        <f>TLIM!O9</f>
        <v>4.3344114612328243E-3</v>
      </c>
      <c r="P9">
        <f>TLIM!P9</f>
        <v>6.6484494981385988E-3</v>
      </c>
      <c r="Q9">
        <f>TLIM!Q9</f>
        <v>2.4291226012273402E-3</v>
      </c>
      <c r="R9">
        <f>TLIM!R9</f>
        <v>2.4291226012273389E-3</v>
      </c>
      <c r="S9">
        <f>TLIM!S9</f>
        <v>2.1017445032748987E-2</v>
      </c>
      <c r="T9">
        <f>TLIM!T9</f>
        <v>4.6593557131414621E-3</v>
      </c>
      <c r="U9">
        <f>TLIM!U9</f>
        <v>9.2177429474034154E-3</v>
      </c>
      <c r="V9">
        <f>TLIM!V9</f>
        <v>1.1436169549197897E-2</v>
      </c>
      <c r="W9">
        <f>TLIM!W9</f>
        <v>5.7894287866379667E-3</v>
      </c>
      <c r="X9">
        <f>TLIM!X9</f>
        <v>5.789428786637971E-3</v>
      </c>
      <c r="Y9">
        <f>TLIM!Y9</f>
        <v>4.2957097227523024E-3</v>
      </c>
      <c r="Z9">
        <f>TLIM!Z9</f>
        <v>1.7195538434345281E-3</v>
      </c>
      <c r="AA9">
        <f>TLIM!AA9</f>
        <v>1.7185860917500197E-3</v>
      </c>
      <c r="AB9">
        <f>TLIM!AB9</f>
        <v>1.8972174415759146E-3</v>
      </c>
      <c r="AC9">
        <f>TLIM!AC9</f>
        <v>3.552036775075755E-2</v>
      </c>
      <c r="AD9">
        <f>TLIM!AD9</f>
        <v>1.3837473111637522E-3</v>
      </c>
      <c r="AE9">
        <f>TLIM!AE9</f>
        <v>2.4188966857066141E-3</v>
      </c>
      <c r="AF9">
        <f>TLIM!AF9</f>
        <v>3.2721314174290429E-3</v>
      </c>
      <c r="AG9">
        <f>TLIM!AG9</f>
        <v>1.9099969262722841E-3</v>
      </c>
      <c r="AH9">
        <f>TLIM!AH9</f>
        <v>2.9112286920401705E-3</v>
      </c>
      <c r="AI9">
        <f>TLIM!AI9</f>
        <v>6.0473694174541575E-3</v>
      </c>
      <c r="AJ9">
        <f>TLIM!AJ9</f>
        <v>1.7968811434656607E-3</v>
      </c>
      <c r="AK9">
        <f>TLIM!AK9</f>
        <v>1.311588550303829E-3</v>
      </c>
      <c r="AL9">
        <f>TLIM!AL9</f>
        <v>4.0951213443470354E-3</v>
      </c>
      <c r="AM9">
        <f>TLIM!AM9</f>
        <v>2.5320415574506053E-3</v>
      </c>
      <c r="AN9">
        <f>TLIM!AN9</f>
        <v>1.9553920070069777E-3</v>
      </c>
      <c r="AO9">
        <f>TLIM!AO9</f>
        <v>3.6862380990630118E-3</v>
      </c>
      <c r="AP9">
        <f>TLIM!AP9</f>
        <v>3.6637385162572901E-3</v>
      </c>
      <c r="AQ9">
        <f>TLIM!AQ9</f>
        <v>3.4008735390894267E-3</v>
      </c>
    </row>
    <row r="10" spans="1:43" x14ac:dyDescent="0.25">
      <c r="A10" s="1" t="s">
        <v>8</v>
      </c>
      <c r="B10">
        <f>TLIM!B10</f>
        <v>3.0812554703105607E-2</v>
      </c>
      <c r="C10">
        <f>TLIM!C10</f>
        <v>0</v>
      </c>
      <c r="D10">
        <f>TLIM!D10</f>
        <v>1.9513954083881707E-2</v>
      </c>
      <c r="E10">
        <f>TLIM!E10</f>
        <v>0</v>
      </c>
      <c r="F10">
        <f>TLIM!F10</f>
        <v>0</v>
      </c>
      <c r="G10">
        <f>TLIM!G10</f>
        <v>6.6832154483183484E-2</v>
      </c>
      <c r="H10">
        <f>TLIM!H10</f>
        <v>5.9665533947883799E-2</v>
      </c>
      <c r="I10">
        <f>TLIM!I10</f>
        <v>5.7232828579411615E-2</v>
      </c>
      <c r="J10">
        <f>TLIM!J10</f>
        <v>1.4238198659310581</v>
      </c>
      <c r="K10">
        <f>TLIM!K10</f>
        <v>1.4828155522317197E-2</v>
      </c>
      <c r="L10">
        <f>TLIM!L10</f>
        <v>4.6587549093625377E-2</v>
      </c>
      <c r="M10">
        <f>TLIM!M10</f>
        <v>4.6587549093625391E-2</v>
      </c>
      <c r="N10">
        <f>TLIM!N10</f>
        <v>4.6587549093625412E-2</v>
      </c>
      <c r="O10">
        <f>TLIM!O10</f>
        <v>3.2482720923304439E-2</v>
      </c>
      <c r="P10">
        <f>TLIM!P10</f>
        <v>3.2157680862172182E-2</v>
      </c>
      <c r="Q10">
        <f>TLIM!Q10</f>
        <v>1.8009764668208549E-2</v>
      </c>
      <c r="R10">
        <f>TLIM!R10</f>
        <v>1.8009764668208542E-2</v>
      </c>
      <c r="S10">
        <f>TLIM!S10</f>
        <v>3.932622300765188E-2</v>
      </c>
      <c r="T10">
        <f>TLIM!T10</f>
        <v>3.4944656739851719E-2</v>
      </c>
      <c r="U10">
        <f>TLIM!U10</f>
        <v>3.6794289205119443E-2</v>
      </c>
      <c r="V10">
        <f>TLIM!V10</f>
        <v>3.6739105133338959E-2</v>
      </c>
      <c r="W10">
        <f>TLIM!W10</f>
        <v>3.4230425414056811E-2</v>
      </c>
      <c r="X10">
        <f>TLIM!X10</f>
        <v>3.4230425414056825E-2</v>
      </c>
      <c r="Y10">
        <f>TLIM!Y10</f>
        <v>2.5947663969521167E-2</v>
      </c>
      <c r="Z10">
        <f>TLIM!Z10</f>
        <v>1.1858809900284652E-2</v>
      </c>
      <c r="AA10">
        <f>TLIM!AA10</f>
        <v>1.9799196398366727E-2</v>
      </c>
      <c r="AB10">
        <f>TLIM!AB10</f>
        <v>2.3509744710807239E-2</v>
      </c>
      <c r="AC10">
        <f>TLIM!AC10</f>
        <v>3.507183420759577E-2</v>
      </c>
      <c r="AD10">
        <f>TLIM!AD10</f>
        <v>2.3598406897382941E-2</v>
      </c>
      <c r="AE10">
        <f>TLIM!AE10</f>
        <v>3.4105647514230807E-2</v>
      </c>
      <c r="AF10">
        <f>TLIM!AF10</f>
        <v>5.0463630461039008E-2</v>
      </c>
      <c r="AG10">
        <f>TLIM!AG10</f>
        <v>4.1704859015346922E-2</v>
      </c>
      <c r="AH10">
        <f>TLIM!AH10</f>
        <v>4.7367858377377815E-2</v>
      </c>
      <c r="AI10">
        <f>TLIM!AI10</f>
        <v>4.1404244965339156E-2</v>
      </c>
      <c r="AJ10">
        <f>TLIM!AJ10</f>
        <v>6.3645717202219412E-2</v>
      </c>
      <c r="AK10">
        <f>TLIM!AK10</f>
        <v>3.782401219982106E-2</v>
      </c>
      <c r="AL10">
        <f>TLIM!AL10</f>
        <v>5.6681632710200117E-2</v>
      </c>
      <c r="AM10">
        <f>TLIM!AM10</f>
        <v>3.1242112170532355E-2</v>
      </c>
      <c r="AN10">
        <f>TLIM!AN10</f>
        <v>2.2076933768743832E-2</v>
      </c>
      <c r="AO10">
        <f>TLIM!AO10</f>
        <v>2.5431282260278732E-2</v>
      </c>
      <c r="AP10">
        <f>TLIM!AP10</f>
        <v>0.16693916059218952</v>
      </c>
      <c r="AQ10">
        <f>TLIM!AQ10</f>
        <v>4.7455133712302804E-2</v>
      </c>
    </row>
    <row r="11" spans="1:43" x14ac:dyDescent="0.25">
      <c r="A11" s="1" t="s">
        <v>9</v>
      </c>
      <c r="B11">
        <f>TLIM!B11</f>
        <v>6.407630197333565E-2</v>
      </c>
      <c r="C11">
        <f>TLIM!C11</f>
        <v>0</v>
      </c>
      <c r="D11">
        <f>TLIM!D11</f>
        <v>6.4778320957887367E-2</v>
      </c>
      <c r="E11">
        <f>TLIM!E11</f>
        <v>0</v>
      </c>
      <c r="F11">
        <f>TLIM!F11</f>
        <v>0</v>
      </c>
      <c r="G11">
        <f>TLIM!G11</f>
        <v>5.7997210826788034E-2</v>
      </c>
      <c r="H11">
        <f>TLIM!H11</f>
        <v>0.1096491283737174</v>
      </c>
      <c r="I11">
        <f>TLIM!I11</f>
        <v>8.689774121034774E-2</v>
      </c>
      <c r="J11">
        <f>TLIM!J11</f>
        <v>9.5552674940307988E-2</v>
      </c>
      <c r="K11">
        <f>TLIM!K11</f>
        <v>1.0841847350252882</v>
      </c>
      <c r="L11">
        <f>TLIM!L11</f>
        <v>0.16359208152063426</v>
      </c>
      <c r="M11">
        <f>TLIM!M11</f>
        <v>0.16359208152063431</v>
      </c>
      <c r="N11">
        <f>TLIM!N11</f>
        <v>0.16359208152063437</v>
      </c>
      <c r="O11">
        <f>TLIM!O11</f>
        <v>8.6144639250716901E-2</v>
      </c>
      <c r="P11">
        <f>TLIM!P11</f>
        <v>6.8801029361731755E-2</v>
      </c>
      <c r="Q11">
        <f>TLIM!Q11</f>
        <v>2.9950481231072912E-2</v>
      </c>
      <c r="R11">
        <f>TLIM!R11</f>
        <v>2.9950481231072898E-2</v>
      </c>
      <c r="S11">
        <f>TLIM!S11</f>
        <v>8.5751182956019176E-2</v>
      </c>
      <c r="T11">
        <f>TLIM!T11</f>
        <v>6.9667168724974943E-2</v>
      </c>
      <c r="U11">
        <f>TLIM!U11</f>
        <v>7.7851484457878151E-2</v>
      </c>
      <c r="V11">
        <f>TLIM!V11</f>
        <v>7.7113349211076904E-2</v>
      </c>
      <c r="W11">
        <f>TLIM!W11</f>
        <v>7.8811351604019725E-2</v>
      </c>
      <c r="X11">
        <f>TLIM!X11</f>
        <v>7.8811351604019753E-2</v>
      </c>
      <c r="Y11">
        <f>TLIM!Y11</f>
        <v>9.410554882091457E-2</v>
      </c>
      <c r="Z11">
        <f>TLIM!Z11</f>
        <v>3.6937071202540528E-2</v>
      </c>
      <c r="AA11">
        <f>TLIM!AA11</f>
        <v>0.11183520764219336</v>
      </c>
      <c r="AB11">
        <f>TLIM!AB11</f>
        <v>6.7779902278036638E-2</v>
      </c>
      <c r="AC11">
        <f>TLIM!AC11</f>
        <v>9.5325410248460293E-2</v>
      </c>
      <c r="AD11">
        <f>TLIM!AD11</f>
        <v>0.10908874684325667</v>
      </c>
      <c r="AE11">
        <f>TLIM!AE11</f>
        <v>0.26084127430806053</v>
      </c>
      <c r="AF11">
        <f>TLIM!AF11</f>
        <v>8.3037449871294036E-2</v>
      </c>
      <c r="AG11">
        <f>TLIM!AG11</f>
        <v>6.4515933207691389E-2</v>
      </c>
      <c r="AH11">
        <f>TLIM!AH11</f>
        <v>0.32834719539828289</v>
      </c>
      <c r="AI11">
        <f>TLIM!AI11</f>
        <v>8.5433445441654154E-2</v>
      </c>
      <c r="AJ11">
        <f>TLIM!AJ11</f>
        <v>6.1960487372063479E-2</v>
      </c>
      <c r="AK11">
        <f>TLIM!AK11</f>
        <v>4.5413789825309116E-2</v>
      </c>
      <c r="AL11">
        <f>TLIM!AL11</f>
        <v>0.13242163966025197</v>
      </c>
      <c r="AM11">
        <f>TLIM!AM11</f>
        <v>6.7781617685716972E-2</v>
      </c>
      <c r="AN11">
        <f>TLIM!AN11</f>
        <v>3.0152797217609266E-2</v>
      </c>
      <c r="AO11">
        <f>TLIM!AO11</f>
        <v>7.8391535014851479E-2</v>
      </c>
      <c r="AP11">
        <f>TLIM!AP11</f>
        <v>9.1444967432620872E-2</v>
      </c>
      <c r="AQ11">
        <f>TLIM!AQ11</f>
        <v>0.10450729060314574</v>
      </c>
    </row>
    <row r="12" spans="1:43" x14ac:dyDescent="0.25">
      <c r="A12" s="1" t="s">
        <v>10</v>
      </c>
      <c r="B12">
        <f>TLIM!B12</f>
        <v>0.14179947669171739</v>
      </c>
      <c r="C12">
        <f>TLIM!C12</f>
        <v>0</v>
      </c>
      <c r="D12">
        <f>TLIM!D12</f>
        <v>5.1290418285956041E-2</v>
      </c>
      <c r="E12">
        <f>TLIM!E12</f>
        <v>0</v>
      </c>
      <c r="F12">
        <f>TLIM!F12</f>
        <v>0</v>
      </c>
      <c r="G12">
        <f>TLIM!G12</f>
        <v>6.0102449033676821E-2</v>
      </c>
      <c r="H12">
        <f>TLIM!H12</f>
        <v>0.1839681066893698</v>
      </c>
      <c r="I12">
        <f>TLIM!I12</f>
        <v>0.13594273896416431</v>
      </c>
      <c r="J12">
        <f>TLIM!J12</f>
        <v>0.1911258151778597</v>
      </c>
      <c r="K12">
        <f>TLIM!K12</f>
        <v>4.8285255620358597E-2</v>
      </c>
      <c r="L12">
        <f>TLIM!L12</f>
        <v>1.4308716605893421</v>
      </c>
      <c r="M12">
        <f>TLIM!M12</f>
        <v>0.43087166058934323</v>
      </c>
      <c r="N12">
        <f>TLIM!N12</f>
        <v>0.43087166058934356</v>
      </c>
      <c r="O12">
        <f>TLIM!O12</f>
        <v>0.12813120301213088</v>
      </c>
      <c r="P12">
        <f>TLIM!P12</f>
        <v>7.3304377494782316E-2</v>
      </c>
      <c r="Q12">
        <f>TLIM!Q12</f>
        <v>3.4204473317926164E-2</v>
      </c>
      <c r="R12">
        <f>TLIM!R12</f>
        <v>3.420447331792615E-2</v>
      </c>
      <c r="S12">
        <f>TLIM!S12</f>
        <v>8.1346475099759077E-2</v>
      </c>
      <c r="T12">
        <f>TLIM!T12</f>
        <v>8.55086863697819E-2</v>
      </c>
      <c r="U12">
        <f>TLIM!U12</f>
        <v>0.15698314437041902</v>
      </c>
      <c r="V12">
        <f>TLIM!V12</f>
        <v>6.9057724466452974E-2</v>
      </c>
      <c r="W12">
        <f>TLIM!W12</f>
        <v>7.6202051103453156E-2</v>
      </c>
      <c r="X12">
        <f>TLIM!X12</f>
        <v>7.6202051103453169E-2</v>
      </c>
      <c r="Y12">
        <f>TLIM!Y12</f>
        <v>8.8338437853768964E-2</v>
      </c>
      <c r="Z12">
        <f>TLIM!Z12</f>
        <v>3.3440824285143271E-2</v>
      </c>
      <c r="AA12">
        <f>TLIM!AA12</f>
        <v>3.9337166825905059E-2</v>
      </c>
      <c r="AB12">
        <f>TLIM!AB12</f>
        <v>6.3559592338242141E-2</v>
      </c>
      <c r="AC12">
        <f>TLIM!AC12</f>
        <v>0.12763890851177476</v>
      </c>
      <c r="AD12">
        <f>TLIM!AD12</f>
        <v>2.1994455977225689E-2</v>
      </c>
      <c r="AE12">
        <f>TLIM!AE12</f>
        <v>6.9707113388645811E-2</v>
      </c>
      <c r="AF12">
        <f>TLIM!AF12</f>
        <v>4.6564802705489371E-2</v>
      </c>
      <c r="AG12">
        <f>TLIM!AG12</f>
        <v>2.2675918228479308E-2</v>
      </c>
      <c r="AH12">
        <f>TLIM!AH12</f>
        <v>4.82008643386313E-2</v>
      </c>
      <c r="AI12">
        <f>TLIM!AI12</f>
        <v>5.1144887008089175E-2</v>
      </c>
      <c r="AJ12">
        <f>TLIM!AJ12</f>
        <v>1.8601919110210238E-2</v>
      </c>
      <c r="AK12">
        <f>TLIM!AK12</f>
        <v>1.4823531829812048E-2</v>
      </c>
      <c r="AL12">
        <f>TLIM!AL12</f>
        <v>6.6201865374843169E-2</v>
      </c>
      <c r="AM12">
        <f>TLIM!AM12</f>
        <v>4.2316068219222923E-2</v>
      </c>
      <c r="AN12">
        <f>TLIM!AN12</f>
        <v>3.4603167957937088E-2</v>
      </c>
      <c r="AO12">
        <f>TLIM!AO12</f>
        <v>0.34059970277940321</v>
      </c>
      <c r="AP12">
        <f>TLIM!AP12</f>
        <v>3.7842125924812342E-2</v>
      </c>
      <c r="AQ12">
        <f>TLIM!AQ12</f>
        <v>7.6892662029667935E-2</v>
      </c>
    </row>
    <row r="13" spans="1:43" x14ac:dyDescent="0.25">
      <c r="A13" s="1" t="s">
        <v>11</v>
      </c>
      <c r="B13">
        <f>TLIM!B13</f>
        <v>4.9757891130400293E-2</v>
      </c>
      <c r="C13">
        <f>TLIM!C13</f>
        <v>0</v>
      </c>
      <c r="D13">
        <f>TLIM!D13</f>
        <v>1.7997972267935484E-2</v>
      </c>
      <c r="E13">
        <f>TLIM!E13</f>
        <v>0</v>
      </c>
      <c r="F13">
        <f>TLIM!F13</f>
        <v>0</v>
      </c>
      <c r="G13">
        <f>TLIM!G13</f>
        <v>2.1090142118012519E-2</v>
      </c>
      <c r="H13">
        <f>TLIM!H13</f>
        <v>6.455499863385751E-2</v>
      </c>
      <c r="I13">
        <f>TLIM!I13</f>
        <v>4.7702743078898928E-2</v>
      </c>
      <c r="J13">
        <f>TLIM!J13</f>
        <v>6.7066661497661481E-2</v>
      </c>
      <c r="K13">
        <f>TLIM!K13</f>
        <v>1.6943451050843609E-2</v>
      </c>
      <c r="L13">
        <f>TLIM!L13</f>
        <v>0.15119424753160321</v>
      </c>
      <c r="M13">
        <f>TLIM!M13</f>
        <v>1.1511942475316028</v>
      </c>
      <c r="N13">
        <f>TLIM!N13</f>
        <v>0.15119424753160329</v>
      </c>
      <c r="O13">
        <f>TLIM!O13</f>
        <v>4.4961650061274366E-2</v>
      </c>
      <c r="P13">
        <f>TLIM!P13</f>
        <v>2.5722741154376859E-2</v>
      </c>
      <c r="Q13">
        <f>TLIM!Q13</f>
        <v>1.2002459383021568E-2</v>
      </c>
      <c r="R13">
        <f>TLIM!R13</f>
        <v>1.2002459383021561E-2</v>
      </c>
      <c r="S13">
        <f>TLIM!S13</f>
        <v>2.8544738995444081E-2</v>
      </c>
      <c r="T13">
        <f>TLIM!T13</f>
        <v>3.0005272278551882E-2</v>
      </c>
      <c r="U13">
        <f>TLIM!U13</f>
        <v>5.5085888813773569E-2</v>
      </c>
      <c r="V13">
        <f>TLIM!V13</f>
        <v>2.4232576987469626E-2</v>
      </c>
      <c r="W13">
        <f>TLIM!W13</f>
        <v>2.6739544116669477E-2</v>
      </c>
      <c r="X13">
        <f>TLIM!X13</f>
        <v>2.6739544116669484E-2</v>
      </c>
      <c r="Y13">
        <f>TLIM!Y13</f>
        <v>3.0998241149462702E-2</v>
      </c>
      <c r="Z13">
        <f>TLIM!Z13</f>
        <v>1.1734492488350609E-2</v>
      </c>
      <c r="AA13">
        <f>TLIM!AA13</f>
        <v>1.3803537995821869E-2</v>
      </c>
      <c r="AB13">
        <f>TLIM!AB13</f>
        <v>2.230326479084677E-2</v>
      </c>
      <c r="AC13">
        <f>TLIM!AC13</f>
        <v>4.4788902342281903E-2</v>
      </c>
      <c r="AD13">
        <f>TLIM!AD13</f>
        <v>7.7179251399247372E-3</v>
      </c>
      <c r="AE13">
        <f>TLIM!AE13</f>
        <v>2.4460449642895642E-2</v>
      </c>
      <c r="AF13">
        <f>TLIM!AF13</f>
        <v>1.6339738605422118E-2</v>
      </c>
      <c r="AG13">
        <f>TLIM!AG13</f>
        <v>7.9570524293792241E-3</v>
      </c>
      <c r="AH13">
        <f>TLIM!AH13</f>
        <v>1.6913837879437676E-2</v>
      </c>
      <c r="AI13">
        <f>TLIM!AI13</f>
        <v>1.7946904875804609E-2</v>
      </c>
      <c r="AJ13">
        <f>TLIM!AJ13</f>
        <v>6.5274730732233933E-3</v>
      </c>
      <c r="AK13">
        <f>TLIM!AK13</f>
        <v>5.2016248590210368E-3</v>
      </c>
      <c r="AL13">
        <f>TLIM!AL13</f>
        <v>2.323044687331538E-2</v>
      </c>
      <c r="AM13">
        <f>TLIM!AM13</f>
        <v>1.4848844048249392E-2</v>
      </c>
      <c r="AN13">
        <f>TLIM!AN13</f>
        <v>1.21423626108386E-2</v>
      </c>
      <c r="AO13">
        <f>TLIM!AO13</f>
        <v>0.11951752802860775</v>
      </c>
      <c r="AP13">
        <f>TLIM!AP13</f>
        <v>1.327892334894417E-2</v>
      </c>
      <c r="AQ13">
        <f>TLIM!AQ13</f>
        <v>2.6981881705508165E-2</v>
      </c>
    </row>
    <row r="14" spans="1:43" x14ac:dyDescent="0.25">
      <c r="A14" s="1" t="s">
        <v>12</v>
      </c>
      <c r="B14">
        <f>TLIM!B14</f>
        <v>5.9398410575677345E-2</v>
      </c>
      <c r="C14">
        <f>TLIM!C14</f>
        <v>0</v>
      </c>
      <c r="D14">
        <f>TLIM!D14</f>
        <v>2.1485053365682814E-2</v>
      </c>
      <c r="E14">
        <f>TLIM!E14</f>
        <v>0</v>
      </c>
      <c r="F14">
        <f>TLIM!F14</f>
        <v>0</v>
      </c>
      <c r="G14">
        <f>TLIM!G14</f>
        <v>2.5176326652230737E-2</v>
      </c>
      <c r="H14">
        <f>TLIM!H14</f>
        <v>7.7062436257943304E-2</v>
      </c>
      <c r="I14">
        <f>TLIM!I14</f>
        <v>5.6945080561409525E-2</v>
      </c>
      <c r="J14">
        <f>TLIM!J14</f>
        <v>8.0060730169173075E-2</v>
      </c>
      <c r="K14">
        <f>TLIM!K14</f>
        <v>2.0226220187857136E-2</v>
      </c>
      <c r="L14">
        <f>TLIM!L14</f>
        <v>0.1804879143295498</v>
      </c>
      <c r="M14">
        <f>TLIM!M14</f>
        <v>0.18048791432954983</v>
      </c>
      <c r="N14">
        <f>TLIM!N14</f>
        <v>1.1804879143295504</v>
      </c>
      <c r="O14">
        <f>TLIM!O14</f>
        <v>5.3672904735864717E-2</v>
      </c>
      <c r="P14">
        <f>TLIM!P14</f>
        <v>3.0706485052097863E-2</v>
      </c>
      <c r="Q14">
        <f>TLIM!Q14</f>
        <v>1.4327918530193355E-2</v>
      </c>
      <c r="R14">
        <f>TLIM!R14</f>
        <v>1.4327918530193344E-2</v>
      </c>
      <c r="S14">
        <f>TLIM!S14</f>
        <v>3.4075240893620545E-2</v>
      </c>
      <c r="T14">
        <f>TLIM!T14</f>
        <v>3.5818750388066867E-2</v>
      </c>
      <c r="U14">
        <f>TLIM!U14</f>
        <v>6.5758700104706608E-2</v>
      </c>
      <c r="V14">
        <f>TLIM!V14</f>
        <v>2.8927603732968966E-2</v>
      </c>
      <c r="W14">
        <f>TLIM!W14</f>
        <v>3.1920292117806094E-2</v>
      </c>
      <c r="X14">
        <f>TLIM!X14</f>
        <v>3.1920292117806115E-2</v>
      </c>
      <c r="Y14">
        <f>TLIM!Y14</f>
        <v>3.7004105541657603E-2</v>
      </c>
      <c r="Z14">
        <f>TLIM!Z14</f>
        <v>1.400803343722103E-2</v>
      </c>
      <c r="AA14">
        <f>TLIM!AA14</f>
        <v>1.6477953519454015E-2</v>
      </c>
      <c r="AB14">
        <f>TLIM!AB14</f>
        <v>2.6624490088475068E-2</v>
      </c>
      <c r="AC14">
        <f>TLIM!AC14</f>
        <v>5.3466687396149987E-2</v>
      </c>
      <c r="AD14">
        <f>TLIM!AD14</f>
        <v>9.2132619739084074E-3</v>
      </c>
      <c r="AE14">
        <f>TLIM!AE14</f>
        <v>2.9199626385828032E-2</v>
      </c>
      <c r="AF14">
        <f>TLIM!AF14</f>
        <v>1.9505539329240866E-2</v>
      </c>
      <c r="AG14">
        <f>TLIM!AG14</f>
        <v>9.4987198298622042E-3</v>
      </c>
      <c r="AH14">
        <f>TLIM!AH14</f>
        <v>2.0190869507318701E-2</v>
      </c>
      <c r="AI14">
        <f>TLIM!AI14</f>
        <v>2.1424091740181669E-2</v>
      </c>
      <c r="AJ14">
        <f>TLIM!AJ14</f>
        <v>7.7921615409483769E-3</v>
      </c>
      <c r="AK14">
        <f>TLIM!AK14</f>
        <v>6.2094321527226626E-3</v>
      </c>
      <c r="AL14">
        <f>TLIM!AL14</f>
        <v>2.7731312358505622E-2</v>
      </c>
      <c r="AM14">
        <f>TLIM!AM14</f>
        <v>1.7725786107788861E-2</v>
      </c>
      <c r="AN14">
        <f>TLIM!AN14</f>
        <v>1.4494927806068024E-2</v>
      </c>
      <c r="AO14">
        <f>TLIM!AO14</f>
        <v>0.14267387623459662</v>
      </c>
      <c r="AP14">
        <f>TLIM!AP14</f>
        <v>1.5851695543455977E-2</v>
      </c>
      <c r="AQ14">
        <f>TLIM!AQ14</f>
        <v>3.220958226400697E-2</v>
      </c>
    </row>
    <row r="15" spans="1:43" x14ac:dyDescent="0.25">
      <c r="A15" s="1" t="s">
        <v>13</v>
      </c>
      <c r="B15">
        <f>TLIM!B15</f>
        <v>1.0299451593599136E-2</v>
      </c>
      <c r="C15">
        <f>TLIM!C15</f>
        <v>0</v>
      </c>
      <c r="D15">
        <f>TLIM!D15</f>
        <v>5.5548670819672141E-3</v>
      </c>
      <c r="E15">
        <f>TLIM!E15</f>
        <v>0</v>
      </c>
      <c r="F15">
        <f>TLIM!F15</f>
        <v>0</v>
      </c>
      <c r="G15">
        <f>TLIM!G15</f>
        <v>6.900550609535914E-3</v>
      </c>
      <c r="H15">
        <f>TLIM!H15</f>
        <v>1.0105100683730783E-2</v>
      </c>
      <c r="I15">
        <f>TLIM!I15</f>
        <v>1.9069560010942819E-2</v>
      </c>
      <c r="J15">
        <f>TLIM!J15</f>
        <v>1.5238442198985513E-2</v>
      </c>
      <c r="K15">
        <f>TLIM!K15</f>
        <v>4.2962528256003983E-3</v>
      </c>
      <c r="L15">
        <f>TLIM!L15</f>
        <v>1.8379324670830623E-2</v>
      </c>
      <c r="M15">
        <f>TLIM!M15</f>
        <v>1.8379324670830623E-2</v>
      </c>
      <c r="N15">
        <f>TLIM!N15</f>
        <v>1.8379324670830623E-2</v>
      </c>
      <c r="O15">
        <f>TLIM!O15</f>
        <v>1.4032353030973217</v>
      </c>
      <c r="P15">
        <f>TLIM!P15</f>
        <v>2.0180286147344264E-2</v>
      </c>
      <c r="Q15">
        <f>TLIM!Q15</f>
        <v>1.2296661951138207E-2</v>
      </c>
      <c r="R15">
        <f>TLIM!R15</f>
        <v>1.22966619511382E-2</v>
      </c>
      <c r="S15">
        <f>TLIM!S15</f>
        <v>2.262106141261222E-2</v>
      </c>
      <c r="T15">
        <f>TLIM!T15</f>
        <v>5.6674708178886535E-2</v>
      </c>
      <c r="U15">
        <f>TLIM!U15</f>
        <v>2.6677642221989983E-2</v>
      </c>
      <c r="V15">
        <f>TLIM!V15</f>
        <v>2.0075161322140846E-2</v>
      </c>
      <c r="W15">
        <f>TLIM!W15</f>
        <v>5.1945320433118045E-2</v>
      </c>
      <c r="X15">
        <f>TLIM!X15</f>
        <v>5.1945320433118058E-2</v>
      </c>
      <c r="Y15">
        <f>TLIM!Y15</f>
        <v>9.058655506457413E-3</v>
      </c>
      <c r="Z15">
        <f>TLIM!Z15</f>
        <v>4.437991264745398E-3</v>
      </c>
      <c r="AA15">
        <f>TLIM!AA15</f>
        <v>4.7496616249088916E-3</v>
      </c>
      <c r="AB15">
        <f>TLIM!AB15</f>
        <v>7.6914866797281878E-3</v>
      </c>
      <c r="AC15">
        <f>TLIM!AC15</f>
        <v>0.43986429205956346</v>
      </c>
      <c r="AD15">
        <f>TLIM!AD15</f>
        <v>4.1860978046195287E-3</v>
      </c>
      <c r="AE15">
        <f>TLIM!AE15</f>
        <v>7.6135631472415274E-3</v>
      </c>
      <c r="AF15">
        <f>TLIM!AF15</f>
        <v>6.7780759358493448E-3</v>
      </c>
      <c r="AG15">
        <f>TLIM!AG15</f>
        <v>8.0185514551795612E-3</v>
      </c>
      <c r="AH15">
        <f>TLIM!AH15</f>
        <v>9.1939627838622442E-3</v>
      </c>
      <c r="AI15">
        <f>TLIM!AI15</f>
        <v>9.1812862127724423E-3</v>
      </c>
      <c r="AJ15">
        <f>TLIM!AJ15</f>
        <v>4.2026082776203139E-3</v>
      </c>
      <c r="AK15">
        <f>TLIM!AK15</f>
        <v>4.234438181612862E-3</v>
      </c>
      <c r="AL15">
        <f>TLIM!AL15</f>
        <v>8.3706352158315969E-3</v>
      </c>
      <c r="AM15">
        <f>TLIM!AM15</f>
        <v>1.1417265599879028E-2</v>
      </c>
      <c r="AN15">
        <f>TLIM!AN15</f>
        <v>2.3380619168146009E-2</v>
      </c>
      <c r="AO15">
        <f>TLIM!AO15</f>
        <v>1.1659044656698364E-2</v>
      </c>
      <c r="AP15">
        <f>TLIM!AP15</f>
        <v>6.760604796275679E-3</v>
      </c>
      <c r="AQ15">
        <f>TLIM!AQ15</f>
        <v>1.0171317320774803E-2</v>
      </c>
    </row>
    <row r="16" spans="1:43" x14ac:dyDescent="0.25">
      <c r="A16" s="1" t="s">
        <v>14</v>
      </c>
      <c r="B16">
        <f>TLIM!B16</f>
        <v>2.5846326239657061E-2</v>
      </c>
      <c r="C16">
        <f>TLIM!C16</f>
        <v>0</v>
      </c>
      <c r="D16">
        <f>TLIM!D16</f>
        <v>7.433942923902326E-3</v>
      </c>
      <c r="E16">
        <f>TLIM!E16</f>
        <v>0</v>
      </c>
      <c r="F16">
        <f>TLIM!F16</f>
        <v>0</v>
      </c>
      <c r="G16">
        <f>TLIM!G16</f>
        <v>6.4112735182394404E-3</v>
      </c>
      <c r="H16">
        <f>TLIM!H16</f>
        <v>7.3625070160531717E-3</v>
      </c>
      <c r="I16">
        <f>TLIM!I16</f>
        <v>2.4821588605954379E-2</v>
      </c>
      <c r="J16">
        <f>TLIM!J16</f>
        <v>1.1946519651958771E-2</v>
      </c>
      <c r="K16">
        <f>TLIM!K16</f>
        <v>6.4292618073295352E-3</v>
      </c>
      <c r="L16">
        <f>TLIM!L16</f>
        <v>8.170549772560683E-3</v>
      </c>
      <c r="M16">
        <f>TLIM!M16</f>
        <v>8.170549772560683E-3</v>
      </c>
      <c r="N16">
        <f>TLIM!N16</f>
        <v>8.170549772560683E-3</v>
      </c>
      <c r="O16">
        <f>TLIM!O16</f>
        <v>2.1665691718897522E-2</v>
      </c>
      <c r="P16">
        <f>TLIM!P16</f>
        <v>1.2743756540822151</v>
      </c>
      <c r="Q16">
        <f>TLIM!Q16</f>
        <v>8.5335501794122862E-3</v>
      </c>
      <c r="R16">
        <f>TLIM!R16</f>
        <v>8.5335501794122828E-3</v>
      </c>
      <c r="S16">
        <f>TLIM!S16</f>
        <v>1.2528107689382874E-2</v>
      </c>
      <c r="T16">
        <f>TLIM!T16</f>
        <v>7.7061992832455933E-2</v>
      </c>
      <c r="U16">
        <f>TLIM!U16</f>
        <v>9.6772233179964723E-2</v>
      </c>
      <c r="V16">
        <f>TLIM!V16</f>
        <v>3.2839621479414868E-2</v>
      </c>
      <c r="W16">
        <f>TLIM!W16</f>
        <v>3.2749422347370265E-2</v>
      </c>
      <c r="X16">
        <f>TLIM!X16</f>
        <v>3.2749422347370286E-2</v>
      </c>
      <c r="Y16">
        <f>TLIM!Y16</f>
        <v>1.2334677236136881E-2</v>
      </c>
      <c r="Z16">
        <f>TLIM!Z16</f>
        <v>5.6670752702145753E-3</v>
      </c>
      <c r="AA16">
        <f>TLIM!AA16</f>
        <v>5.9618805452293627E-3</v>
      </c>
      <c r="AB16">
        <f>TLIM!AB16</f>
        <v>1.6029288916322701E-2</v>
      </c>
      <c r="AC16">
        <f>TLIM!AC16</f>
        <v>2.4245883801225891E-2</v>
      </c>
      <c r="AD16">
        <f>TLIM!AD16</f>
        <v>4.1183553069681269E-3</v>
      </c>
      <c r="AE16">
        <f>TLIM!AE16</f>
        <v>8.9379837294894463E-3</v>
      </c>
      <c r="AF16">
        <f>TLIM!AF16</f>
        <v>6.1591496055932648E-3</v>
      </c>
      <c r="AG16">
        <f>TLIM!AG16</f>
        <v>9.7286879454833441E-3</v>
      </c>
      <c r="AH16">
        <f>TLIM!AH16</f>
        <v>9.1120888042780894E-3</v>
      </c>
      <c r="AI16">
        <f>TLIM!AI16</f>
        <v>7.2836094279127867E-3</v>
      </c>
      <c r="AJ16">
        <f>TLIM!AJ16</f>
        <v>5.0848855808726208E-3</v>
      </c>
      <c r="AK16">
        <f>TLIM!AK16</f>
        <v>3.356924087939478E-3</v>
      </c>
      <c r="AL16">
        <f>TLIM!AL16</f>
        <v>8.3882480688745476E-3</v>
      </c>
      <c r="AM16">
        <f>TLIM!AM16</f>
        <v>4.5143097295375937E-3</v>
      </c>
      <c r="AN16">
        <f>TLIM!AN16</f>
        <v>3.4026187753314146E-3</v>
      </c>
      <c r="AO16">
        <f>TLIM!AO16</f>
        <v>0.11355888071016833</v>
      </c>
      <c r="AP16">
        <f>TLIM!AP16</f>
        <v>4.221423777326266E-3</v>
      </c>
      <c r="AQ16">
        <f>TLIM!AQ16</f>
        <v>6.205677239728217E-3</v>
      </c>
    </row>
    <row r="17" spans="1:43" x14ac:dyDescent="0.25">
      <c r="A17" s="1" t="s">
        <v>15</v>
      </c>
      <c r="B17">
        <f>TLIM!B17</f>
        <v>2.8123435512302505E-2</v>
      </c>
      <c r="C17">
        <f>TLIM!C17</f>
        <v>0</v>
      </c>
      <c r="D17">
        <f>TLIM!D17</f>
        <v>6.495301042028763E-2</v>
      </c>
      <c r="E17">
        <f>TLIM!E17</f>
        <v>0</v>
      </c>
      <c r="F17">
        <f>TLIM!F17</f>
        <v>0</v>
      </c>
      <c r="G17">
        <f>TLIM!G17</f>
        <v>2.0196416731247849E-2</v>
      </c>
      <c r="H17">
        <f>TLIM!H17</f>
        <v>4.2200865832394109E-2</v>
      </c>
      <c r="I17">
        <f>TLIM!I17</f>
        <v>8.8364131878977029E-2</v>
      </c>
      <c r="J17">
        <f>TLIM!J17</f>
        <v>0.15924239064727727</v>
      </c>
      <c r="K17">
        <f>TLIM!K17</f>
        <v>4.2298676025243412E-2</v>
      </c>
      <c r="L17">
        <f>TLIM!L17</f>
        <v>5.0270258744435331E-2</v>
      </c>
      <c r="M17">
        <f>TLIM!M17</f>
        <v>5.0270258744435331E-2</v>
      </c>
      <c r="N17">
        <f>TLIM!N17</f>
        <v>5.0270258744435331E-2</v>
      </c>
      <c r="O17">
        <f>TLIM!O17</f>
        <v>0.12262660081386938</v>
      </c>
      <c r="P17">
        <f>TLIM!P17</f>
        <v>0.16754888209629995</v>
      </c>
      <c r="Q17">
        <f>TLIM!Q17</f>
        <v>1.3855407477316213</v>
      </c>
      <c r="R17">
        <f>TLIM!R17</f>
        <v>0.3855407477316205</v>
      </c>
      <c r="S17">
        <f>TLIM!S17</f>
        <v>0.30299795844331046</v>
      </c>
      <c r="T17">
        <f>TLIM!T17</f>
        <v>8.310673148244381E-2</v>
      </c>
      <c r="U17">
        <f>TLIM!U17</f>
        <v>0.16616185237230641</v>
      </c>
      <c r="V17">
        <f>TLIM!V17</f>
        <v>0.21562358680173724</v>
      </c>
      <c r="W17">
        <f>TLIM!W17</f>
        <v>0.12543587146171833</v>
      </c>
      <c r="X17">
        <f>TLIM!X17</f>
        <v>0.12543587146171839</v>
      </c>
      <c r="Y17">
        <f>TLIM!Y17</f>
        <v>0.11499888436595558</v>
      </c>
      <c r="Z17">
        <f>TLIM!Z17</f>
        <v>4.2537064522344646E-2</v>
      </c>
      <c r="AA17">
        <f>TLIM!AA17</f>
        <v>3.346953903377383E-2</v>
      </c>
      <c r="AB17">
        <f>TLIM!AB17</f>
        <v>2.8775005138966643E-2</v>
      </c>
      <c r="AC17">
        <f>TLIM!AC17</f>
        <v>8.8177499337007276E-2</v>
      </c>
      <c r="AD17">
        <f>TLIM!AD17</f>
        <v>1.4843184457081092E-2</v>
      </c>
      <c r="AE17">
        <f>TLIM!AE17</f>
        <v>3.284547054895081E-2</v>
      </c>
      <c r="AF17">
        <f>TLIM!AF17</f>
        <v>2.186470404643856E-2</v>
      </c>
      <c r="AG17">
        <f>TLIM!AG17</f>
        <v>2.0416123572979009E-2</v>
      </c>
      <c r="AH17">
        <f>TLIM!AH17</f>
        <v>3.7124002208251503E-2</v>
      </c>
      <c r="AI17">
        <f>TLIM!AI17</f>
        <v>5.9030578995960425E-2</v>
      </c>
      <c r="AJ17">
        <f>TLIM!AJ17</f>
        <v>1.4596210388255681E-2</v>
      </c>
      <c r="AK17">
        <f>TLIM!AK17</f>
        <v>1.2673284745059877E-2</v>
      </c>
      <c r="AL17">
        <f>TLIM!AL17</f>
        <v>4.6785149243062138E-2</v>
      </c>
      <c r="AM17">
        <f>TLIM!AM17</f>
        <v>2.2589007581592137E-2</v>
      </c>
      <c r="AN17">
        <f>TLIM!AN17</f>
        <v>1.3229130398782887E-2</v>
      </c>
      <c r="AO17">
        <f>TLIM!AO17</f>
        <v>3.5798731974191117E-2</v>
      </c>
      <c r="AP17">
        <f>TLIM!AP17</f>
        <v>2.9466542906230624E-2</v>
      </c>
      <c r="AQ17">
        <f>TLIM!AQ17</f>
        <v>3.7633407574012658E-2</v>
      </c>
    </row>
    <row r="18" spans="1:43" x14ac:dyDescent="0.25">
      <c r="A18" s="1" t="s">
        <v>16</v>
      </c>
      <c r="B18">
        <f>TLIM!B18</f>
        <v>2.1587869710507145E-2</v>
      </c>
      <c r="C18">
        <f>TLIM!C18</f>
        <v>0</v>
      </c>
      <c r="D18">
        <f>TLIM!D18</f>
        <v>4.985867127239825E-2</v>
      </c>
      <c r="E18">
        <f>TLIM!E18</f>
        <v>0</v>
      </c>
      <c r="F18">
        <f>TLIM!F18</f>
        <v>0</v>
      </c>
      <c r="G18">
        <f>TLIM!G18</f>
        <v>1.5502999725000147E-2</v>
      </c>
      <c r="H18">
        <f>TLIM!H18</f>
        <v>3.2393865708966831E-2</v>
      </c>
      <c r="I18">
        <f>TLIM!I18</f>
        <v>6.7829314994284962E-2</v>
      </c>
      <c r="J18">
        <f>TLIM!J18</f>
        <v>0.12223627444731248</v>
      </c>
      <c r="K18">
        <f>TLIM!K18</f>
        <v>3.2468945928048436E-2</v>
      </c>
      <c r="L18">
        <f>TLIM!L18</f>
        <v>3.8588023700504973E-2</v>
      </c>
      <c r="M18">
        <f>TLIM!M18</f>
        <v>3.8588023700504973E-2</v>
      </c>
      <c r="N18">
        <f>TLIM!N18</f>
        <v>3.8588023700504973E-2</v>
      </c>
      <c r="O18">
        <f>TLIM!O18</f>
        <v>9.4129576745847807E-2</v>
      </c>
      <c r="P18">
        <f>TLIM!P18</f>
        <v>0.12861243197879549</v>
      </c>
      <c r="Q18">
        <f>TLIM!Q18</f>
        <v>0.29594547317950753</v>
      </c>
      <c r="R18">
        <f>TLIM!R18</f>
        <v>1.2959454731795073</v>
      </c>
      <c r="S18">
        <f>TLIM!S18</f>
        <v>0.23258468712197228</v>
      </c>
      <c r="T18">
        <f>TLIM!T18</f>
        <v>6.3793674514775314E-2</v>
      </c>
      <c r="U18">
        <f>TLIM!U18</f>
        <v>0.12754773215031698</v>
      </c>
      <c r="V18">
        <f>TLIM!V18</f>
        <v>0.16551512336932944</v>
      </c>
      <c r="W18">
        <f>TLIM!W18</f>
        <v>9.628600492123153E-2</v>
      </c>
      <c r="X18">
        <f>TLIM!X18</f>
        <v>9.6286004921231585E-2</v>
      </c>
      <c r="Y18">
        <f>TLIM!Y18</f>
        <v>8.8274454643349987E-2</v>
      </c>
      <c r="Z18">
        <f>TLIM!Z18</f>
        <v>3.2651935656086935E-2</v>
      </c>
      <c r="AA18">
        <f>TLIM!AA18</f>
        <v>2.569159971994785E-2</v>
      </c>
      <c r="AB18">
        <f>TLIM!AB18</f>
        <v>2.2088021983923234E-2</v>
      </c>
      <c r="AC18">
        <f>TLIM!AC18</f>
        <v>6.7686053727430834E-2</v>
      </c>
      <c r="AD18">
        <f>TLIM!AD18</f>
        <v>1.1393797603721599E-2</v>
      </c>
      <c r="AE18">
        <f>TLIM!AE18</f>
        <v>2.521255763652603E-2</v>
      </c>
      <c r="AF18">
        <f>TLIM!AF18</f>
        <v>1.678359608685908E-2</v>
      </c>
      <c r="AG18">
        <f>TLIM!AG18</f>
        <v>1.5671649201403005E-2</v>
      </c>
      <c r="AH18">
        <f>TLIM!AH18</f>
        <v>2.8496807314089732E-2</v>
      </c>
      <c r="AI18">
        <f>TLIM!AI18</f>
        <v>4.5312545394503287E-2</v>
      </c>
      <c r="AJ18">
        <f>TLIM!AJ18</f>
        <v>1.1204217492950834E-2</v>
      </c>
      <c r="AK18">
        <f>TLIM!AK18</f>
        <v>9.728157847601145E-3</v>
      </c>
      <c r="AL18">
        <f>TLIM!AL18</f>
        <v>3.5912813916494667E-2</v>
      </c>
      <c r="AM18">
        <f>TLIM!AM18</f>
        <v>1.7339579737608826E-2</v>
      </c>
      <c r="AN18">
        <f>TLIM!AN18</f>
        <v>1.015483130812039E-2</v>
      </c>
      <c r="AO18">
        <f>TLIM!AO18</f>
        <v>2.747951477415116E-2</v>
      </c>
      <c r="AP18">
        <f>TLIM!AP18</f>
        <v>2.2618854257706409E-2</v>
      </c>
      <c r="AQ18">
        <f>TLIM!AQ18</f>
        <v>2.8887832680143402E-2</v>
      </c>
    </row>
    <row r="19" spans="1:43" x14ac:dyDescent="0.25">
      <c r="A19" s="1" t="s">
        <v>17</v>
      </c>
      <c r="B19">
        <f>TLIM!B19</f>
        <v>2.891968672330527E-2</v>
      </c>
      <c r="C19">
        <f>TLIM!C19</f>
        <v>0</v>
      </c>
      <c r="D19">
        <f>TLIM!D19</f>
        <v>1.3538946076423813E-2</v>
      </c>
      <c r="E19">
        <f>TLIM!E19</f>
        <v>0</v>
      </c>
      <c r="F19">
        <f>TLIM!F19</f>
        <v>0</v>
      </c>
      <c r="G19">
        <f>TLIM!G19</f>
        <v>1.3700339547650788E-2</v>
      </c>
      <c r="H19">
        <f>TLIM!H19</f>
        <v>1.6764307007818911E-2</v>
      </c>
      <c r="I19">
        <f>TLIM!I19</f>
        <v>2.8919034980314326E-2</v>
      </c>
      <c r="J19">
        <f>TLIM!J19</f>
        <v>6.0924812597064976E-2</v>
      </c>
      <c r="K19">
        <f>TLIM!K19</f>
        <v>1.0661015422524393E-2</v>
      </c>
      <c r="L19">
        <f>TLIM!L19</f>
        <v>1.723164600685444E-2</v>
      </c>
      <c r="M19">
        <f>TLIM!M19</f>
        <v>1.723164600685444E-2</v>
      </c>
      <c r="N19">
        <f>TLIM!N19</f>
        <v>1.723164600685444E-2</v>
      </c>
      <c r="O19">
        <f>TLIM!O19</f>
        <v>3.4363903903668155E-2</v>
      </c>
      <c r="P19">
        <f>TLIM!P19</f>
        <v>7.093077458295674E-2</v>
      </c>
      <c r="Q19">
        <f>TLIM!Q19</f>
        <v>7.834077888745284E-3</v>
      </c>
      <c r="R19">
        <f>TLIM!R19</f>
        <v>7.8340778887452805E-3</v>
      </c>
      <c r="S19">
        <f>TLIM!S19</f>
        <v>1.1921295177304001</v>
      </c>
      <c r="T19">
        <f>TLIM!T19</f>
        <v>4.2565696738768671E-2</v>
      </c>
      <c r="U19">
        <f>TLIM!U19</f>
        <v>8.7123165000634578E-2</v>
      </c>
      <c r="V19">
        <f>TLIM!V19</f>
        <v>8.3962112623740717E-2</v>
      </c>
      <c r="W19">
        <f>TLIM!W19</f>
        <v>3.9414817163203733E-2</v>
      </c>
      <c r="X19">
        <f>TLIM!X19</f>
        <v>3.9414817163203761E-2</v>
      </c>
      <c r="Y19">
        <f>TLIM!Y19</f>
        <v>2.2607469403812485E-2</v>
      </c>
      <c r="Z19">
        <f>TLIM!Z19</f>
        <v>9.7128975172038855E-3</v>
      </c>
      <c r="AA19">
        <f>TLIM!AA19</f>
        <v>9.2480947691803862E-3</v>
      </c>
      <c r="AB19">
        <f>TLIM!AB19</f>
        <v>1.6707657263924376E-2</v>
      </c>
      <c r="AC19">
        <f>TLIM!AC19</f>
        <v>7.2699720003886623E-2</v>
      </c>
      <c r="AD19">
        <f>TLIM!AD19</f>
        <v>8.304662052947968E-3</v>
      </c>
      <c r="AE19">
        <f>TLIM!AE19</f>
        <v>1.2499895950432391E-2</v>
      </c>
      <c r="AF19">
        <f>TLIM!AF19</f>
        <v>1.1541081788251972E-2</v>
      </c>
      <c r="AG19">
        <f>TLIM!AG19</f>
        <v>1.4190667322440459E-2</v>
      </c>
      <c r="AH19">
        <f>TLIM!AH19</f>
        <v>2.0074312276079032E-2</v>
      </c>
      <c r="AI19">
        <f>TLIM!AI19</f>
        <v>0.16954382224858425</v>
      </c>
      <c r="AJ19">
        <f>TLIM!AJ19</f>
        <v>6.9781098404512638E-3</v>
      </c>
      <c r="AK19">
        <f>TLIM!AK19</f>
        <v>6.4721681140712563E-3</v>
      </c>
      <c r="AL19">
        <f>TLIM!AL19</f>
        <v>8.7762447020232198E-2</v>
      </c>
      <c r="AM19">
        <f>TLIM!AM19</f>
        <v>2.0998590943483726E-2</v>
      </c>
      <c r="AN19">
        <f>TLIM!AN19</f>
        <v>8.2015045116199808E-3</v>
      </c>
      <c r="AO19">
        <f>TLIM!AO19</f>
        <v>1.5278990842373261E-2</v>
      </c>
      <c r="AP19">
        <f>TLIM!AP19</f>
        <v>1.4318035500311422E-2</v>
      </c>
      <c r="AQ19">
        <f>TLIM!AQ19</f>
        <v>4.1507968727156057E-2</v>
      </c>
    </row>
    <row r="20" spans="1:43" x14ac:dyDescent="0.25">
      <c r="A20" s="1" t="s">
        <v>18</v>
      </c>
      <c r="B20">
        <f>TLIM!B20</f>
        <v>3.1901650186441657E-2</v>
      </c>
      <c r="C20">
        <f>TLIM!C20</f>
        <v>0</v>
      </c>
      <c r="D20">
        <f>TLIM!D20</f>
        <v>2.6254730772533444E-2</v>
      </c>
      <c r="E20">
        <f>TLIM!E20</f>
        <v>0</v>
      </c>
      <c r="F20">
        <f>TLIM!F20</f>
        <v>0</v>
      </c>
      <c r="G20">
        <f>TLIM!G20</f>
        <v>2.214669199395003E-2</v>
      </c>
      <c r="H20">
        <f>TLIM!H20</f>
        <v>4.2728268277612551E-2</v>
      </c>
      <c r="I20">
        <f>TLIM!I20</f>
        <v>6.3577050860915862E-2</v>
      </c>
      <c r="J20">
        <f>TLIM!J20</f>
        <v>6.3539892783055094E-2</v>
      </c>
      <c r="K20">
        <f>TLIM!K20</f>
        <v>2.1392270986534869E-2</v>
      </c>
      <c r="L20">
        <f>TLIM!L20</f>
        <v>3.405363408097143E-2</v>
      </c>
      <c r="M20">
        <f>TLIM!M20</f>
        <v>3.405363408097143E-2</v>
      </c>
      <c r="N20">
        <f>TLIM!N20</f>
        <v>3.405363408097143E-2</v>
      </c>
      <c r="O20">
        <f>TLIM!O20</f>
        <v>4.3944331165007268E-2</v>
      </c>
      <c r="P20">
        <f>TLIM!P20</f>
        <v>0.40637796967117368</v>
      </c>
      <c r="Q20">
        <f>TLIM!Q20</f>
        <v>1.461950948873551E-2</v>
      </c>
      <c r="R20">
        <f>TLIM!R20</f>
        <v>1.4619509488735503E-2</v>
      </c>
      <c r="S20">
        <f>TLIM!S20</f>
        <v>9.5138380917027129E-2</v>
      </c>
      <c r="T20">
        <f>TLIM!T20</f>
        <v>2.7377267478769678</v>
      </c>
      <c r="U20">
        <f>TLIM!U20</f>
        <v>0.34761658020401892</v>
      </c>
      <c r="V20">
        <f>TLIM!V20</f>
        <v>0.22147847378846972</v>
      </c>
      <c r="W20">
        <f>TLIM!W20</f>
        <v>0.1920227344036069</v>
      </c>
      <c r="X20">
        <f>TLIM!X20</f>
        <v>0.19202273440360701</v>
      </c>
      <c r="Y20">
        <f>TLIM!Y20</f>
        <v>3.8446685638692052E-2</v>
      </c>
      <c r="Z20">
        <f>TLIM!Z20</f>
        <v>2.053984698624502E-2</v>
      </c>
      <c r="AA20">
        <f>TLIM!AA20</f>
        <v>4.1591162270620721E-2</v>
      </c>
      <c r="AB20">
        <f>TLIM!AB20</f>
        <v>3.7891920908025428E-2</v>
      </c>
      <c r="AC20">
        <f>TLIM!AC20</f>
        <v>8.1549658271811931E-2</v>
      </c>
      <c r="AD20">
        <f>TLIM!AD20</f>
        <v>4.6884633660114777E-2</v>
      </c>
      <c r="AE20">
        <f>TLIM!AE20</f>
        <v>5.0545165306306025E-2</v>
      </c>
      <c r="AF20">
        <f>TLIM!AF20</f>
        <v>3.4557830083750601E-2</v>
      </c>
      <c r="AG20">
        <f>TLIM!AG20</f>
        <v>0.26338846238854552</v>
      </c>
      <c r="AH20">
        <f>TLIM!AH20</f>
        <v>0.10939820948097084</v>
      </c>
      <c r="AI20">
        <f>TLIM!AI20</f>
        <v>7.6631025249776413E-2</v>
      </c>
      <c r="AJ20">
        <f>TLIM!AJ20</f>
        <v>3.5198724130118209E-2</v>
      </c>
      <c r="AK20">
        <f>TLIM!AK20</f>
        <v>2.1005167214890322E-2</v>
      </c>
      <c r="AL20">
        <f>TLIM!AL20</f>
        <v>0.12945294424016426</v>
      </c>
      <c r="AM20">
        <f>TLIM!AM20</f>
        <v>4.3401357879832216E-2</v>
      </c>
      <c r="AN20">
        <f>TLIM!AN20</f>
        <v>5.7051595305658419E-2</v>
      </c>
      <c r="AO20">
        <f>TLIM!AO20</f>
        <v>5.4560778647889871E-2</v>
      </c>
      <c r="AP20">
        <f>TLIM!AP20</f>
        <v>3.6935102083040149E-2</v>
      </c>
      <c r="AQ20">
        <f>TLIM!AQ20</f>
        <v>6.5840562896558E-2</v>
      </c>
    </row>
    <row r="21" spans="1:43" x14ac:dyDescent="0.25">
      <c r="A21" s="1" t="s">
        <v>19</v>
      </c>
      <c r="B21">
        <f>TLIM!B21</f>
        <v>9.9367223231336434E-3</v>
      </c>
      <c r="C21">
        <f>TLIM!C21</f>
        <v>0</v>
      </c>
      <c r="D21">
        <f>TLIM!D21</f>
        <v>1.4463380009813068E-2</v>
      </c>
      <c r="E21">
        <f>TLIM!E21</f>
        <v>0</v>
      </c>
      <c r="F21">
        <f>TLIM!F21</f>
        <v>0</v>
      </c>
      <c r="G21">
        <f>TLIM!G21</f>
        <v>7.8858384132056043E-3</v>
      </c>
      <c r="H21">
        <f>TLIM!H21</f>
        <v>1.4579408121020314E-2</v>
      </c>
      <c r="I21">
        <f>TLIM!I21</f>
        <v>2.403962522438258E-2</v>
      </c>
      <c r="J21">
        <f>TLIM!J21</f>
        <v>2.3225501354683931E-2</v>
      </c>
      <c r="K21">
        <f>TLIM!K21</f>
        <v>1.0357089873613726E-2</v>
      </c>
      <c r="L21">
        <f>TLIM!L21</f>
        <v>1.2881669300941279E-2</v>
      </c>
      <c r="M21">
        <f>TLIM!M21</f>
        <v>1.2881669300941281E-2</v>
      </c>
      <c r="N21">
        <f>TLIM!N21</f>
        <v>1.2881669300941279E-2</v>
      </c>
      <c r="O21">
        <f>TLIM!O21</f>
        <v>1.7761787930517439E-2</v>
      </c>
      <c r="P21">
        <f>TLIM!P21</f>
        <v>8.199234632670907E-2</v>
      </c>
      <c r="Q21">
        <f>TLIM!Q21</f>
        <v>6.8610236025174734E-3</v>
      </c>
      <c r="R21">
        <f>TLIM!R21</f>
        <v>6.8610236025174716E-3</v>
      </c>
      <c r="S21">
        <f>TLIM!S21</f>
        <v>2.3578343594511702E-2</v>
      </c>
      <c r="T21">
        <f>TLIM!T21</f>
        <v>9.2303688676622531E-2</v>
      </c>
      <c r="U21">
        <f>TLIM!U21</f>
        <v>1.2788972256601863</v>
      </c>
      <c r="V21">
        <f>TLIM!V21</f>
        <v>0.14837215656167596</v>
      </c>
      <c r="W21">
        <f>TLIM!W21</f>
        <v>7.1756600699781611E-2</v>
      </c>
      <c r="X21">
        <f>TLIM!X21</f>
        <v>7.1756600699781667E-2</v>
      </c>
      <c r="Y21">
        <f>TLIM!Y21</f>
        <v>2.3903866833520367E-2</v>
      </c>
      <c r="Z21">
        <f>TLIM!Z21</f>
        <v>1.8530450661131976E-2</v>
      </c>
      <c r="AA21">
        <f>TLIM!AA21</f>
        <v>1.1481825374214051E-2</v>
      </c>
      <c r="AB21">
        <f>TLIM!AB21</f>
        <v>1.1947775611317369E-2</v>
      </c>
      <c r="AC21">
        <f>TLIM!AC21</f>
        <v>0.12615707748360541</v>
      </c>
      <c r="AD21">
        <f>TLIM!AD21</f>
        <v>1.3124789574545699E-2</v>
      </c>
      <c r="AE21">
        <f>TLIM!AE21</f>
        <v>1.7491845044462166E-2</v>
      </c>
      <c r="AF21">
        <f>TLIM!AF21</f>
        <v>1.1543620816390585E-2</v>
      </c>
      <c r="AG21">
        <f>TLIM!AG21</f>
        <v>2.4338832325330035E-2</v>
      </c>
      <c r="AH21">
        <f>TLIM!AH21</f>
        <v>3.138149407987316E-2</v>
      </c>
      <c r="AI21">
        <f>TLIM!AI21</f>
        <v>2.9247178430905959E-2</v>
      </c>
      <c r="AJ21">
        <f>TLIM!AJ21</f>
        <v>8.0903511695337611E-3</v>
      </c>
      <c r="AK21">
        <f>TLIM!AK21</f>
        <v>8.4139121020247575E-3</v>
      </c>
      <c r="AL21">
        <f>TLIM!AL21</f>
        <v>2.7533114832397242E-2</v>
      </c>
      <c r="AM21">
        <f>TLIM!AM21</f>
        <v>1.2381209081832829E-2</v>
      </c>
      <c r="AN21">
        <f>TLIM!AN21</f>
        <v>7.4846542149056674E-3</v>
      </c>
      <c r="AO21">
        <f>TLIM!AO21</f>
        <v>1.4295103791116944E-2</v>
      </c>
      <c r="AP21">
        <f>TLIM!AP21</f>
        <v>1.1393188007631177E-2</v>
      </c>
      <c r="AQ21">
        <f>TLIM!AQ21</f>
        <v>1.4781782314295047E-2</v>
      </c>
    </row>
    <row r="22" spans="1:43" x14ac:dyDescent="0.25">
      <c r="A22" s="1" t="s">
        <v>20</v>
      </c>
      <c r="B22">
        <f>TLIM!B22</f>
        <v>1.9146503070997214E-2</v>
      </c>
      <c r="C22">
        <f>TLIM!C22</f>
        <v>0</v>
      </c>
      <c r="D22">
        <f>TLIM!D22</f>
        <v>3.9469561257160876E-2</v>
      </c>
      <c r="E22">
        <f>TLIM!E22</f>
        <v>0</v>
      </c>
      <c r="F22">
        <f>TLIM!F22</f>
        <v>0</v>
      </c>
      <c r="G22">
        <f>TLIM!G22</f>
        <v>1.1655825445478399E-2</v>
      </c>
      <c r="H22">
        <f>TLIM!H22</f>
        <v>2.9575818951836596E-2</v>
      </c>
      <c r="I22">
        <f>TLIM!I22</f>
        <v>4.1456020620073662E-2</v>
      </c>
      <c r="J22">
        <f>TLIM!J22</f>
        <v>3.0286931251932606E-2</v>
      </c>
      <c r="K22">
        <f>TLIM!K22</f>
        <v>2.9189362600582112E-2</v>
      </c>
      <c r="L22">
        <f>TLIM!L22</f>
        <v>2.2069134268973188E-2</v>
      </c>
      <c r="M22">
        <f>TLIM!M22</f>
        <v>2.2069134268973192E-2</v>
      </c>
      <c r="N22">
        <f>TLIM!N22</f>
        <v>2.2069134268973188E-2</v>
      </c>
      <c r="O22">
        <f>TLIM!O22</f>
        <v>4.5188354432501243E-2</v>
      </c>
      <c r="P22">
        <f>TLIM!P22</f>
        <v>0.25831084300144003</v>
      </c>
      <c r="Q22">
        <f>TLIM!Q22</f>
        <v>1.6384093999102144E-2</v>
      </c>
      <c r="R22">
        <f>TLIM!R22</f>
        <v>1.6384093999102133E-2</v>
      </c>
      <c r="S22">
        <f>TLIM!S22</f>
        <v>5.1083626721810577E-2</v>
      </c>
      <c r="T22">
        <f>TLIM!T22</f>
        <v>6.9505776711937861E-2</v>
      </c>
      <c r="U22">
        <f>TLIM!U22</f>
        <v>0.11098399748652699</v>
      </c>
      <c r="V22">
        <f>TLIM!V22</f>
        <v>1.5035052786975449</v>
      </c>
      <c r="W22">
        <f>TLIM!W22</f>
        <v>0.101818482019189</v>
      </c>
      <c r="X22">
        <f>TLIM!X22</f>
        <v>0.10181848201918905</v>
      </c>
      <c r="Y22">
        <f>TLIM!Y22</f>
        <v>6.9376639146491975E-2</v>
      </c>
      <c r="Z22">
        <f>TLIM!Z22</f>
        <v>2.5908014036765608E-2</v>
      </c>
      <c r="AA22">
        <f>TLIM!AA22</f>
        <v>2.7002030893422325E-2</v>
      </c>
      <c r="AB22">
        <f>TLIM!AB22</f>
        <v>1.919784797107954E-2</v>
      </c>
      <c r="AC22">
        <f>TLIM!AC22</f>
        <v>5.1217041770281316E-2</v>
      </c>
      <c r="AD22">
        <f>TLIM!AD22</f>
        <v>1.255625850848978E-2</v>
      </c>
      <c r="AE22">
        <f>TLIM!AE22</f>
        <v>4.3478781642447895E-2</v>
      </c>
      <c r="AF22">
        <f>TLIM!AF22</f>
        <v>1.588233918351693E-2</v>
      </c>
      <c r="AG22">
        <f>TLIM!AG22</f>
        <v>1.4053913806506679E-2</v>
      </c>
      <c r="AH22">
        <f>TLIM!AH22</f>
        <v>2.994552740738075E-2</v>
      </c>
      <c r="AI22">
        <f>TLIM!AI22</f>
        <v>2.1625269562209462E-2</v>
      </c>
      <c r="AJ22">
        <f>TLIM!AJ22</f>
        <v>8.5727156873201173E-3</v>
      </c>
      <c r="AK22">
        <f>TLIM!AK22</f>
        <v>8.5253080010953049E-3</v>
      </c>
      <c r="AL22">
        <f>TLIM!AL22</f>
        <v>2.3599905425957444E-2</v>
      </c>
      <c r="AM22">
        <f>TLIM!AM22</f>
        <v>1.3222138152736549E-2</v>
      </c>
      <c r="AN22">
        <f>TLIM!AN22</f>
        <v>1.2731754639403523E-2</v>
      </c>
      <c r="AO22">
        <f>TLIM!AO22</f>
        <v>3.2799248211142322E-2</v>
      </c>
      <c r="AP22">
        <f>TLIM!AP22</f>
        <v>1.2645649839539089E-2</v>
      </c>
      <c r="AQ22">
        <f>TLIM!AQ22</f>
        <v>2.0746247137909461E-2</v>
      </c>
    </row>
    <row r="23" spans="1:43" x14ac:dyDescent="0.25">
      <c r="A23" s="1" t="s">
        <v>21</v>
      </c>
      <c r="B23">
        <f>TLIM!B23</f>
        <v>1.9496540219340885E-2</v>
      </c>
      <c r="C23">
        <f>TLIM!C23</f>
        <v>0</v>
      </c>
      <c r="D23">
        <f>TLIM!D23</f>
        <v>1.8815118102023697E-2</v>
      </c>
      <c r="E23">
        <f>TLIM!E23</f>
        <v>0</v>
      </c>
      <c r="F23">
        <f>TLIM!F23</f>
        <v>0</v>
      </c>
      <c r="G23">
        <f>TLIM!G23</f>
        <v>1.0013721551890422E-2</v>
      </c>
      <c r="H23">
        <f>TLIM!H23</f>
        <v>1.7354161822566432E-2</v>
      </c>
      <c r="I23">
        <f>TLIM!I23</f>
        <v>0.21311513246580752</v>
      </c>
      <c r="J23">
        <f>TLIM!J23</f>
        <v>1.9001823751500765E-2</v>
      </c>
      <c r="K23">
        <f>TLIM!K23</f>
        <v>1.2290773346616889E-2</v>
      </c>
      <c r="L23">
        <f>TLIM!L23</f>
        <v>1.4057260704108706E-2</v>
      </c>
      <c r="M23">
        <f>TLIM!M23</f>
        <v>1.4057260704108706E-2</v>
      </c>
      <c r="N23">
        <f>TLIM!N23</f>
        <v>1.4057260704108706E-2</v>
      </c>
      <c r="O23">
        <f>TLIM!O23</f>
        <v>1.6381421138008372E-2</v>
      </c>
      <c r="P23">
        <f>TLIM!P23</f>
        <v>3.5682137505537073E-2</v>
      </c>
      <c r="Q23">
        <f>TLIM!Q23</f>
        <v>5.8260023744001492E-3</v>
      </c>
      <c r="R23">
        <f>TLIM!R23</f>
        <v>5.8260023744001466E-3</v>
      </c>
      <c r="S23">
        <f>TLIM!S23</f>
        <v>6.8880016906526204E-2</v>
      </c>
      <c r="T23">
        <f>TLIM!T23</f>
        <v>2.088103589424695E-2</v>
      </c>
      <c r="U23">
        <f>TLIM!U23</f>
        <v>4.6255838193850866E-2</v>
      </c>
      <c r="V23">
        <f>TLIM!V23</f>
        <v>2.9229010934114549E-2</v>
      </c>
      <c r="W23">
        <f>TLIM!W23</f>
        <v>1.4142617324025877</v>
      </c>
      <c r="X23">
        <f>TLIM!X23</f>
        <v>0.41426173240258835</v>
      </c>
      <c r="Y23">
        <f>TLIM!Y23</f>
        <v>3.0478900674328322E-2</v>
      </c>
      <c r="Z23">
        <f>TLIM!Z23</f>
        <v>1.1579276829404597E-2</v>
      </c>
      <c r="AA23">
        <f>TLIM!AA23</f>
        <v>1.5307613864071909E-2</v>
      </c>
      <c r="AB23">
        <f>TLIM!AB23</f>
        <v>1.2181410402966261E-2</v>
      </c>
      <c r="AC23">
        <f>TLIM!AC23</f>
        <v>2.4079188885320641E-2</v>
      </c>
      <c r="AD23">
        <f>TLIM!AD23</f>
        <v>1.5328068410085483E-2</v>
      </c>
      <c r="AE23">
        <f>TLIM!AE23</f>
        <v>2.47195646104067E-2</v>
      </c>
      <c r="AF23">
        <f>TLIM!AF23</f>
        <v>1.5375642738951062E-2</v>
      </c>
      <c r="AG23">
        <f>TLIM!AG23</f>
        <v>1.2053083214783707E-2</v>
      </c>
      <c r="AH23">
        <f>TLIM!AH23</f>
        <v>5.4831029622145942E-2</v>
      </c>
      <c r="AI23">
        <f>TLIM!AI23</f>
        <v>2.113819786278711E-2</v>
      </c>
      <c r="AJ23">
        <f>TLIM!AJ23</f>
        <v>1.0393696872942304E-2</v>
      </c>
      <c r="AK23">
        <f>TLIM!AK23</f>
        <v>7.9586361727394146E-3</v>
      </c>
      <c r="AL23">
        <f>TLIM!AL23</f>
        <v>2.1064866921865887E-2</v>
      </c>
      <c r="AM23">
        <f>TLIM!AM23</f>
        <v>1.2254515211242715E-2</v>
      </c>
      <c r="AN23">
        <f>TLIM!AN23</f>
        <v>4.9495781821815368E-3</v>
      </c>
      <c r="AO23">
        <f>TLIM!AO23</f>
        <v>1.0648574925542581E-2</v>
      </c>
      <c r="AP23">
        <f>TLIM!AP23</f>
        <v>1.5315642377738237E-2</v>
      </c>
      <c r="AQ23">
        <f>TLIM!AQ23</f>
        <v>1.9303092717138655E-2</v>
      </c>
    </row>
    <row r="24" spans="1:43" x14ac:dyDescent="0.25">
      <c r="A24" s="1" t="s">
        <v>22</v>
      </c>
      <c r="B24">
        <f>TLIM!B24</f>
        <v>4.3056120347623079E-3</v>
      </c>
      <c r="C24">
        <f>TLIM!C24</f>
        <v>0</v>
      </c>
      <c r="D24">
        <f>TLIM!D24</f>
        <v>4.1551269109369217E-3</v>
      </c>
      <c r="E24">
        <f>TLIM!E24</f>
        <v>0</v>
      </c>
      <c r="F24">
        <f>TLIM!F24</f>
        <v>0</v>
      </c>
      <c r="G24">
        <f>TLIM!G24</f>
        <v>2.2114282606822259E-3</v>
      </c>
      <c r="H24">
        <f>TLIM!H24</f>
        <v>3.8324896189699783E-3</v>
      </c>
      <c r="I24">
        <f>TLIM!I24</f>
        <v>4.7064303143615115E-2</v>
      </c>
      <c r="J24">
        <f>TLIM!J24</f>
        <v>4.1963589491499972E-3</v>
      </c>
      <c r="K24">
        <f>TLIM!K24</f>
        <v>2.7142919226885529E-3</v>
      </c>
      <c r="L24">
        <f>TLIM!L24</f>
        <v>3.1044026366975515E-3</v>
      </c>
      <c r="M24">
        <f>TLIM!M24</f>
        <v>3.1044026366975515E-3</v>
      </c>
      <c r="N24">
        <f>TLIM!N24</f>
        <v>3.1044026366975515E-3</v>
      </c>
      <c r="O24">
        <f>TLIM!O24</f>
        <v>3.6176697611379044E-3</v>
      </c>
      <c r="P24">
        <f>TLIM!P24</f>
        <v>7.8800360957108177E-3</v>
      </c>
      <c r="Q24">
        <f>TLIM!Q24</f>
        <v>1.2866131967807712E-3</v>
      </c>
      <c r="R24">
        <f>TLIM!R24</f>
        <v>1.2866131967807703E-3</v>
      </c>
      <c r="S24">
        <f>TLIM!S24</f>
        <v>1.5211449129480295E-2</v>
      </c>
      <c r="T24">
        <f>TLIM!T24</f>
        <v>4.6113637821435386E-3</v>
      </c>
      <c r="U24">
        <f>TLIM!U24</f>
        <v>1.021513003665608E-2</v>
      </c>
      <c r="V24">
        <f>TLIM!V24</f>
        <v>6.4549289169407902E-3</v>
      </c>
      <c r="W24">
        <f>TLIM!W24</f>
        <v>9.1485477962118353E-2</v>
      </c>
      <c r="X24">
        <f>TLIM!X24</f>
        <v>1.0914854779621188</v>
      </c>
      <c r="Y24">
        <f>TLIM!Y24</f>
        <v>6.7309543166807788E-3</v>
      </c>
      <c r="Z24">
        <f>TLIM!Z24</f>
        <v>2.5571651744175053E-3</v>
      </c>
      <c r="AA24">
        <f>TLIM!AA24</f>
        <v>3.3805303779621322E-3</v>
      </c>
      <c r="AB24">
        <f>TLIM!AB24</f>
        <v>2.6901402321300367E-3</v>
      </c>
      <c r="AC24">
        <f>TLIM!AC24</f>
        <v>5.3176432477544623E-3</v>
      </c>
      <c r="AD24">
        <f>TLIM!AD24</f>
        <v>3.3850475558045E-3</v>
      </c>
      <c r="AE24">
        <f>TLIM!AE24</f>
        <v>5.4590636945455783E-3</v>
      </c>
      <c r="AF24">
        <f>TLIM!AF24</f>
        <v>3.3955538610568642E-3</v>
      </c>
      <c r="AG24">
        <f>TLIM!AG24</f>
        <v>2.661800481609692E-3</v>
      </c>
      <c r="AH24">
        <f>TLIM!AH24</f>
        <v>1.2108873593137507E-2</v>
      </c>
      <c r="AI24">
        <f>TLIM!AI24</f>
        <v>4.6681553797384414E-3</v>
      </c>
      <c r="AJ24">
        <f>TLIM!AJ24</f>
        <v>2.2953419344329527E-3</v>
      </c>
      <c r="AK24">
        <f>TLIM!AK24</f>
        <v>1.7575836174075761E-3</v>
      </c>
      <c r="AL24">
        <f>TLIM!AL24</f>
        <v>4.6519609894415601E-3</v>
      </c>
      <c r="AM24">
        <f>TLIM!AM24</f>
        <v>2.7062846833389681E-3</v>
      </c>
      <c r="AN24">
        <f>TLIM!AN24</f>
        <v>1.0930638538142754E-3</v>
      </c>
      <c r="AO24">
        <f>TLIM!AO24</f>
        <v>2.3516291524894092E-3</v>
      </c>
      <c r="AP24">
        <f>TLIM!AP24</f>
        <v>3.382303393311221E-3</v>
      </c>
      <c r="AQ24">
        <f>TLIM!AQ24</f>
        <v>4.2628911271445358E-3</v>
      </c>
    </row>
    <row r="25" spans="1:43" x14ac:dyDescent="0.25">
      <c r="A25" s="1" t="s">
        <v>23</v>
      </c>
      <c r="B25">
        <f>TLIM!B25</f>
        <v>9.9694968475315657E-2</v>
      </c>
      <c r="C25">
        <f>TLIM!C25</f>
        <v>0</v>
      </c>
      <c r="D25">
        <f>TLIM!D25</f>
        <v>0.89541824877595544</v>
      </c>
      <c r="E25">
        <f>TLIM!E25</f>
        <v>0</v>
      </c>
      <c r="F25">
        <f>TLIM!F25</f>
        <v>0</v>
      </c>
      <c r="G25">
        <f>TLIM!G25</f>
        <v>8.6953031135566308E-2</v>
      </c>
      <c r="H25">
        <f>TLIM!H25</f>
        <v>0.30387513364619928</v>
      </c>
      <c r="I25">
        <f>TLIM!I25</f>
        <v>0.15334408333044808</v>
      </c>
      <c r="J25">
        <f>TLIM!J25</f>
        <v>0.19680122464369143</v>
      </c>
      <c r="K25">
        <f>TLIM!K25</f>
        <v>0.54636252651516726</v>
      </c>
      <c r="L25">
        <f>TLIM!L25</f>
        <v>0.21627735151084326</v>
      </c>
      <c r="M25">
        <f>TLIM!M25</f>
        <v>0.21627735151084326</v>
      </c>
      <c r="N25">
        <f>TLIM!N25</f>
        <v>0.21627735151084326</v>
      </c>
      <c r="O25">
        <f>TLIM!O25</f>
        <v>0.23138097750814968</v>
      </c>
      <c r="P25">
        <f>TLIM!P25</f>
        <v>0.19091718328109733</v>
      </c>
      <c r="Q25">
        <f>TLIM!Q25</f>
        <v>0.14180088750621161</v>
      </c>
      <c r="R25">
        <f>TLIM!R25</f>
        <v>0.14180088750621156</v>
      </c>
      <c r="S25">
        <f>TLIM!S25</f>
        <v>0.21218910320135992</v>
      </c>
      <c r="T25">
        <f>TLIM!T25</f>
        <v>0.24557877750962764</v>
      </c>
      <c r="U25">
        <f>TLIM!U25</f>
        <v>0.18579608004793324</v>
      </c>
      <c r="V25">
        <f>TLIM!V25</f>
        <v>0.19824559069731898</v>
      </c>
      <c r="W25">
        <f>TLIM!W25</f>
        <v>0.15972143487235352</v>
      </c>
      <c r="X25">
        <f>TLIM!X25</f>
        <v>0.15972143487235352</v>
      </c>
      <c r="Y25">
        <f>TLIM!Y25</f>
        <v>1.6154235961259285</v>
      </c>
      <c r="Z25">
        <f>TLIM!Z25</f>
        <v>0.56958738610388138</v>
      </c>
      <c r="AA25">
        <f>TLIM!AA25</f>
        <v>0.39441709559548327</v>
      </c>
      <c r="AB25">
        <f>TLIM!AB25</f>
        <v>0.201825133846536</v>
      </c>
      <c r="AC25">
        <f>TLIM!AC25</f>
        <v>0.17500239873207823</v>
      </c>
      <c r="AD25">
        <f>TLIM!AD25</f>
        <v>0.10267530602097293</v>
      </c>
      <c r="AE25">
        <f>TLIM!AE25</f>
        <v>0.27675075955977541</v>
      </c>
      <c r="AF25">
        <f>TLIM!AF25</f>
        <v>0.14582277747932559</v>
      </c>
      <c r="AG25">
        <f>TLIM!AG25</f>
        <v>8.4329318188147054E-2</v>
      </c>
      <c r="AH25">
        <f>TLIM!AH25</f>
        <v>0.27190183780771449</v>
      </c>
      <c r="AI25">
        <f>TLIM!AI25</f>
        <v>0.13462767449580515</v>
      </c>
      <c r="AJ25">
        <f>TLIM!AJ25</f>
        <v>6.7078660790993755E-2</v>
      </c>
      <c r="AK25">
        <f>TLIM!AK25</f>
        <v>8.2220658038128988E-2</v>
      </c>
      <c r="AL25">
        <f>TLIM!AL25</f>
        <v>0.20548908701503626</v>
      </c>
      <c r="AM25">
        <f>TLIM!AM25</f>
        <v>0.15950954894773281</v>
      </c>
      <c r="AN25">
        <f>TLIM!AN25</f>
        <v>6.7733756975288509E-2</v>
      </c>
      <c r="AO25">
        <f>TLIM!AO25</f>
        <v>0.12155161129385517</v>
      </c>
      <c r="AP25">
        <f>TLIM!AP25</f>
        <v>0.11578102765196409</v>
      </c>
      <c r="AQ25">
        <f>TLIM!AQ25</f>
        <v>0.27179719402985403</v>
      </c>
    </row>
    <row r="26" spans="1:43" x14ac:dyDescent="0.25">
      <c r="A26" s="1" t="s">
        <v>24</v>
      </c>
      <c r="B26">
        <f>TLIM!B26</f>
        <v>5.9387151788039182E-2</v>
      </c>
      <c r="C26">
        <f>TLIM!C26</f>
        <v>0</v>
      </c>
      <c r="D26">
        <f>TLIM!D26</f>
        <v>3.6552071729660088E-2</v>
      </c>
      <c r="E26">
        <f>TLIM!E26</f>
        <v>0</v>
      </c>
      <c r="F26">
        <f>TLIM!F26</f>
        <v>0</v>
      </c>
      <c r="G26">
        <f>TLIM!G26</f>
        <v>3.3394978321199781E-2</v>
      </c>
      <c r="H26">
        <f>TLIM!H26</f>
        <v>6.7806881544730094E-2</v>
      </c>
      <c r="I26">
        <f>TLIM!I26</f>
        <v>5.3870159112622426E-2</v>
      </c>
      <c r="J26">
        <f>TLIM!J26</f>
        <v>7.0258169014033547E-2</v>
      </c>
      <c r="K26">
        <f>TLIM!K26</f>
        <v>3.6135592878630662E-2</v>
      </c>
      <c r="L26">
        <f>TLIM!L26</f>
        <v>7.974865483530981E-2</v>
      </c>
      <c r="M26">
        <f>TLIM!M26</f>
        <v>7.9748654835309823E-2</v>
      </c>
      <c r="N26">
        <f>TLIM!N26</f>
        <v>7.974865483530981E-2</v>
      </c>
      <c r="O26">
        <f>TLIM!O26</f>
        <v>7.6451590986907708E-2</v>
      </c>
      <c r="P26">
        <f>TLIM!P26</f>
        <v>5.4987315733556419E-2</v>
      </c>
      <c r="Q26">
        <f>TLIM!Q26</f>
        <v>5.0821443080337939E-2</v>
      </c>
      <c r="R26">
        <f>TLIM!R26</f>
        <v>5.0821443080337932E-2</v>
      </c>
      <c r="S26">
        <f>TLIM!S26</f>
        <v>7.2416091273079214E-2</v>
      </c>
      <c r="T26">
        <f>TLIM!T26</f>
        <v>7.0080161746709599E-2</v>
      </c>
      <c r="U26">
        <f>TLIM!U26</f>
        <v>6.477455844231722E-2</v>
      </c>
      <c r="V26">
        <f>TLIM!V26</f>
        <v>5.5649055646217672E-2</v>
      </c>
      <c r="W26">
        <f>TLIM!W26</f>
        <v>4.9509176405191306E-2</v>
      </c>
      <c r="X26">
        <f>TLIM!X26</f>
        <v>4.950917640519132E-2</v>
      </c>
      <c r="Y26">
        <f>TLIM!Y26</f>
        <v>5.4763794668691891E-2</v>
      </c>
      <c r="Z26">
        <f>TLIM!Z26</f>
        <v>1.2294728014040159</v>
      </c>
      <c r="AA26">
        <f>TLIM!AA26</f>
        <v>4.3744580930571542E-2</v>
      </c>
      <c r="AB26">
        <f>TLIM!AB26</f>
        <v>0.15380462740698134</v>
      </c>
      <c r="AC26">
        <f>TLIM!AC26</f>
        <v>6.5434862029634069E-2</v>
      </c>
      <c r="AD26">
        <f>TLIM!AD26</f>
        <v>3.0972162209990165E-2</v>
      </c>
      <c r="AE26">
        <f>TLIM!AE26</f>
        <v>0.10315571770339108</v>
      </c>
      <c r="AF26">
        <f>TLIM!AF26</f>
        <v>0.10367125893549124</v>
      </c>
      <c r="AG26">
        <f>TLIM!AG26</f>
        <v>2.8257333443035906E-2</v>
      </c>
      <c r="AH26">
        <f>TLIM!AH26</f>
        <v>5.5118927709570588E-2</v>
      </c>
      <c r="AI26">
        <f>TLIM!AI26</f>
        <v>5.4741300749094848E-2</v>
      </c>
      <c r="AJ26">
        <f>TLIM!AJ26</f>
        <v>2.6526189516303034E-2</v>
      </c>
      <c r="AK26">
        <f>TLIM!AK26</f>
        <v>3.9130776352659012E-2</v>
      </c>
      <c r="AL26">
        <f>TLIM!AL26</f>
        <v>4.8585681254004705E-2</v>
      </c>
      <c r="AM26">
        <f>TLIM!AM26</f>
        <v>3.949091441567909E-2</v>
      </c>
      <c r="AN26">
        <f>TLIM!AN26</f>
        <v>2.7401704271396512E-2</v>
      </c>
      <c r="AO26">
        <f>TLIM!AO26</f>
        <v>4.7485766664864551E-2</v>
      </c>
      <c r="AP26">
        <f>TLIM!AP26</f>
        <v>4.8545411707510658E-2</v>
      </c>
      <c r="AQ26">
        <f>TLIM!AQ26</f>
        <v>5.2562353020057698E-2</v>
      </c>
    </row>
    <row r="27" spans="1:43" x14ac:dyDescent="0.25">
      <c r="A27" s="1" t="s">
        <v>25</v>
      </c>
      <c r="B27">
        <f>TLIM!B27</f>
        <v>7.1629931509818992E-3</v>
      </c>
      <c r="C27">
        <f>TLIM!C27</f>
        <v>0</v>
      </c>
      <c r="D27">
        <f>TLIM!D27</f>
        <v>3.9020851840755252E-3</v>
      </c>
      <c r="E27">
        <f>TLIM!E27</f>
        <v>0</v>
      </c>
      <c r="F27">
        <f>TLIM!F27</f>
        <v>0</v>
      </c>
      <c r="G27">
        <f>TLIM!G27</f>
        <v>3.5157691173908537E-3</v>
      </c>
      <c r="H27">
        <f>TLIM!H27</f>
        <v>8.7362170922693373E-3</v>
      </c>
      <c r="I27">
        <f>TLIM!I27</f>
        <v>8.2845912462960695E-3</v>
      </c>
      <c r="J27">
        <f>TLIM!J27</f>
        <v>1.1891032324534707E-2</v>
      </c>
      <c r="K27">
        <f>TLIM!K27</f>
        <v>3.1431108513152893E-3</v>
      </c>
      <c r="L27">
        <f>TLIM!L27</f>
        <v>3.7176206086309435E-2</v>
      </c>
      <c r="M27">
        <f>TLIM!M27</f>
        <v>3.7176206086309435E-2</v>
      </c>
      <c r="N27">
        <f>TLIM!N27</f>
        <v>3.7176206086309435E-2</v>
      </c>
      <c r="O27">
        <f>TLIM!O27</f>
        <v>8.416493064332526E-3</v>
      </c>
      <c r="P27">
        <f>TLIM!P27</f>
        <v>8.0045332078531681E-3</v>
      </c>
      <c r="Q27">
        <f>TLIM!Q27</f>
        <v>2.1253725765761823E-2</v>
      </c>
      <c r="R27">
        <f>TLIM!R27</f>
        <v>2.1253725765761816E-2</v>
      </c>
      <c r="S27">
        <f>TLIM!S27</f>
        <v>1.8967808960063288E-2</v>
      </c>
      <c r="T27">
        <f>TLIM!T27</f>
        <v>6.0454353901770791E-3</v>
      </c>
      <c r="U27">
        <f>TLIM!U27</f>
        <v>1.0793302568505523E-2</v>
      </c>
      <c r="V27">
        <f>TLIM!V27</f>
        <v>8.6849435171345978E-3</v>
      </c>
      <c r="W27">
        <f>TLIM!W27</f>
        <v>9.3155849586921552E-3</v>
      </c>
      <c r="X27">
        <f>TLIM!X27</f>
        <v>9.3155849586921569E-3</v>
      </c>
      <c r="Y27">
        <f>TLIM!Y27</f>
        <v>6.5681437173963344E-3</v>
      </c>
      <c r="Z27">
        <f>TLIM!Z27</f>
        <v>4.6487946329368812E-3</v>
      </c>
      <c r="AA27">
        <f>TLIM!AA27</f>
        <v>1.4139779350946471</v>
      </c>
      <c r="AB27">
        <f>TLIM!AB27</f>
        <v>4.0036224057241627E-3</v>
      </c>
      <c r="AC27">
        <f>TLIM!AC27</f>
        <v>7.9551723771047467E-3</v>
      </c>
      <c r="AD27">
        <f>TLIM!AD27</f>
        <v>2.1017099973712973E-3</v>
      </c>
      <c r="AE27">
        <f>TLIM!AE27</f>
        <v>5.0126889713686855E-3</v>
      </c>
      <c r="AF27">
        <f>TLIM!AF27</f>
        <v>6.7809070349928349E-2</v>
      </c>
      <c r="AG27">
        <f>TLIM!AG27</f>
        <v>2.2221514668202325E-3</v>
      </c>
      <c r="AH27">
        <f>TLIM!AH27</f>
        <v>4.4915561766115568E-3</v>
      </c>
      <c r="AI27">
        <f>TLIM!AI27</f>
        <v>1.1405401495679247E-2</v>
      </c>
      <c r="AJ27">
        <f>TLIM!AJ27</f>
        <v>2.2870547855837137E-3</v>
      </c>
      <c r="AK27">
        <f>TLIM!AK27</f>
        <v>1.769805557677999E-3</v>
      </c>
      <c r="AL27">
        <f>TLIM!AL27</f>
        <v>8.2428696915311135E-3</v>
      </c>
      <c r="AM27">
        <f>TLIM!AM27</f>
        <v>6.3399915137284987E-3</v>
      </c>
      <c r="AN27">
        <f>TLIM!AN27</f>
        <v>2.9305549200394059E-3</v>
      </c>
      <c r="AO27">
        <f>TLIM!AO27</f>
        <v>1.3730702161874102E-2</v>
      </c>
      <c r="AP27">
        <f>TLIM!AP27</f>
        <v>6.8088135672091906E-3</v>
      </c>
      <c r="AQ27">
        <f>TLIM!AQ27</f>
        <v>1.0183404041132611E-2</v>
      </c>
    </row>
    <row r="28" spans="1:43" x14ac:dyDescent="0.25">
      <c r="A28" s="1" t="s">
        <v>26</v>
      </c>
      <c r="B28">
        <f>TLIM!B28</f>
        <v>2.3053431751093412E-3</v>
      </c>
      <c r="C28">
        <f>TLIM!C28</f>
        <v>0</v>
      </c>
      <c r="D28">
        <f>TLIM!D28</f>
        <v>2.8177174349166252E-3</v>
      </c>
      <c r="E28">
        <f>TLIM!E28</f>
        <v>0</v>
      </c>
      <c r="F28">
        <f>TLIM!F28</f>
        <v>0</v>
      </c>
      <c r="G28">
        <f>TLIM!G28</f>
        <v>2.7322429453725434E-3</v>
      </c>
      <c r="H28">
        <f>TLIM!H28</f>
        <v>5.2788012448566337E-3</v>
      </c>
      <c r="I28">
        <f>TLIM!I28</f>
        <v>3.5772477072165787E-3</v>
      </c>
      <c r="J28">
        <f>TLIM!J28</f>
        <v>5.0463312708174963E-3</v>
      </c>
      <c r="K28">
        <f>TLIM!K28</f>
        <v>2.0699451949909202E-3</v>
      </c>
      <c r="L28">
        <f>TLIM!L28</f>
        <v>4.6000498726130453E-3</v>
      </c>
      <c r="M28">
        <f>TLIM!M28</f>
        <v>4.6000498726130462E-3</v>
      </c>
      <c r="N28">
        <f>TLIM!N28</f>
        <v>4.6000498726130462E-3</v>
      </c>
      <c r="O28">
        <f>TLIM!O28</f>
        <v>3.9855323117115732E-3</v>
      </c>
      <c r="P28">
        <f>TLIM!P28</f>
        <v>4.1614361465783806E-3</v>
      </c>
      <c r="Q28">
        <f>TLIM!Q28</f>
        <v>3.9547177914058792E-3</v>
      </c>
      <c r="R28">
        <f>TLIM!R28</f>
        <v>3.9547177914058774E-3</v>
      </c>
      <c r="S28">
        <f>TLIM!S28</f>
        <v>6.3404744136711681E-3</v>
      </c>
      <c r="T28">
        <f>TLIM!T28</f>
        <v>3.9540752797922653E-3</v>
      </c>
      <c r="U28">
        <f>TLIM!U28</f>
        <v>4.1102528624897359E-3</v>
      </c>
      <c r="V28">
        <f>TLIM!V28</f>
        <v>4.0933411335009953E-3</v>
      </c>
      <c r="W28">
        <f>TLIM!W28</f>
        <v>3.2142895601052629E-3</v>
      </c>
      <c r="X28">
        <f>TLIM!X28</f>
        <v>3.2142895601052638E-3</v>
      </c>
      <c r="Y28">
        <f>TLIM!Y28</f>
        <v>4.0946819992807183E-3</v>
      </c>
      <c r="Z28">
        <f>TLIM!Z28</f>
        <v>1.7402711117294409E-3</v>
      </c>
      <c r="AA28">
        <f>TLIM!AA28</f>
        <v>2.4981481641191579E-3</v>
      </c>
      <c r="AB28">
        <f>TLIM!AB28</f>
        <v>1.5172986944067925</v>
      </c>
      <c r="AC28">
        <f>TLIM!AC28</f>
        <v>7.0936299789749226E-3</v>
      </c>
      <c r="AD28">
        <f>TLIM!AD28</f>
        <v>2.378415553897797E-3</v>
      </c>
      <c r="AE28">
        <f>TLIM!AE28</f>
        <v>4.3548872360103979E-3</v>
      </c>
      <c r="AF28">
        <f>TLIM!AF28</f>
        <v>5.076864932976171E-2</v>
      </c>
      <c r="AG28">
        <f>TLIM!AG28</f>
        <v>1.9937731717750875E-3</v>
      </c>
      <c r="AH28">
        <f>TLIM!AH28</f>
        <v>4.4966060463190313E-3</v>
      </c>
      <c r="AI28">
        <f>TLIM!AI28</f>
        <v>7.4448052741717544E-3</v>
      </c>
      <c r="AJ28">
        <f>TLIM!AJ28</f>
        <v>2.4411915169283696E-3</v>
      </c>
      <c r="AK28">
        <f>TLIM!AK28</f>
        <v>5.4302086316746698E-3</v>
      </c>
      <c r="AL28">
        <f>TLIM!AL28</f>
        <v>5.9411234601357875E-3</v>
      </c>
      <c r="AM28">
        <f>TLIM!AM28</f>
        <v>7.758321268280668E-3</v>
      </c>
      <c r="AN28">
        <f>TLIM!AN28</f>
        <v>5.261168561385963E-3</v>
      </c>
      <c r="AO28">
        <f>TLIM!AO28</f>
        <v>5.054411771322008E-3</v>
      </c>
      <c r="AP28">
        <f>TLIM!AP28</f>
        <v>6.9978911931416529E-3</v>
      </c>
      <c r="AQ28">
        <f>TLIM!AQ28</f>
        <v>1.1529399725952459E-2</v>
      </c>
    </row>
    <row r="29" spans="1:43" x14ac:dyDescent="0.25">
      <c r="A29" s="1" t="s">
        <v>27</v>
      </c>
      <c r="B29">
        <f>TLIM!B29</f>
        <v>6.7760654301784774E-3</v>
      </c>
      <c r="C29">
        <f>TLIM!C29</f>
        <v>0</v>
      </c>
      <c r="D29">
        <f>TLIM!D29</f>
        <v>3.3472019979100837E-3</v>
      </c>
      <c r="E29">
        <f>TLIM!E29</f>
        <v>0</v>
      </c>
      <c r="F29">
        <f>TLIM!F29</f>
        <v>0</v>
      </c>
      <c r="G29">
        <f>TLIM!G29</f>
        <v>2.8451487892977899E-3</v>
      </c>
      <c r="H29">
        <f>TLIM!H29</f>
        <v>5.9290097114960763E-3</v>
      </c>
      <c r="I29">
        <f>TLIM!I29</f>
        <v>5.5371288935539831E-3</v>
      </c>
      <c r="J29">
        <f>TLIM!J29</f>
        <v>5.4088248306315935E-3</v>
      </c>
      <c r="K29">
        <f>TLIM!K29</f>
        <v>2.491670829333591E-3</v>
      </c>
      <c r="L29">
        <f>TLIM!L29</f>
        <v>3.6540445150739414E-3</v>
      </c>
      <c r="M29">
        <f>TLIM!M29</f>
        <v>3.6540445150739414E-3</v>
      </c>
      <c r="N29">
        <f>TLIM!N29</f>
        <v>3.6540445150739414E-3</v>
      </c>
      <c r="O29">
        <f>TLIM!O29</f>
        <v>3.3375569508833692E-3</v>
      </c>
      <c r="P29">
        <f>TLIM!P29</f>
        <v>3.8664173874654317E-3</v>
      </c>
      <c r="Q29">
        <f>TLIM!Q29</f>
        <v>2.3106201024441523E-3</v>
      </c>
      <c r="R29">
        <f>TLIM!R29</f>
        <v>2.3106201024441515E-3</v>
      </c>
      <c r="S29">
        <f>TLIM!S29</f>
        <v>4.1420181351899382E-3</v>
      </c>
      <c r="T29">
        <f>TLIM!T29</f>
        <v>4.2140600674249904E-3</v>
      </c>
      <c r="U29">
        <f>TLIM!U29</f>
        <v>4.144745658640047E-3</v>
      </c>
      <c r="V29">
        <f>TLIM!V29</f>
        <v>4.3536459904627046E-3</v>
      </c>
      <c r="W29">
        <f>TLIM!W29</f>
        <v>4.0419000634274718E-3</v>
      </c>
      <c r="X29">
        <f>TLIM!X29</f>
        <v>4.0419000634274727E-3</v>
      </c>
      <c r="Y29">
        <f>TLIM!Y29</f>
        <v>4.9998494935862619E-3</v>
      </c>
      <c r="Z29">
        <f>TLIM!Z29</f>
        <v>3.5518429247651914E-3</v>
      </c>
      <c r="AA29">
        <f>TLIM!AA29</f>
        <v>3.5340624814031371E-3</v>
      </c>
      <c r="AB29">
        <f>TLIM!AB29</f>
        <v>7.989424769179623E-3</v>
      </c>
      <c r="AC29">
        <f>TLIM!AC29</f>
        <v>1.0052609222571227</v>
      </c>
      <c r="AD29">
        <f>TLIM!AD29</f>
        <v>3.9222874669600583E-3</v>
      </c>
      <c r="AE29">
        <f>TLIM!AE29</f>
        <v>6.9662784896051579E-3</v>
      </c>
      <c r="AF29">
        <f>TLIM!AF29</f>
        <v>6.9603071519358413E-3</v>
      </c>
      <c r="AG29">
        <f>TLIM!AG29</f>
        <v>2.9604462883395443E-3</v>
      </c>
      <c r="AH29">
        <f>TLIM!AH29</f>
        <v>6.6657062707944576E-3</v>
      </c>
      <c r="AI29">
        <f>TLIM!AI29</f>
        <v>7.3770135070068124E-3</v>
      </c>
      <c r="AJ29">
        <f>TLIM!AJ29</f>
        <v>4.904114887034983E-3</v>
      </c>
      <c r="AK29">
        <f>TLIM!AK29</f>
        <v>5.9540873898863839E-3</v>
      </c>
      <c r="AL29">
        <f>TLIM!AL29</f>
        <v>4.6014243227387886E-3</v>
      </c>
      <c r="AM29">
        <f>TLIM!AM29</f>
        <v>1.9644688198453129E-2</v>
      </c>
      <c r="AN29">
        <f>TLIM!AN29</f>
        <v>1.8246062749315371E-2</v>
      </c>
      <c r="AO29">
        <f>TLIM!AO29</f>
        <v>9.0035484148564757E-3</v>
      </c>
      <c r="AP29">
        <f>TLIM!AP29</f>
        <v>8.1237506535084894E-3</v>
      </c>
      <c r="AQ29">
        <f>TLIM!AQ29</f>
        <v>1.2740892259072092E-2</v>
      </c>
    </row>
    <row r="30" spans="1:43" x14ac:dyDescent="0.25">
      <c r="A30" s="1" t="s">
        <v>28</v>
      </c>
      <c r="B30">
        <f>TLIM!B30</f>
        <v>6.0375207303919036E-2</v>
      </c>
      <c r="C30">
        <f>TLIM!C30</f>
        <v>0</v>
      </c>
      <c r="D30">
        <f>TLIM!D30</f>
        <v>2.9044848514573032E-2</v>
      </c>
      <c r="E30">
        <f>TLIM!E30</f>
        <v>0</v>
      </c>
      <c r="F30">
        <f>TLIM!F30</f>
        <v>0</v>
      </c>
      <c r="G30">
        <f>TLIM!G30</f>
        <v>7.9642491367581877E-2</v>
      </c>
      <c r="H30">
        <f>TLIM!H30</f>
        <v>0.14659088292482292</v>
      </c>
      <c r="I30">
        <f>TLIM!I30</f>
        <v>0.24055983099489511</v>
      </c>
      <c r="J30">
        <f>TLIM!J30</f>
        <v>0.15429774747793401</v>
      </c>
      <c r="K30">
        <f>TLIM!K30</f>
        <v>2.4105125389771803E-2</v>
      </c>
      <c r="L30">
        <f>TLIM!L30</f>
        <v>7.194194809258965E-2</v>
      </c>
      <c r="M30">
        <f>TLIM!M30</f>
        <v>7.1941948092589664E-2</v>
      </c>
      <c r="N30">
        <f>TLIM!N30</f>
        <v>7.194194809258965E-2</v>
      </c>
      <c r="O30">
        <f>TLIM!O30</f>
        <v>0.13872754092591427</v>
      </c>
      <c r="P30">
        <f>TLIM!P30</f>
        <v>0.11544692093549286</v>
      </c>
      <c r="Q30">
        <f>TLIM!Q30</f>
        <v>2.2146834247065456E-2</v>
      </c>
      <c r="R30">
        <f>TLIM!R30</f>
        <v>2.2146834247065452E-2</v>
      </c>
      <c r="S30">
        <f>TLIM!S30</f>
        <v>0.14927970613364702</v>
      </c>
      <c r="T30">
        <f>TLIM!T30</f>
        <v>0.17889578050905944</v>
      </c>
      <c r="U30">
        <f>TLIM!U30</f>
        <v>0.12022528385728844</v>
      </c>
      <c r="V30">
        <f>TLIM!V30</f>
        <v>0.1099880233031026</v>
      </c>
      <c r="W30">
        <f>TLIM!W30</f>
        <v>0.23329842173811194</v>
      </c>
      <c r="X30">
        <f>TLIM!X30</f>
        <v>0.23329842173811199</v>
      </c>
      <c r="Y30">
        <f>TLIM!Y30</f>
        <v>4.4883154799385948E-2</v>
      </c>
      <c r="Z30">
        <f>TLIM!Z30</f>
        <v>1.9065107360993379E-2</v>
      </c>
      <c r="AA30">
        <f>TLIM!AA30</f>
        <v>2.7911104188099323E-2</v>
      </c>
      <c r="AB30">
        <f>TLIM!AB30</f>
        <v>3.0312750393514474E-2</v>
      </c>
      <c r="AC30">
        <f>TLIM!AC30</f>
        <v>0.14931845130124211</v>
      </c>
      <c r="AD30">
        <f>TLIM!AD30</f>
        <v>1.1037886786922251</v>
      </c>
      <c r="AE30">
        <f>TLIM!AE30</f>
        <v>4.8529671129309018E-2</v>
      </c>
      <c r="AF30">
        <f>TLIM!AF30</f>
        <v>7.1444476084985761E-2</v>
      </c>
      <c r="AG30">
        <f>TLIM!AG30</f>
        <v>5.0931576988207446E-2</v>
      </c>
      <c r="AH30">
        <f>TLIM!AH30</f>
        <v>6.8105311990405676E-2</v>
      </c>
      <c r="AI30">
        <f>TLIM!AI30</f>
        <v>0.10941462416641735</v>
      </c>
      <c r="AJ30">
        <f>TLIM!AJ30</f>
        <v>3.3461288409131512E-2</v>
      </c>
      <c r="AK30">
        <f>TLIM!AK30</f>
        <v>2.114136888477984E-2</v>
      </c>
      <c r="AL30">
        <f>TLIM!AL30</f>
        <v>8.2860017434285352E-2</v>
      </c>
      <c r="AM30">
        <f>TLIM!AM30</f>
        <v>3.6179297660420634E-2</v>
      </c>
      <c r="AN30">
        <f>TLIM!AN30</f>
        <v>2.5523655419342942E-2</v>
      </c>
      <c r="AO30">
        <f>TLIM!AO30</f>
        <v>7.5474357337648179E-2</v>
      </c>
      <c r="AP30">
        <f>TLIM!AP30</f>
        <v>6.8273686027269562E-2</v>
      </c>
      <c r="AQ30">
        <f>TLIM!AQ30</f>
        <v>5.9116219231576242E-2</v>
      </c>
    </row>
    <row r="31" spans="1:43" x14ac:dyDescent="0.25">
      <c r="A31" s="1" t="s">
        <v>29</v>
      </c>
      <c r="B31">
        <f>TLIM!B31</f>
        <v>0.13997030966312643</v>
      </c>
      <c r="C31">
        <f>TLIM!C31</f>
        <v>0</v>
      </c>
      <c r="D31">
        <f>TLIM!D31</f>
        <v>7.2525481225685751E-2</v>
      </c>
      <c r="E31">
        <f>TLIM!E31</f>
        <v>0</v>
      </c>
      <c r="F31">
        <f>TLIM!F31</f>
        <v>0</v>
      </c>
      <c r="G31">
        <f>TLIM!G31</f>
        <v>0.11973100085489402</v>
      </c>
      <c r="H31">
        <f>TLIM!H31</f>
        <v>0.20886731901184105</v>
      </c>
      <c r="I31">
        <f>TLIM!I31</f>
        <v>0.19305760025068011</v>
      </c>
      <c r="J31">
        <f>TLIM!J31</f>
        <v>0.19894352914283503</v>
      </c>
      <c r="K31">
        <f>TLIM!K31</f>
        <v>5.8578666267392492E-2</v>
      </c>
      <c r="L31">
        <f>TLIM!L31</f>
        <v>0.16622695233808091</v>
      </c>
      <c r="M31">
        <f>TLIM!M31</f>
        <v>0.16622695233808096</v>
      </c>
      <c r="N31">
        <f>TLIM!N31</f>
        <v>0.16622695233808091</v>
      </c>
      <c r="O31">
        <f>TLIM!O31</f>
        <v>0.19342578981944836</v>
      </c>
      <c r="P31">
        <f>TLIM!P31</f>
        <v>0.1687762798522299</v>
      </c>
      <c r="Q31">
        <f>TLIM!Q31</f>
        <v>7.8103462089660333E-2</v>
      </c>
      <c r="R31">
        <f>TLIM!R31</f>
        <v>7.8103462089660292E-2</v>
      </c>
      <c r="S31">
        <f>TLIM!S31</f>
        <v>0.16382770124310722</v>
      </c>
      <c r="T31">
        <f>TLIM!T31</f>
        <v>0.15353117676321809</v>
      </c>
      <c r="U31">
        <f>TLIM!U31</f>
        <v>0.16791792651441065</v>
      </c>
      <c r="V31">
        <f>TLIM!V31</f>
        <v>0.17245886418497972</v>
      </c>
      <c r="W31">
        <f>TLIM!W31</f>
        <v>0.17665195835966438</v>
      </c>
      <c r="X31">
        <f>TLIM!X31</f>
        <v>0.17665195835966438</v>
      </c>
      <c r="Y31">
        <f>TLIM!Y31</f>
        <v>0.10436042152363101</v>
      </c>
      <c r="Z31">
        <f>TLIM!Z31</f>
        <v>4.5659292422328031E-2</v>
      </c>
      <c r="AA31">
        <f>TLIM!AA31</f>
        <v>0.55940643143903257</v>
      </c>
      <c r="AB31">
        <f>TLIM!AB31</f>
        <v>6.8367372119610456E-2</v>
      </c>
      <c r="AC31">
        <f>TLIM!AC31</f>
        <v>0.3017627281551023</v>
      </c>
      <c r="AD31">
        <f>TLIM!AD31</f>
        <v>0.22750550060803684</v>
      </c>
      <c r="AE31">
        <f>TLIM!AE31</f>
        <v>1.9394022021794961</v>
      </c>
      <c r="AF31">
        <f>TLIM!AF31</f>
        <v>0.12907185436905452</v>
      </c>
      <c r="AG31">
        <f>TLIM!AG31</f>
        <v>7.473700428234667E-2</v>
      </c>
      <c r="AH31">
        <f>TLIM!AH31</f>
        <v>0.21310339651037899</v>
      </c>
      <c r="AI31">
        <f>TLIM!AI31</f>
        <v>0.21603641744296384</v>
      </c>
      <c r="AJ31">
        <f>TLIM!AJ31</f>
        <v>7.5157065400192569E-2</v>
      </c>
      <c r="AK31">
        <f>TLIM!AK31</f>
        <v>4.592631198792696E-2</v>
      </c>
      <c r="AL31">
        <f>TLIM!AL31</f>
        <v>0.19289971626170271</v>
      </c>
      <c r="AM31">
        <f>TLIM!AM31</f>
        <v>8.8233715133926735E-2</v>
      </c>
      <c r="AN31">
        <f>TLIM!AN31</f>
        <v>7.0095373149998391E-2</v>
      </c>
      <c r="AO31">
        <f>TLIM!AO31</f>
        <v>0.10140562065692914</v>
      </c>
      <c r="AP31">
        <f>TLIM!AP31</f>
        <v>0.10208288618369328</v>
      </c>
      <c r="AQ31">
        <f>TLIM!AQ31</f>
        <v>0.11188282153130884</v>
      </c>
    </row>
    <row r="32" spans="1:43" x14ac:dyDescent="0.25">
      <c r="A32" s="1" t="s">
        <v>30</v>
      </c>
      <c r="B32">
        <f>TLIM!B32</f>
        <v>1.3152857823824946E-2</v>
      </c>
      <c r="C32">
        <f>TLIM!C32</f>
        <v>0</v>
      </c>
      <c r="D32">
        <f>TLIM!D32</f>
        <v>7.022651642530243E-3</v>
      </c>
      <c r="E32">
        <f>TLIM!E32</f>
        <v>0</v>
      </c>
      <c r="F32">
        <f>TLIM!F32</f>
        <v>0</v>
      </c>
      <c r="G32">
        <f>TLIM!G32</f>
        <v>7.1887472374586141E-3</v>
      </c>
      <c r="H32">
        <f>TLIM!H32</f>
        <v>1.328400524612415E-2</v>
      </c>
      <c r="I32">
        <f>TLIM!I32</f>
        <v>1.0437698512195104E-2</v>
      </c>
      <c r="J32">
        <f>TLIM!J32</f>
        <v>1.1894022420242074E-2</v>
      </c>
      <c r="K32">
        <f>TLIM!K32</f>
        <v>5.0371196544383261E-3</v>
      </c>
      <c r="L32">
        <f>TLIM!L32</f>
        <v>1.1435168465681369E-2</v>
      </c>
      <c r="M32">
        <f>TLIM!M32</f>
        <v>1.1435168465681371E-2</v>
      </c>
      <c r="N32">
        <f>TLIM!N32</f>
        <v>1.1435168465681369E-2</v>
      </c>
      <c r="O32">
        <f>TLIM!O32</f>
        <v>1.078000014832089E-2</v>
      </c>
      <c r="P32">
        <f>TLIM!P32</f>
        <v>1.6723455713752212E-2</v>
      </c>
      <c r="Q32">
        <f>TLIM!Q32</f>
        <v>3.5310703915990374E-3</v>
      </c>
      <c r="R32">
        <f>TLIM!R32</f>
        <v>3.5310703915990361E-3</v>
      </c>
      <c r="S32">
        <f>TLIM!S32</f>
        <v>8.8498784247521018E-3</v>
      </c>
      <c r="T32">
        <f>TLIM!T32</f>
        <v>1.0440804272925328E-2</v>
      </c>
      <c r="U32">
        <f>TLIM!U32</f>
        <v>1.2480821025749544E-2</v>
      </c>
      <c r="V32">
        <f>TLIM!V32</f>
        <v>1.3146785595884348E-2</v>
      </c>
      <c r="W32">
        <f>TLIM!W32</f>
        <v>9.1705213722725557E-3</v>
      </c>
      <c r="X32">
        <f>TLIM!X32</f>
        <v>9.1705213722725575E-3</v>
      </c>
      <c r="Y32">
        <f>TLIM!Y32</f>
        <v>9.9127168560974709E-3</v>
      </c>
      <c r="Z32">
        <f>TLIM!Z32</f>
        <v>4.044726553168604E-3</v>
      </c>
      <c r="AA32">
        <f>TLIM!AA32</f>
        <v>7.3741470757656795E-3</v>
      </c>
      <c r="AB32">
        <f>TLIM!AB32</f>
        <v>7.8585659010343856E-3</v>
      </c>
      <c r="AC32">
        <f>TLIM!AC32</f>
        <v>1.0996542117991602E-2</v>
      </c>
      <c r="AD32">
        <f>TLIM!AD32</f>
        <v>9.3604367930440659E-3</v>
      </c>
      <c r="AE32">
        <f>TLIM!AE32</f>
        <v>1.3617237011327492E-2</v>
      </c>
      <c r="AF32">
        <f>TLIM!AF32</f>
        <v>1.0099768993679776</v>
      </c>
      <c r="AG32">
        <f>TLIM!AG32</f>
        <v>1.0102756020312333E-2</v>
      </c>
      <c r="AH32">
        <f>TLIM!AH32</f>
        <v>1.3694488054922582E-2</v>
      </c>
      <c r="AI32">
        <f>TLIM!AI32</f>
        <v>8.285400404615513E-2</v>
      </c>
      <c r="AJ32">
        <f>TLIM!AJ32</f>
        <v>1.5905995583426952E-2</v>
      </c>
      <c r="AK32">
        <f>TLIM!AK32</f>
        <v>9.1496117219298338E-3</v>
      </c>
      <c r="AL32">
        <f>TLIM!AL32</f>
        <v>6.0389412210578391E-2</v>
      </c>
      <c r="AM32">
        <f>TLIM!AM32</f>
        <v>1.3040740775762252E-2</v>
      </c>
      <c r="AN32">
        <f>TLIM!AN32</f>
        <v>1.343585843565492E-2</v>
      </c>
      <c r="AO32">
        <f>TLIM!AO32</f>
        <v>7.9796446310217012E-3</v>
      </c>
      <c r="AP32">
        <f>TLIM!AP32</f>
        <v>1.1789251411695414E-2</v>
      </c>
      <c r="AQ32">
        <f>TLIM!AQ32</f>
        <v>2.8794455354502417E-2</v>
      </c>
    </row>
    <row r="33" spans="1:43" x14ac:dyDescent="0.25">
      <c r="A33" s="1" t="s">
        <v>31</v>
      </c>
      <c r="B33">
        <f>TLIM!B33</f>
        <v>1.1171048193104995E-2</v>
      </c>
      <c r="C33">
        <f>TLIM!C33</f>
        <v>0</v>
      </c>
      <c r="D33">
        <f>TLIM!D33</f>
        <v>8.5092871803938604E-3</v>
      </c>
      <c r="E33">
        <f>TLIM!E33</f>
        <v>0</v>
      </c>
      <c r="F33">
        <f>TLIM!F33</f>
        <v>0</v>
      </c>
      <c r="G33">
        <f>TLIM!G33</f>
        <v>6.3759651563704027E-3</v>
      </c>
      <c r="H33">
        <f>TLIM!H33</f>
        <v>1.3238299973927677E-2</v>
      </c>
      <c r="I33">
        <f>TLIM!I33</f>
        <v>1.1379445964707765E-2</v>
      </c>
      <c r="J33">
        <f>TLIM!J33</f>
        <v>1.0663883343858538E-2</v>
      </c>
      <c r="K33">
        <f>TLIM!K33</f>
        <v>5.8756074265043602E-3</v>
      </c>
      <c r="L33">
        <f>TLIM!L33</f>
        <v>9.0276235318734327E-3</v>
      </c>
      <c r="M33">
        <f>TLIM!M33</f>
        <v>9.0276235318734327E-3</v>
      </c>
      <c r="N33">
        <f>TLIM!N33</f>
        <v>9.0276235318734327E-3</v>
      </c>
      <c r="O33">
        <f>TLIM!O33</f>
        <v>9.0895798847018729E-3</v>
      </c>
      <c r="P33">
        <f>TLIM!P33</f>
        <v>1.0475890310411295E-2</v>
      </c>
      <c r="Q33">
        <f>TLIM!Q33</f>
        <v>4.3883418079979399E-3</v>
      </c>
      <c r="R33">
        <f>TLIM!R33</f>
        <v>4.3883418079979381E-3</v>
      </c>
      <c r="S33">
        <f>TLIM!S33</f>
        <v>8.8400248512485718E-3</v>
      </c>
      <c r="T33">
        <f>TLIM!T33</f>
        <v>1.1618512584693142E-2</v>
      </c>
      <c r="U33">
        <f>TLIM!U33</f>
        <v>9.8226866046258066E-3</v>
      </c>
      <c r="V33">
        <f>TLIM!V33</f>
        <v>9.8068978855456058E-3</v>
      </c>
      <c r="W33">
        <f>TLIM!W33</f>
        <v>9.9861913146111741E-3</v>
      </c>
      <c r="X33">
        <f>TLIM!X33</f>
        <v>9.9861913146111741E-3</v>
      </c>
      <c r="Y33">
        <f>TLIM!Y33</f>
        <v>8.0623973619899682E-3</v>
      </c>
      <c r="Z33">
        <f>TLIM!Z33</f>
        <v>4.3354489293094085E-3</v>
      </c>
      <c r="AA33">
        <f>TLIM!AA33</f>
        <v>1.0703377154191342E-2</v>
      </c>
      <c r="AB33">
        <f>TLIM!AB33</f>
        <v>1.7214097984464698E-2</v>
      </c>
      <c r="AC33">
        <f>TLIM!AC33</f>
        <v>1.7656120756066498E-2</v>
      </c>
      <c r="AD33">
        <f>TLIM!AD33</f>
        <v>1.9137294971235595E-2</v>
      </c>
      <c r="AE33">
        <f>TLIM!AE33</f>
        <v>1.9344795723743462E-2</v>
      </c>
      <c r="AF33">
        <f>TLIM!AF33</f>
        <v>1.5975384970386988E-2</v>
      </c>
      <c r="AG33">
        <f>TLIM!AG33</f>
        <v>1.3897491777872109</v>
      </c>
      <c r="AH33">
        <f>TLIM!AH33</f>
        <v>1.8343478645743282E-2</v>
      </c>
      <c r="AI33">
        <f>TLIM!AI33</f>
        <v>1.7465407862293919E-2</v>
      </c>
      <c r="AJ33">
        <f>TLIM!AJ33</f>
        <v>6.5572635012525193E-2</v>
      </c>
      <c r="AK33">
        <f>TLIM!AK33</f>
        <v>1.5344655407506702E-2</v>
      </c>
      <c r="AL33">
        <f>TLIM!AL33</f>
        <v>1.6827753398641159E-2</v>
      </c>
      <c r="AM33">
        <f>TLIM!AM33</f>
        <v>1.2523662035728245E-2</v>
      </c>
      <c r="AN33">
        <f>TLIM!AN33</f>
        <v>6.8950527296628523E-3</v>
      </c>
      <c r="AO33">
        <f>TLIM!AO33</f>
        <v>7.3493708588940557E-3</v>
      </c>
      <c r="AP33">
        <f>TLIM!AP33</f>
        <v>1.2428242274222873E-2</v>
      </c>
      <c r="AQ33">
        <f>TLIM!AQ33</f>
        <v>1.5539441815639531E-2</v>
      </c>
    </row>
    <row r="34" spans="1:43" x14ac:dyDescent="0.25">
      <c r="A34" s="1" t="s">
        <v>32</v>
      </c>
      <c r="B34">
        <f>TLIM!B34</f>
        <v>0.10278585891847564</v>
      </c>
      <c r="C34">
        <f>TLIM!C34</f>
        <v>0</v>
      </c>
      <c r="D34">
        <f>TLIM!D34</f>
        <v>9.8243063707510181E-2</v>
      </c>
      <c r="E34">
        <f>TLIM!E34</f>
        <v>0</v>
      </c>
      <c r="F34">
        <f>TLIM!F34</f>
        <v>0</v>
      </c>
      <c r="G34">
        <f>TLIM!G34</f>
        <v>0.15073830851405848</v>
      </c>
      <c r="H34">
        <f>TLIM!H34</f>
        <v>0.24704642961738513</v>
      </c>
      <c r="I34">
        <f>TLIM!I34</f>
        <v>0.18779440520638044</v>
      </c>
      <c r="J34">
        <f>TLIM!J34</f>
        <v>0.19803041757692802</v>
      </c>
      <c r="K34">
        <f>TLIM!K34</f>
        <v>7.171438675508876E-2</v>
      </c>
      <c r="L34">
        <f>TLIM!L34</f>
        <v>0.17649225630452606</v>
      </c>
      <c r="M34">
        <f>TLIM!M34</f>
        <v>0.17649225630452606</v>
      </c>
      <c r="N34">
        <f>TLIM!N34</f>
        <v>0.17649225630452606</v>
      </c>
      <c r="O34">
        <f>TLIM!O34</f>
        <v>0.13930499857000683</v>
      </c>
      <c r="P34">
        <f>TLIM!P34</f>
        <v>0.13641476245508957</v>
      </c>
      <c r="Q34">
        <f>TLIM!Q34</f>
        <v>4.9888418523334782E-2</v>
      </c>
      <c r="R34">
        <f>TLIM!R34</f>
        <v>4.9888418523334761E-2</v>
      </c>
      <c r="S34">
        <f>TLIM!S34</f>
        <v>0.14374312278927212</v>
      </c>
      <c r="T34">
        <f>TLIM!T34</f>
        <v>0.14780908321844499</v>
      </c>
      <c r="U34">
        <f>TLIM!U34</f>
        <v>0.14780909842566833</v>
      </c>
      <c r="V34">
        <f>TLIM!V34</f>
        <v>0.13886783687431947</v>
      </c>
      <c r="W34">
        <f>TLIM!W34</f>
        <v>0.17409924734420454</v>
      </c>
      <c r="X34">
        <f>TLIM!X34</f>
        <v>0.17409924734420457</v>
      </c>
      <c r="Y34">
        <f>TLIM!Y34</f>
        <v>9.5942877459334219E-2</v>
      </c>
      <c r="Z34">
        <f>TLIM!Z34</f>
        <v>4.4899551991453339E-2</v>
      </c>
      <c r="AA34">
        <f>TLIM!AA34</f>
        <v>0.15070769893060407</v>
      </c>
      <c r="AB34">
        <f>TLIM!AB34</f>
        <v>0.19283973883057251</v>
      </c>
      <c r="AC34">
        <f>TLIM!AC34</f>
        <v>0.15792556988743994</v>
      </c>
      <c r="AD34">
        <f>TLIM!AD34</f>
        <v>0.32468592478386948</v>
      </c>
      <c r="AE34">
        <f>TLIM!AE34</f>
        <v>0.2554317017458097</v>
      </c>
      <c r="AF34">
        <f>TLIM!AF34</f>
        <v>0.26005851750130726</v>
      </c>
      <c r="AG34">
        <f>TLIM!AG34</f>
        <v>0.22706863571215913</v>
      </c>
      <c r="AH34">
        <f>TLIM!AH34</f>
        <v>1.337523203094853</v>
      </c>
      <c r="AI34">
        <f>TLIM!AI34</f>
        <v>0.22208512569130251</v>
      </c>
      <c r="AJ34">
        <f>TLIM!AJ34</f>
        <v>0.21370323326308605</v>
      </c>
      <c r="AK34">
        <f>TLIM!AK34</f>
        <v>0.15269244658134812</v>
      </c>
      <c r="AL34">
        <f>TLIM!AL34</f>
        <v>0.27595285073436554</v>
      </c>
      <c r="AM34">
        <f>TLIM!AM34</f>
        <v>0.19511452444810706</v>
      </c>
      <c r="AN34">
        <f>TLIM!AN34</f>
        <v>6.4712796567494596E-2</v>
      </c>
      <c r="AO34">
        <f>TLIM!AO34</f>
        <v>0.11857308828237678</v>
      </c>
      <c r="AP34">
        <f>TLIM!AP34</f>
        <v>0.30866130011425263</v>
      </c>
      <c r="AQ34">
        <f>TLIM!AQ34</f>
        <v>0.31252989374457307</v>
      </c>
    </row>
    <row r="35" spans="1:43" x14ac:dyDescent="0.25">
      <c r="A35" s="1" t="s">
        <v>33</v>
      </c>
      <c r="B35">
        <f>TLIM!B35</f>
        <v>2.681999896017585E-4</v>
      </c>
      <c r="C35">
        <f>TLIM!C35</f>
        <v>0</v>
      </c>
      <c r="D35">
        <f>TLIM!D35</f>
        <v>3.0788497399141269E-7</v>
      </c>
      <c r="E35">
        <f>TLIM!E35</f>
        <v>0</v>
      </c>
      <c r="F35">
        <f>TLIM!F35</f>
        <v>0</v>
      </c>
      <c r="G35">
        <f>TLIM!G35</f>
        <v>1.5968415167967323E-5</v>
      </c>
      <c r="H35">
        <f>TLIM!H35</f>
        <v>1.9729778663731104E-6</v>
      </c>
      <c r="I35">
        <f>TLIM!I35</f>
        <v>8.4306292027311962E-6</v>
      </c>
      <c r="J35">
        <f>TLIM!J35</f>
        <v>1.3004248040145394E-6</v>
      </c>
      <c r="K35">
        <f>TLIM!K35</f>
        <v>2.4942867631714289E-7</v>
      </c>
      <c r="L35">
        <f>TLIM!L35</f>
        <v>1.6801562595405786E-6</v>
      </c>
      <c r="M35">
        <f>TLIM!M35</f>
        <v>1.6801562595405786E-6</v>
      </c>
      <c r="N35">
        <f>TLIM!N35</f>
        <v>1.6801562595405786E-6</v>
      </c>
      <c r="O35">
        <f>TLIM!O35</f>
        <v>1.206537026261898E-6</v>
      </c>
      <c r="P35">
        <f>TLIM!P35</f>
        <v>6.535234953286461E-7</v>
      </c>
      <c r="Q35">
        <f>TLIM!Q35</f>
        <v>2.3653577649626996E-7</v>
      </c>
      <c r="R35">
        <f>TLIM!R35</f>
        <v>2.3653577649626983E-7</v>
      </c>
      <c r="S35">
        <f>TLIM!S35</f>
        <v>6.5269490430430818E-7</v>
      </c>
      <c r="T35">
        <f>TLIM!T35</f>
        <v>5.2688274989184627E-7</v>
      </c>
      <c r="U35">
        <f>TLIM!U35</f>
        <v>6.7256848605535832E-7</v>
      </c>
      <c r="V35">
        <f>TLIM!V35</f>
        <v>5.8828883286661114E-7</v>
      </c>
      <c r="W35">
        <f>TLIM!W35</f>
        <v>5.2902945740310886E-7</v>
      </c>
      <c r="X35">
        <f>TLIM!X35</f>
        <v>5.2902945740310897E-7</v>
      </c>
      <c r="Y35">
        <f>TLIM!Y35</f>
        <v>4.5044944341834815E-7</v>
      </c>
      <c r="Z35">
        <f>TLIM!Z35</f>
        <v>1.8488306257061382E-7</v>
      </c>
      <c r="AA35">
        <f>TLIM!AA35</f>
        <v>3.6642662534025194E-7</v>
      </c>
      <c r="AB35">
        <f>TLIM!AB35</f>
        <v>4.122779555680811E-7</v>
      </c>
      <c r="AC35">
        <f>TLIM!AC35</f>
        <v>1.2418620264481728E-6</v>
      </c>
      <c r="AD35">
        <f>TLIM!AD35</f>
        <v>3.602570751687053E-7</v>
      </c>
      <c r="AE35">
        <f>TLIM!AE35</f>
        <v>7.7582634571354903E-7</v>
      </c>
      <c r="AF35">
        <f>TLIM!AF35</f>
        <v>1.5262462592155161E-5</v>
      </c>
      <c r="AG35">
        <f>TLIM!AG35</f>
        <v>3.5676253696370423E-7</v>
      </c>
      <c r="AH35">
        <f>TLIM!AH35</f>
        <v>6.7931633470564585E-7</v>
      </c>
      <c r="AI35">
        <f>TLIM!AI35</f>
        <v>1.0057537021060794</v>
      </c>
      <c r="AJ35">
        <f>TLIM!AJ35</f>
        <v>4.8830608607465113E-7</v>
      </c>
      <c r="AK35">
        <f>TLIM!AK35</f>
        <v>1.0980342186141384E-6</v>
      </c>
      <c r="AL35">
        <f>TLIM!AL35</f>
        <v>1.2493596321811981E-6</v>
      </c>
      <c r="AM35">
        <f>TLIM!AM35</f>
        <v>4.8484921400412184E-6</v>
      </c>
      <c r="AN35">
        <f>TLIM!AN35</f>
        <v>6.3340323416984199E-7</v>
      </c>
      <c r="AO35">
        <f>TLIM!AO35</f>
        <v>9.0494971048791535E-7</v>
      </c>
      <c r="AP35">
        <f>TLIM!AP35</f>
        <v>1.1911811777810369E-6</v>
      </c>
      <c r="AQ35">
        <f>TLIM!AQ35</f>
        <v>3.2629605132195795E-6</v>
      </c>
    </row>
    <row r="36" spans="1:43" x14ac:dyDescent="0.25">
      <c r="A36" s="1" t="s">
        <v>34</v>
      </c>
      <c r="B36">
        <f>TLIM!B36</f>
        <v>5.2198442838203324E-2</v>
      </c>
      <c r="C36">
        <f>TLIM!C36</f>
        <v>0</v>
      </c>
      <c r="D36">
        <f>TLIM!D36</f>
        <v>0.10617201216996047</v>
      </c>
      <c r="E36">
        <f>TLIM!E36</f>
        <v>0</v>
      </c>
      <c r="F36">
        <f>TLIM!F36</f>
        <v>0</v>
      </c>
      <c r="G36">
        <f>TLIM!G36</f>
        <v>4.707902156128857E-2</v>
      </c>
      <c r="H36">
        <f>TLIM!H36</f>
        <v>9.572251740695939E-2</v>
      </c>
      <c r="I36">
        <f>TLIM!I36</f>
        <v>9.4921528553251186E-2</v>
      </c>
      <c r="J36">
        <f>TLIM!J36</f>
        <v>8.098706313443757E-2</v>
      </c>
      <c r="K36">
        <f>TLIM!K36</f>
        <v>6.944425867731048E-2</v>
      </c>
      <c r="L36">
        <f>TLIM!L36</f>
        <v>7.164393709438692E-2</v>
      </c>
      <c r="M36">
        <f>TLIM!M36</f>
        <v>7.164393709438692E-2</v>
      </c>
      <c r="N36">
        <f>TLIM!N36</f>
        <v>7.164393709438692E-2</v>
      </c>
      <c r="O36">
        <f>TLIM!O36</f>
        <v>7.7977032658157669E-2</v>
      </c>
      <c r="P36">
        <f>TLIM!P36</f>
        <v>8.3239504463499744E-2</v>
      </c>
      <c r="Q36">
        <f>TLIM!Q36</f>
        <v>5.0780044306916933E-2</v>
      </c>
      <c r="R36">
        <f>TLIM!R36</f>
        <v>5.0780044306916919E-2</v>
      </c>
      <c r="S36">
        <f>TLIM!S36</f>
        <v>7.8756727673032545E-2</v>
      </c>
      <c r="T36">
        <f>TLIM!T36</f>
        <v>0.11681860615703468</v>
      </c>
      <c r="U36">
        <f>TLIM!U36</f>
        <v>7.9544337374466562E-2</v>
      </c>
      <c r="V36">
        <f>TLIM!V36</f>
        <v>7.8324823869652518E-2</v>
      </c>
      <c r="W36">
        <f>TLIM!W36</f>
        <v>8.7489099445291582E-2</v>
      </c>
      <c r="X36">
        <f>TLIM!X36</f>
        <v>8.7489099445291582E-2</v>
      </c>
      <c r="Y36">
        <f>TLIM!Y36</f>
        <v>7.986853206243294E-2</v>
      </c>
      <c r="Z36">
        <f>TLIM!Z36</f>
        <v>4.2175776059512643E-2</v>
      </c>
      <c r="AA36">
        <f>TLIM!AA36</f>
        <v>9.2067596388710995E-2</v>
      </c>
      <c r="AB36">
        <f>TLIM!AB36</f>
        <v>0.15878381476281803</v>
      </c>
      <c r="AC36">
        <f>TLIM!AC36</f>
        <v>0.15784678292439708</v>
      </c>
      <c r="AD36">
        <f>TLIM!AD36</f>
        <v>0.16475362943210334</v>
      </c>
      <c r="AE36">
        <f>TLIM!AE36</f>
        <v>9.1378424909344488E-2</v>
      </c>
      <c r="AF36">
        <f>TLIM!AF36</f>
        <v>0.10317365869669363</v>
      </c>
      <c r="AG36">
        <f>TLIM!AG36</f>
        <v>9.6728959355236843E-2</v>
      </c>
      <c r="AH36">
        <f>TLIM!AH36</f>
        <v>0.14507649320704422</v>
      </c>
      <c r="AI36">
        <f>TLIM!AI36</f>
        <v>0.13366284198473133</v>
      </c>
      <c r="AJ36">
        <f>TLIM!AJ36</f>
        <v>1.1338902509847073</v>
      </c>
      <c r="AK36">
        <f>TLIM!AK36</f>
        <v>0.17540531970670112</v>
      </c>
      <c r="AL36">
        <f>TLIM!AL36</f>
        <v>9.3523442404759002E-2</v>
      </c>
      <c r="AM36">
        <f>TLIM!AM36</f>
        <v>8.6161257975311129E-2</v>
      </c>
      <c r="AN36">
        <f>TLIM!AN36</f>
        <v>2.8120988886592965E-2</v>
      </c>
      <c r="AO36">
        <f>TLIM!AO36</f>
        <v>5.3028317499586752E-2</v>
      </c>
      <c r="AP36">
        <f>TLIM!AP36</f>
        <v>7.3672810143639939E-2</v>
      </c>
      <c r="AQ36">
        <f>TLIM!AQ36</f>
        <v>9.0064341616339569E-2</v>
      </c>
    </row>
    <row r="37" spans="1:43" x14ac:dyDescent="0.25">
      <c r="A37" s="1" t="s">
        <v>35</v>
      </c>
      <c r="B37">
        <f>TLIM!B37</f>
        <v>1.7624285985390307E-2</v>
      </c>
      <c r="C37">
        <f>TLIM!C37</f>
        <v>0</v>
      </c>
      <c r="D37">
        <f>TLIM!D37</f>
        <v>2.0362058551182116E-2</v>
      </c>
      <c r="E37">
        <f>TLIM!E37</f>
        <v>0</v>
      </c>
      <c r="F37">
        <f>TLIM!F37</f>
        <v>0</v>
      </c>
      <c r="G37">
        <f>TLIM!G37</f>
        <v>1.7423552140264798E-2</v>
      </c>
      <c r="H37">
        <f>TLIM!H37</f>
        <v>3.3493410179422416E-2</v>
      </c>
      <c r="I37">
        <f>TLIM!I37</f>
        <v>3.3276797836566403E-2</v>
      </c>
      <c r="J37">
        <f>TLIM!J37</f>
        <v>3.669452023281386E-2</v>
      </c>
      <c r="K37">
        <f>TLIM!K37</f>
        <v>1.4062985991696147E-2</v>
      </c>
      <c r="L37">
        <f>TLIM!L37</f>
        <v>2.3662523984098124E-2</v>
      </c>
      <c r="M37">
        <f>TLIM!M37</f>
        <v>2.3662523984098127E-2</v>
      </c>
      <c r="N37">
        <f>TLIM!N37</f>
        <v>2.3662523984098124E-2</v>
      </c>
      <c r="O37">
        <f>TLIM!O37</f>
        <v>2.3738950019112443E-2</v>
      </c>
      <c r="P37">
        <f>TLIM!P37</f>
        <v>2.4939367963818088E-2</v>
      </c>
      <c r="Q37">
        <f>TLIM!Q37</f>
        <v>9.6185843157077615E-3</v>
      </c>
      <c r="R37">
        <f>TLIM!R37</f>
        <v>9.618584315707758E-3</v>
      </c>
      <c r="S37">
        <f>TLIM!S37</f>
        <v>2.5329342160395316E-2</v>
      </c>
      <c r="T37">
        <f>TLIM!T37</f>
        <v>2.7487627393520401E-2</v>
      </c>
      <c r="U37">
        <f>TLIM!U37</f>
        <v>2.5201648942545302E-2</v>
      </c>
      <c r="V37">
        <f>TLIM!V37</f>
        <v>2.3689189439602715E-2</v>
      </c>
      <c r="W37">
        <f>TLIM!W37</f>
        <v>2.815472245386549E-2</v>
      </c>
      <c r="X37">
        <f>TLIM!X37</f>
        <v>2.815472245386549E-2</v>
      </c>
      <c r="Y37">
        <f>TLIM!Y37</f>
        <v>2.4223038732900853E-2</v>
      </c>
      <c r="Z37">
        <f>TLIM!Z37</f>
        <v>1.0487328081405135E-2</v>
      </c>
      <c r="AA37">
        <f>TLIM!AA37</f>
        <v>2.5224346958847531E-2</v>
      </c>
      <c r="AB37">
        <f>TLIM!AB37</f>
        <v>2.7642952257841299E-2</v>
      </c>
      <c r="AC37">
        <f>TLIM!AC37</f>
        <v>3.1807451364800531E-2</v>
      </c>
      <c r="AD37">
        <f>TLIM!AD37</f>
        <v>5.9483539157243255E-2</v>
      </c>
      <c r="AE37">
        <f>TLIM!AE37</f>
        <v>4.8710692920285376E-2</v>
      </c>
      <c r="AF37">
        <f>TLIM!AF37</f>
        <v>0.15894265192787799</v>
      </c>
      <c r="AG37">
        <f>TLIM!AG37</f>
        <v>3.837193580053732E-2</v>
      </c>
      <c r="AH37">
        <f>TLIM!AH37</f>
        <v>7.346344591052896E-2</v>
      </c>
      <c r="AI37">
        <f>TLIM!AI37</f>
        <v>8.9515855303746159E-2</v>
      </c>
      <c r="AJ37">
        <f>TLIM!AJ37</f>
        <v>9.4545163593097239E-2</v>
      </c>
      <c r="AK37">
        <f>TLIM!AK37</f>
        <v>1.1885354909108738</v>
      </c>
      <c r="AL37">
        <f>TLIM!AL37</f>
        <v>6.29262638950598E-2</v>
      </c>
      <c r="AM37">
        <f>TLIM!AM37</f>
        <v>0.10418405251602701</v>
      </c>
      <c r="AN37">
        <f>TLIM!AN37</f>
        <v>5.5735272327346437E-2</v>
      </c>
      <c r="AO37">
        <f>TLIM!AO37</f>
        <v>4.8767245851929791E-2</v>
      </c>
      <c r="AP37">
        <f>TLIM!AP37</f>
        <v>7.838073037589155E-2</v>
      </c>
      <c r="AQ37">
        <f>TLIM!AQ37</f>
        <v>0.15818541052431234</v>
      </c>
    </row>
    <row r="38" spans="1:43" x14ac:dyDescent="0.25">
      <c r="A38" s="1" t="s">
        <v>36</v>
      </c>
      <c r="B38">
        <f>TLIM!B38</f>
        <v>2.9171579278938087E-2</v>
      </c>
      <c r="C38">
        <f>TLIM!C38</f>
        <v>0</v>
      </c>
      <c r="D38">
        <f>TLIM!D38</f>
        <v>2.3160043180487726E-3</v>
      </c>
      <c r="E38">
        <f>TLIM!E38</f>
        <v>0</v>
      </c>
      <c r="F38">
        <f>TLIM!F38</f>
        <v>0</v>
      </c>
      <c r="G38">
        <f>TLIM!G38</f>
        <v>6.3503473254563981E-3</v>
      </c>
      <c r="H38">
        <f>TLIM!H38</f>
        <v>1.3744808150978562E-2</v>
      </c>
      <c r="I38">
        <f>TLIM!I38</f>
        <v>1.0583935064728165E-2</v>
      </c>
      <c r="J38">
        <f>TLIM!J38</f>
        <v>1.1681199190324745E-2</v>
      </c>
      <c r="K38">
        <f>TLIM!K38</f>
        <v>1.8247347368346128E-3</v>
      </c>
      <c r="L38">
        <f>TLIM!L38</f>
        <v>1.0049284771892849E-2</v>
      </c>
      <c r="M38">
        <f>TLIM!M38</f>
        <v>1.0049284771892849E-2</v>
      </c>
      <c r="N38">
        <f>TLIM!N38</f>
        <v>1.004928477189285E-2</v>
      </c>
      <c r="O38">
        <f>TLIM!O38</f>
        <v>7.6084257649254635E-3</v>
      </c>
      <c r="P38">
        <f>TLIM!P38</f>
        <v>9.0260339559291667E-3</v>
      </c>
      <c r="Q38">
        <f>TLIM!Q38</f>
        <v>1.2180288919577105E-3</v>
      </c>
      <c r="R38">
        <f>TLIM!R38</f>
        <v>1.2180288919577101E-3</v>
      </c>
      <c r="S38">
        <f>TLIM!S38</f>
        <v>5.2161200938257764E-3</v>
      </c>
      <c r="T38">
        <f>TLIM!T38</f>
        <v>8.0417959317521173E-3</v>
      </c>
      <c r="U38">
        <f>TLIM!U38</f>
        <v>8.6962055402549573E-3</v>
      </c>
      <c r="V38">
        <f>TLIM!V38</f>
        <v>6.8968060384621095E-3</v>
      </c>
      <c r="W38">
        <f>TLIM!W38</f>
        <v>1.8893973182085289E-2</v>
      </c>
      <c r="X38">
        <f>TLIM!X38</f>
        <v>1.8893973182085293E-2</v>
      </c>
      <c r="Y38">
        <f>TLIM!Y38</f>
        <v>3.7968596563403463E-3</v>
      </c>
      <c r="Z38">
        <f>TLIM!Z38</f>
        <v>1.5397641967607057E-3</v>
      </c>
      <c r="AA38">
        <f>TLIM!AA38</f>
        <v>2.48238005195959E-3</v>
      </c>
      <c r="AB38">
        <f>TLIM!AB38</f>
        <v>1.9463785387601666E-3</v>
      </c>
      <c r="AC38">
        <f>TLIM!AC38</f>
        <v>2.8633846785563858E-2</v>
      </c>
      <c r="AD38">
        <f>TLIM!AD38</f>
        <v>1.7413297519392086E-2</v>
      </c>
      <c r="AE38">
        <f>TLIM!AE38</f>
        <v>5.4106033400364963E-3</v>
      </c>
      <c r="AF38">
        <f>TLIM!AF38</f>
        <v>5.6165671319501256E-3</v>
      </c>
      <c r="AG38">
        <f>TLIM!AG38</f>
        <v>2.5368564290634268E-3</v>
      </c>
      <c r="AH38">
        <f>TLIM!AH38</f>
        <v>3.5171690005789814E-3</v>
      </c>
      <c r="AI38">
        <f>TLIM!AI38</f>
        <v>3.7702091659560346E-3</v>
      </c>
      <c r="AJ38">
        <f>TLIM!AJ38</f>
        <v>1.5879518632808938E-3</v>
      </c>
      <c r="AK38">
        <f>TLIM!AK38</f>
        <v>1.2155122295585371E-3</v>
      </c>
      <c r="AL38">
        <f>TLIM!AL38</f>
        <v>1.003445754165839</v>
      </c>
      <c r="AM38">
        <f>TLIM!AM38</f>
        <v>2.5970022371651501E-3</v>
      </c>
      <c r="AN38">
        <f>TLIM!AN38</f>
        <v>2.9337044909530209E-3</v>
      </c>
      <c r="AO38">
        <f>TLIM!AO38</f>
        <v>5.1830946594016323E-3</v>
      </c>
      <c r="AP38">
        <f>TLIM!AP38</f>
        <v>3.047872297860149E-3</v>
      </c>
      <c r="AQ38">
        <f>TLIM!AQ38</f>
        <v>3.3157853934628273E-3</v>
      </c>
    </row>
    <row r="39" spans="1:43" x14ac:dyDescent="0.25">
      <c r="A39" s="1" t="s">
        <v>37</v>
      </c>
      <c r="B39">
        <f>TLIM!B39</f>
        <v>9.6288437692815219E-3</v>
      </c>
      <c r="C39">
        <f>TLIM!C39</f>
        <v>0</v>
      </c>
      <c r="D39">
        <f>TLIM!D39</f>
        <v>2.3523562287309108E-3</v>
      </c>
      <c r="E39">
        <f>TLIM!E39</f>
        <v>0</v>
      </c>
      <c r="F39">
        <f>TLIM!F39</f>
        <v>0</v>
      </c>
      <c r="G39">
        <f>TLIM!G39</f>
        <v>3.7890075699427723E-3</v>
      </c>
      <c r="H39">
        <f>TLIM!H39</f>
        <v>5.8058542377769796E-3</v>
      </c>
      <c r="I39">
        <f>TLIM!I39</f>
        <v>4.6585581119174347E-3</v>
      </c>
      <c r="J39">
        <f>TLIM!J39</f>
        <v>4.700791180085981E-3</v>
      </c>
      <c r="K39">
        <f>TLIM!K39</f>
        <v>1.7173119901887877E-3</v>
      </c>
      <c r="L39">
        <f>TLIM!L39</f>
        <v>4.1076217355142924E-3</v>
      </c>
      <c r="M39">
        <f>TLIM!M39</f>
        <v>4.1076217355142941E-3</v>
      </c>
      <c r="N39">
        <f>TLIM!N39</f>
        <v>4.1076217355142932E-3</v>
      </c>
      <c r="O39">
        <f>TLIM!O39</f>
        <v>3.3890938303599346E-3</v>
      </c>
      <c r="P39">
        <f>TLIM!P39</f>
        <v>3.369076791685275E-3</v>
      </c>
      <c r="Q39">
        <f>TLIM!Q39</f>
        <v>1.1992092944020734E-3</v>
      </c>
      <c r="R39">
        <f>TLIM!R39</f>
        <v>1.1992092944020727E-3</v>
      </c>
      <c r="S39">
        <f>TLIM!S39</f>
        <v>3.4107584800371462E-3</v>
      </c>
      <c r="T39">
        <f>TLIM!T39</f>
        <v>3.4942480631600858E-3</v>
      </c>
      <c r="U39">
        <f>TLIM!U39</f>
        <v>3.5333773472045454E-3</v>
      </c>
      <c r="V39">
        <f>TLIM!V39</f>
        <v>3.4331139977371336E-3</v>
      </c>
      <c r="W39">
        <f>TLIM!W39</f>
        <v>4.0659441215325472E-3</v>
      </c>
      <c r="X39">
        <f>TLIM!X39</f>
        <v>4.0659441215325472E-3</v>
      </c>
      <c r="Y39">
        <f>TLIM!Y39</f>
        <v>2.3168158651630218E-3</v>
      </c>
      <c r="Z39">
        <f>TLIM!Z39</f>
        <v>1.0849847040743064E-3</v>
      </c>
      <c r="AA39">
        <f>TLIM!AA39</f>
        <v>3.5823495327224324E-3</v>
      </c>
      <c r="AB39">
        <f>TLIM!AB39</f>
        <v>4.4714951073051862E-3</v>
      </c>
      <c r="AC39">
        <f>TLIM!AC39</f>
        <v>3.8707493169324032E-3</v>
      </c>
      <c r="AD39">
        <f>TLIM!AD39</f>
        <v>7.3295008607865532E-3</v>
      </c>
      <c r="AE39">
        <f>TLIM!AE39</f>
        <v>6.3149925131427672E-3</v>
      </c>
      <c r="AF39">
        <f>TLIM!AF39</f>
        <v>6.4421301268122186E-3</v>
      </c>
      <c r="AG39">
        <f>TLIM!AG39</f>
        <v>5.2912840893652065E-3</v>
      </c>
      <c r="AH39">
        <f>TLIM!AH39</f>
        <v>2.7979644263207547E-2</v>
      </c>
      <c r="AI39">
        <f>TLIM!AI39</f>
        <v>5.5826628748652622E-3</v>
      </c>
      <c r="AJ39">
        <f>TLIM!AJ39</f>
        <v>5.7162716027886343E-3</v>
      </c>
      <c r="AK39">
        <f>TLIM!AK39</f>
        <v>4.0054459196815842E-3</v>
      </c>
      <c r="AL39">
        <f>TLIM!AL39</f>
        <v>7.5061530084316232E-3</v>
      </c>
      <c r="AM39">
        <f>TLIM!AM39</f>
        <v>1.027099216037265</v>
      </c>
      <c r="AN39">
        <f>TLIM!AN39</f>
        <v>1.6425335414870944E-3</v>
      </c>
      <c r="AO39">
        <f>TLIM!AO39</f>
        <v>2.8627768519805777E-3</v>
      </c>
      <c r="AP39">
        <f>TLIM!AP39</f>
        <v>7.1939718353183904E-3</v>
      </c>
      <c r="AQ39">
        <f>TLIM!AQ39</f>
        <v>8.2060427757431036E-3</v>
      </c>
    </row>
    <row r="40" spans="1:43" x14ac:dyDescent="0.25">
      <c r="A40" s="1" t="s">
        <v>38</v>
      </c>
      <c r="B40">
        <f>TLIM!B40</f>
        <v>7.6586454128996177E-3</v>
      </c>
      <c r="C40">
        <f>TLIM!C40</f>
        <v>0</v>
      </c>
      <c r="D40">
        <f>TLIM!D40</f>
        <v>3.1675297700837581E-3</v>
      </c>
      <c r="E40">
        <f>TLIM!E40</f>
        <v>0</v>
      </c>
      <c r="F40">
        <f>TLIM!F40</f>
        <v>0</v>
      </c>
      <c r="G40">
        <f>TLIM!G40</f>
        <v>1.5940659740061745E-3</v>
      </c>
      <c r="H40">
        <f>TLIM!H40</f>
        <v>2.5272806975526769E-3</v>
      </c>
      <c r="I40">
        <f>TLIM!I40</f>
        <v>2.3952345285908174E-3</v>
      </c>
      <c r="J40">
        <f>TLIM!J40</f>
        <v>2.5397286750880061E-3</v>
      </c>
      <c r="K40">
        <f>TLIM!K40</f>
        <v>2.1066423883075525E-3</v>
      </c>
      <c r="L40">
        <f>TLIM!L40</f>
        <v>2.0233101546287854E-3</v>
      </c>
      <c r="M40">
        <f>TLIM!M40</f>
        <v>2.0233101546287854E-3</v>
      </c>
      <c r="N40">
        <f>TLIM!N40</f>
        <v>2.0233101546287854E-3</v>
      </c>
      <c r="O40">
        <f>TLIM!O40</f>
        <v>1.8870095344666734E-3</v>
      </c>
      <c r="P40">
        <f>TLIM!P40</f>
        <v>1.907635419893601E-3</v>
      </c>
      <c r="Q40">
        <f>TLIM!Q40</f>
        <v>7.6156177797282625E-4</v>
      </c>
      <c r="R40">
        <f>TLIM!R40</f>
        <v>7.6156177797282582E-4</v>
      </c>
      <c r="S40">
        <f>TLIM!S40</f>
        <v>1.7999934442274592E-3</v>
      </c>
      <c r="T40">
        <f>TLIM!T40</f>
        <v>1.8609693402265085E-3</v>
      </c>
      <c r="U40">
        <f>TLIM!U40</f>
        <v>2.0986960625637438E-3</v>
      </c>
      <c r="V40">
        <f>TLIM!V40</f>
        <v>1.973615944206128E-3</v>
      </c>
      <c r="W40">
        <f>TLIM!W40</f>
        <v>1.9575007087670082E-3</v>
      </c>
      <c r="X40">
        <f>TLIM!X40</f>
        <v>1.9575007087670087E-3</v>
      </c>
      <c r="Y40">
        <f>TLIM!Y40</f>
        <v>2.7311223604484618E-3</v>
      </c>
      <c r="Z40">
        <f>TLIM!Z40</f>
        <v>1.1015225951165305E-3</v>
      </c>
      <c r="AA40">
        <f>TLIM!AA40</f>
        <v>2.1745132773613495E-3</v>
      </c>
      <c r="AB40">
        <f>TLIM!AB40</f>
        <v>2.8064586141178199E-3</v>
      </c>
      <c r="AC40">
        <f>TLIM!AC40</f>
        <v>4.9572247500190092E-3</v>
      </c>
      <c r="AD40">
        <f>TLIM!AD40</f>
        <v>2.6289824961099285E-3</v>
      </c>
      <c r="AE40">
        <f>TLIM!AE40</f>
        <v>2.7789832905495463E-3</v>
      </c>
      <c r="AF40">
        <f>TLIM!AF40</f>
        <v>3.3647457123552886E-3</v>
      </c>
      <c r="AG40">
        <f>TLIM!AG40</f>
        <v>2.143949101024052E-3</v>
      </c>
      <c r="AH40">
        <f>TLIM!AH40</f>
        <v>4.6307602433167698E-3</v>
      </c>
      <c r="AI40">
        <f>TLIM!AI40</f>
        <v>3.082627551004156E-3</v>
      </c>
      <c r="AJ40">
        <f>TLIM!AJ40</f>
        <v>6.1269151848549414E-3</v>
      </c>
      <c r="AK40">
        <f>TLIM!AK40</f>
        <v>2.8085833261054251E-3</v>
      </c>
      <c r="AL40">
        <f>TLIM!AL40</f>
        <v>3.5176241491151252E-3</v>
      </c>
      <c r="AM40">
        <f>TLIM!AM40</f>
        <v>5.2073692846002504E-3</v>
      </c>
      <c r="AN40">
        <f>TLIM!AN40</f>
        <v>1.0595566049611207</v>
      </c>
      <c r="AO40">
        <f>TLIM!AO40</f>
        <v>1.993522464362961E-3</v>
      </c>
      <c r="AP40">
        <f>TLIM!AP40</f>
        <v>2.9983317689291117E-3</v>
      </c>
      <c r="AQ40">
        <f>TLIM!AQ40</f>
        <v>3.6108514079819403E-3</v>
      </c>
    </row>
    <row r="41" spans="1:43" x14ac:dyDescent="0.25">
      <c r="A41" s="1" t="s">
        <v>39</v>
      </c>
      <c r="B41">
        <f>TLIM!B41</f>
        <v>3.2830369992702757E-6</v>
      </c>
      <c r="C41">
        <f>TLIM!C41</f>
        <v>0</v>
      </c>
      <c r="D41">
        <f>TLIM!D41</f>
        <v>1.643070068152693E-6</v>
      </c>
      <c r="E41">
        <f>TLIM!E41</f>
        <v>0</v>
      </c>
      <c r="F41">
        <f>TLIM!F41</f>
        <v>0</v>
      </c>
      <c r="G41">
        <f>TLIM!G41</f>
        <v>3.4952696651011601E-6</v>
      </c>
      <c r="H41">
        <f>TLIM!H41</f>
        <v>6.3344070667005351E-6</v>
      </c>
      <c r="I41">
        <f>TLIM!I41</f>
        <v>8.7880077266960305E-6</v>
      </c>
      <c r="J41">
        <f>TLIM!J41</f>
        <v>6.429735686501184E-6</v>
      </c>
      <c r="K41">
        <f>TLIM!K41</f>
        <v>1.328600475833152E-6</v>
      </c>
      <c r="L41">
        <f>TLIM!L41</f>
        <v>3.7948396763567457E-6</v>
      </c>
      <c r="M41">
        <f>TLIM!M41</f>
        <v>3.7948396763567461E-6</v>
      </c>
      <c r="N41">
        <f>TLIM!N41</f>
        <v>3.7948396763567457E-6</v>
      </c>
      <c r="O41">
        <f>TLIM!O41</f>
        <v>5.9101846096184291E-6</v>
      </c>
      <c r="P41">
        <f>TLIM!P41</f>
        <v>5.1919261283070513E-6</v>
      </c>
      <c r="Q41">
        <f>TLIM!Q41</f>
        <v>1.4034334506431515E-6</v>
      </c>
      <c r="R41">
        <f>TLIM!R41</f>
        <v>1.4034334506431508E-6</v>
      </c>
      <c r="S41">
        <f>TLIM!S41</f>
        <v>5.9003292869442399E-6</v>
      </c>
      <c r="T41">
        <f>TLIM!T41</f>
        <v>6.6932022483031178E-6</v>
      </c>
      <c r="U41">
        <f>TLIM!U41</f>
        <v>5.2076296172949836E-6</v>
      </c>
      <c r="V41">
        <f>TLIM!V41</f>
        <v>4.9743443957929738E-6</v>
      </c>
      <c r="W41">
        <f>TLIM!W41</f>
        <v>8.4052327306756328E-6</v>
      </c>
      <c r="X41">
        <f>TLIM!X41</f>
        <v>8.4052327306756345E-6</v>
      </c>
      <c r="Y41">
        <f>TLIM!Y41</f>
        <v>2.4468639144896841E-6</v>
      </c>
      <c r="Z41">
        <f>TLIM!Z41</f>
        <v>1.046563786362816E-6</v>
      </c>
      <c r="AA41">
        <f>TLIM!AA41</f>
        <v>5.8673860290310454E-6</v>
      </c>
      <c r="AB41">
        <f>TLIM!AB41</f>
        <v>1.664932787372516E-6</v>
      </c>
      <c r="AC41">
        <f>TLIM!AC41</f>
        <v>7.1615525782770466E-6</v>
      </c>
      <c r="AD41">
        <f>TLIM!AD41</f>
        <v>3.3559284155324841E-5</v>
      </c>
      <c r="AE41">
        <f>TLIM!AE41</f>
        <v>1.8656027477597873E-5</v>
      </c>
      <c r="AF41">
        <f>TLIM!AF41</f>
        <v>2.9916537535728114E-5</v>
      </c>
      <c r="AG41">
        <f>TLIM!AG41</f>
        <v>2.3651480063637836E-6</v>
      </c>
      <c r="AH41">
        <f>TLIM!AH41</f>
        <v>4.1547351323090283E-6</v>
      </c>
      <c r="AI41">
        <f>TLIM!AI41</f>
        <v>7.1853498380214124E-6</v>
      </c>
      <c r="AJ41">
        <f>TLIM!AJ41</f>
        <v>2.0267650483779733E-6</v>
      </c>
      <c r="AK41">
        <f>TLIM!AK41</f>
        <v>1.2430916697595708E-6</v>
      </c>
      <c r="AL41">
        <f>TLIM!AL41</f>
        <v>5.6345961538839807E-6</v>
      </c>
      <c r="AM41">
        <f>TLIM!AM41</f>
        <v>2.1420505300283791E-6</v>
      </c>
      <c r="AN41">
        <f>TLIM!AN41</f>
        <v>1.6918773822543487E-6</v>
      </c>
      <c r="AO41">
        <f>TLIM!AO41</f>
        <v>1.0049444287034934</v>
      </c>
      <c r="AP41">
        <f>TLIM!AP41</f>
        <v>3.1405693178264086E-6</v>
      </c>
      <c r="AQ41">
        <f>TLIM!AQ41</f>
        <v>3.4167717502316248E-6</v>
      </c>
    </row>
    <row r="42" spans="1:43" x14ac:dyDescent="0.25">
      <c r="A42" s="1" t="s">
        <v>40</v>
      </c>
      <c r="B42">
        <f>TLIM!B42</f>
        <v>8.8600948545382145E-4</v>
      </c>
      <c r="C42">
        <f>TLIM!C42</f>
        <v>0</v>
      </c>
      <c r="D42">
        <f>TLIM!D42</f>
        <v>7.8934014056685766E-4</v>
      </c>
      <c r="E42">
        <f>TLIM!E42</f>
        <v>0</v>
      </c>
      <c r="F42">
        <f>TLIM!F42</f>
        <v>0</v>
      </c>
      <c r="G42">
        <f>TLIM!G42</f>
        <v>8.0712433137655455E-4</v>
      </c>
      <c r="H42">
        <f>TLIM!H42</f>
        <v>1.6966267776709161E-3</v>
      </c>
      <c r="I42">
        <f>TLIM!I42</f>
        <v>1.2864049387825989E-3</v>
      </c>
      <c r="J42">
        <f>TLIM!J42</f>
        <v>1.9235402000724094E-3</v>
      </c>
      <c r="K42">
        <f>TLIM!K42</f>
        <v>5.8172924882480377E-4</v>
      </c>
      <c r="L42">
        <f>TLIM!L42</f>
        <v>1.3871015386620667E-3</v>
      </c>
      <c r="M42">
        <f>TLIM!M42</f>
        <v>1.3871015386620665E-3</v>
      </c>
      <c r="N42">
        <f>TLIM!N42</f>
        <v>1.3871015386620667E-3</v>
      </c>
      <c r="O42">
        <f>TLIM!O42</f>
        <v>1.3598071574408236E-3</v>
      </c>
      <c r="P42">
        <f>TLIM!P42</f>
        <v>1.6444482610071438E-3</v>
      </c>
      <c r="Q42">
        <f>TLIM!Q42</f>
        <v>4.6508831538015732E-4</v>
      </c>
      <c r="R42">
        <f>TLIM!R42</f>
        <v>4.6508831538015716E-4</v>
      </c>
      <c r="S42">
        <f>TLIM!S42</f>
        <v>1.1387428224877835E-3</v>
      </c>
      <c r="T42">
        <f>TLIM!T42</f>
        <v>1.1315567478210489E-3</v>
      </c>
      <c r="U42">
        <f>TLIM!U42</f>
        <v>1.3623534188796371E-3</v>
      </c>
      <c r="V42">
        <f>TLIM!V42</f>
        <v>1.3473195924959772E-3</v>
      </c>
      <c r="W42">
        <f>TLIM!W42</f>
        <v>1.2067291673810608E-3</v>
      </c>
      <c r="X42">
        <f>TLIM!X42</f>
        <v>1.2067291673810608E-3</v>
      </c>
      <c r="Y42">
        <f>TLIM!Y42</f>
        <v>9.5865012218700782E-4</v>
      </c>
      <c r="Z42">
        <f>TLIM!Z42</f>
        <v>6.0858362845306411E-4</v>
      </c>
      <c r="AA42">
        <f>TLIM!AA42</f>
        <v>1.2925993786038867E-3</v>
      </c>
      <c r="AB42">
        <f>TLIM!AB42</f>
        <v>1.4275814335943699E-3</v>
      </c>
      <c r="AC42">
        <f>TLIM!AC42</f>
        <v>1.49739199750796E-3</v>
      </c>
      <c r="AD42">
        <f>TLIM!AD42</f>
        <v>1.4102367314058769E-3</v>
      </c>
      <c r="AE42">
        <f>TLIM!AE42</f>
        <v>3.0850940990306995E-3</v>
      </c>
      <c r="AF42">
        <f>TLIM!AF42</f>
        <v>2.0260944697043093E-3</v>
      </c>
      <c r="AG42">
        <f>TLIM!AG42</f>
        <v>1.6957968198333102E-3</v>
      </c>
      <c r="AH42">
        <f>TLIM!AH42</f>
        <v>2.5984100039494929E-3</v>
      </c>
      <c r="AI42">
        <f>TLIM!AI42</f>
        <v>3.1398495764022837E-3</v>
      </c>
      <c r="AJ42">
        <f>TLIM!AJ42</f>
        <v>2.1221915225481361E-3</v>
      </c>
      <c r="AK42">
        <f>TLIM!AK42</f>
        <v>1.5731386116352886E-3</v>
      </c>
      <c r="AL42">
        <f>TLIM!AL42</f>
        <v>6.7502251208803243E-3</v>
      </c>
      <c r="AM42">
        <f>TLIM!AM42</f>
        <v>3.6655254786486248E-3</v>
      </c>
      <c r="AN42">
        <f>TLIM!AN42</f>
        <v>1.91305223693088E-3</v>
      </c>
      <c r="AO42">
        <f>TLIM!AO42</f>
        <v>1.2868586624413486E-3</v>
      </c>
      <c r="AP42">
        <f>TLIM!AP42</f>
        <v>1.0095917170651791</v>
      </c>
      <c r="AQ42">
        <f>TLIM!AQ42</f>
        <v>9.2055914035267909E-3</v>
      </c>
    </row>
    <row r="43" spans="1:43" x14ac:dyDescent="0.25">
      <c r="A43" s="1" t="s">
        <v>41</v>
      </c>
      <c r="B43">
        <f>TLIM!B43</f>
        <v>2.0471052983140978E-2</v>
      </c>
      <c r="C43">
        <f>TLIM!C43</f>
        <v>0</v>
      </c>
      <c r="D43">
        <f>TLIM!D43</f>
        <v>1.120710611218083E-2</v>
      </c>
      <c r="E43">
        <f>TLIM!E43</f>
        <v>0</v>
      </c>
      <c r="F43">
        <f>TLIM!F43</f>
        <v>0</v>
      </c>
      <c r="G43">
        <f>TLIM!G43</f>
        <v>2.2623981598962149E-2</v>
      </c>
      <c r="H43">
        <f>TLIM!H43</f>
        <v>3.0724129409246011E-2</v>
      </c>
      <c r="I43">
        <f>TLIM!I43</f>
        <v>2.1899520822147807E-2</v>
      </c>
      <c r="J43">
        <f>TLIM!J43</f>
        <v>9.6615700815977923E-2</v>
      </c>
      <c r="K43">
        <f>TLIM!K43</f>
        <v>9.5421650915377375E-3</v>
      </c>
      <c r="L43">
        <f>TLIM!L43</f>
        <v>2.6333385578839269E-2</v>
      </c>
      <c r="M43">
        <f>TLIM!M43</f>
        <v>2.6333385578839272E-2</v>
      </c>
      <c r="N43">
        <f>TLIM!N43</f>
        <v>2.6333385578839272E-2</v>
      </c>
      <c r="O43">
        <f>TLIM!O43</f>
        <v>1.9018907050076823E-2</v>
      </c>
      <c r="P43">
        <f>TLIM!P43</f>
        <v>2.3890855530072364E-2</v>
      </c>
      <c r="Q43">
        <f>TLIM!Q43</f>
        <v>8.3430408300620394E-3</v>
      </c>
      <c r="R43">
        <f>TLIM!R43</f>
        <v>8.3430408300620342E-3</v>
      </c>
      <c r="S43">
        <f>TLIM!S43</f>
        <v>1.7099332682452683E-2</v>
      </c>
      <c r="T43">
        <f>TLIM!T43</f>
        <v>1.7801663552568937E-2</v>
      </c>
      <c r="U43">
        <f>TLIM!U43</f>
        <v>2.2950814508933479E-2</v>
      </c>
      <c r="V43">
        <f>TLIM!V43</f>
        <v>2.0801064493913519E-2</v>
      </c>
      <c r="W43">
        <f>TLIM!W43</f>
        <v>2.6886793467879151E-2</v>
      </c>
      <c r="X43">
        <f>TLIM!X43</f>
        <v>2.6886793467879151E-2</v>
      </c>
      <c r="Y43">
        <f>TLIM!Y43</f>
        <v>1.5212156463626459E-2</v>
      </c>
      <c r="Z43">
        <f>TLIM!Z43</f>
        <v>7.1099684254832185E-3</v>
      </c>
      <c r="AA43">
        <f>TLIM!AA43</f>
        <v>1.6932084356220335E-2</v>
      </c>
      <c r="AB43">
        <f>TLIM!AB43</f>
        <v>3.7477515495690311E-2</v>
      </c>
      <c r="AC43">
        <f>TLIM!AC43</f>
        <v>1.9024393431781854E-2</v>
      </c>
      <c r="AD43">
        <f>TLIM!AD43</f>
        <v>1.8069233844161321E-2</v>
      </c>
      <c r="AE43">
        <f>TLIM!AE43</f>
        <v>3.053075485172373E-2</v>
      </c>
      <c r="AF43">
        <f>TLIM!AF43</f>
        <v>2.450457608481383E-2</v>
      </c>
      <c r="AG43">
        <f>TLIM!AG43</f>
        <v>1.4277312935141763E-2</v>
      </c>
      <c r="AH43">
        <f>TLIM!AH43</f>
        <v>5.3435779493916875E-2</v>
      </c>
      <c r="AI43">
        <f>TLIM!AI43</f>
        <v>2.7137736854098059E-2</v>
      </c>
      <c r="AJ43">
        <f>TLIM!AJ43</f>
        <v>1.6513617447543445E-2</v>
      </c>
      <c r="AK43">
        <f>TLIM!AK43</f>
        <v>1.267578366420268E-2</v>
      </c>
      <c r="AL43">
        <f>TLIM!AL43</f>
        <v>2.2668028311233695E-2</v>
      </c>
      <c r="AM43">
        <f>TLIM!AM43</f>
        <v>0.31746232611705483</v>
      </c>
      <c r="AN43">
        <f>TLIM!AN43</f>
        <v>7.8604411283920775E-2</v>
      </c>
      <c r="AO43">
        <f>TLIM!AO43</f>
        <v>6.0627549094145569E-2</v>
      </c>
      <c r="AP43">
        <f>TLIM!AP43</f>
        <v>4.1682568831721487E-2</v>
      </c>
      <c r="AQ43">
        <f>TLIM!AQ43</f>
        <v>1.0325855000577246</v>
      </c>
    </row>
  </sheetData>
  <phoneticPr fontId="4"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About</vt:lpstr>
      <vt:lpstr>official io</vt:lpstr>
      <vt:lpstr>eps IO</vt:lpstr>
      <vt:lpstr>TLIM</vt:lpstr>
      <vt:lpstr>DLIM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逸群 何</cp:lastModifiedBy>
  <dcterms:created xsi:type="dcterms:W3CDTF">2023-06-21T03:00:46Z</dcterms:created>
  <dcterms:modified xsi:type="dcterms:W3CDTF">2025-02-07T07:24:29Z</dcterms:modified>
</cp:coreProperties>
</file>