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61c42f87e8abe2b/Desktop/"/>
    </mc:Choice>
  </mc:AlternateContent>
  <xr:revisionPtr revIDLastSave="307" documentId="11_F25DC773A252ABDACC10486F011953C25BDE58E9" xr6:coauthVersionLast="47" xr6:coauthVersionMax="47" xr10:uidLastSave="{6EB72E10-9C79-429E-B526-8CFC0E152589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G13" i="1"/>
  <c r="F13" i="1"/>
  <c r="E13" i="1"/>
  <c r="D13" i="1"/>
  <c r="C13" i="1"/>
  <c r="B13" i="1"/>
  <c r="G10" i="1"/>
  <c r="G11" i="1" s="1"/>
  <c r="C10" i="1"/>
  <c r="C11" i="1" s="1"/>
  <c r="G9" i="1"/>
  <c r="F9" i="1"/>
  <c r="F10" i="1" s="1"/>
  <c r="F11" i="1" s="1"/>
  <c r="E9" i="1"/>
  <c r="E10" i="1" s="1"/>
  <c r="E11" i="1" s="1"/>
  <c r="D9" i="1"/>
  <c r="D10" i="1" s="1"/>
  <c r="D11" i="1" s="1"/>
  <c r="C9" i="1"/>
  <c r="B9" i="1"/>
  <c r="B10" i="1" s="1"/>
  <c r="B11" i="1" s="1"/>
  <c r="B7" i="1"/>
  <c r="B12" i="1" s="1"/>
  <c r="C7" i="1"/>
  <c r="C12" i="1" s="1"/>
  <c r="D7" i="1"/>
  <c r="D12" i="1" s="1"/>
  <c r="E7" i="1"/>
  <c r="E12" i="1" s="1"/>
  <c r="F7" i="1"/>
  <c r="F12" i="1" s="1"/>
  <c r="G7" i="1"/>
  <c r="G12" i="1" s="1"/>
  <c r="G18" i="1"/>
  <c r="G22" i="1" s="1"/>
  <c r="G8" i="1" s="1"/>
  <c r="G14" i="1" s="1"/>
  <c r="F18" i="1"/>
  <c r="F22" i="1" s="1"/>
  <c r="F8" i="1" s="1"/>
  <c r="F14" i="1" s="1"/>
  <c r="E18" i="1"/>
  <c r="E22" i="1" s="1"/>
  <c r="E8" i="1" s="1"/>
  <c r="E14" i="1" s="1"/>
  <c r="D18" i="1"/>
  <c r="D22" i="1" s="1"/>
  <c r="D8" i="1" s="1"/>
  <c r="D14" i="1" s="1"/>
  <c r="C18" i="1"/>
  <c r="C22" i="1" s="1"/>
  <c r="C8" i="1" s="1"/>
  <c r="C14" i="1" s="1"/>
  <c r="B18" i="1"/>
  <c r="B22" i="1" s="1"/>
  <c r="B8" i="1" s="1"/>
  <c r="B14" i="1" s="1"/>
</calcChain>
</file>

<file path=xl/sharedStrings.xml><?xml version="1.0" encoding="utf-8"?>
<sst xmlns="http://schemas.openxmlformats.org/spreadsheetml/2006/main" count="24" uniqueCount="23">
  <si>
    <t>TCS</t>
  </si>
  <si>
    <t>LTI</t>
  </si>
  <si>
    <t>COGNIZANT</t>
  </si>
  <si>
    <t>SAPIENT</t>
  </si>
  <si>
    <t>IMPETUS</t>
  </si>
  <si>
    <t>TIGER</t>
  </si>
  <si>
    <t>Montly</t>
  </si>
  <si>
    <t>Variable</t>
  </si>
  <si>
    <t>PF</t>
  </si>
  <si>
    <t>C_PF</t>
  </si>
  <si>
    <t>Joining_b</t>
  </si>
  <si>
    <t>New_Tax_mon</t>
  </si>
  <si>
    <t>TAX_Var</t>
  </si>
  <si>
    <t>Old_Tax_Mon</t>
  </si>
  <si>
    <t>pf</t>
  </si>
  <si>
    <t>lic</t>
  </si>
  <si>
    <t>stnd</t>
  </si>
  <si>
    <t>rent</t>
  </si>
  <si>
    <t>Montly_net_new</t>
  </si>
  <si>
    <t>Montly_net_old</t>
  </si>
  <si>
    <t>Net_var</t>
  </si>
  <si>
    <t>Mon_net_var</t>
  </si>
  <si>
    <t>Total_Mon_CTC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</si>
</sst>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1" fontId="0" fillId="4" borderId="6" xfId="0" applyNumberFormat="1" applyFill="1" applyBorder="1"/>
    <xf numFmtId="1" fontId="0" fillId="4" borderId="1" xfId="0" applyNumberFormat="1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7" xfId="0" applyFill="1" applyBorder="1"/>
    <xf numFmtId="0" fontId="0" fillId="6" borderId="4" xfId="0" applyFill="1" applyBorder="1"/>
    <xf numFmtId="0" fontId="2" fillId="3" borderId="8" xfId="0" applyFont="1" applyFill="1" applyBorder="1"/>
    <xf numFmtId="1" fontId="2" fillId="2" borderId="9" xfId="0" applyNumberFormat="1" applyFont="1" applyFill="1" applyBorder="1"/>
    <xf numFmtId="1" fontId="2" fillId="2" borderId="10" xfId="0" applyNumberFormat="1" applyFont="1" applyFill="1" applyBorder="1"/>
    <xf numFmtId="0" fontId="1" fillId="3" borderId="5" xfId="0" applyFont="1" applyFill="1" applyBorder="1"/>
    <xf numFmtId="1" fontId="1" fillId="6" borderId="3" xfId="0" applyNumberFormat="1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1" fontId="2" fillId="2" borderId="2" xfId="0" applyNumberFormat="1" applyFont="1" applyFill="1" applyBorder="1"/>
    <xf numFmtId="1" fontId="2" fillId="2" borderId="13" xfId="0" applyNumberFormat="1" applyFont="1" applyFill="1" applyBorder="1"/>
    <xf numFmtId="0" fontId="2" fillId="3" borderId="1" xfId="0" applyFont="1" applyFill="1" applyBorder="1"/>
    <xf numFmtId="1" fontId="0" fillId="7" borderId="1" xfId="0" applyNumberFormat="1" applyFill="1" applyBorder="1"/>
    <xf numFmtId="1" fontId="3" fillId="7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K12" sqref="K12"/>
    </sheetView>
  </sheetViews>
  <sheetFormatPr defaultRowHeight="15" x14ac:dyDescent="0.25"/>
  <cols>
    <col min="1" max="1" width="20.7109375" customWidth="1"/>
    <col min="2" max="3" width="9.85546875" bestFit="1" customWidth="1"/>
    <col min="4" max="4" width="11.140625" customWidth="1"/>
    <col min="5" max="7" width="9.85546875" bestFit="1" customWidth="1"/>
  </cols>
  <sheetData>
    <row r="1" spans="1:7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1" t="s">
        <v>6</v>
      </c>
      <c r="B2" s="5">
        <v>137276</v>
      </c>
      <c r="C2" s="5">
        <v>143777</v>
      </c>
      <c r="D2" s="5">
        <v>162590</v>
      </c>
      <c r="E2" s="5">
        <v>175633</v>
      </c>
      <c r="F2" s="5">
        <v>175237</v>
      </c>
      <c r="G2" s="5">
        <v>190151</v>
      </c>
    </row>
    <row r="3" spans="1:7" x14ac:dyDescent="0.25">
      <c r="A3" s="1" t="s">
        <v>7</v>
      </c>
      <c r="B3" s="6">
        <v>0</v>
      </c>
      <c r="C3" s="7">
        <v>180096</v>
      </c>
      <c r="D3" s="6">
        <v>70000</v>
      </c>
      <c r="E3" s="6">
        <v>110000</v>
      </c>
      <c r="F3" s="6">
        <v>122500</v>
      </c>
      <c r="G3" s="6">
        <v>0</v>
      </c>
    </row>
    <row r="4" spans="1:7" x14ac:dyDescent="0.25">
      <c r="A4" s="1" t="s">
        <v>8</v>
      </c>
      <c r="B4" s="6">
        <v>3240</v>
      </c>
      <c r="C4" s="6">
        <v>6303</v>
      </c>
      <c r="D4" s="6">
        <v>7455</v>
      </c>
      <c r="E4" s="6">
        <v>7700</v>
      </c>
      <c r="F4" s="6">
        <v>7000</v>
      </c>
      <c r="G4" s="6">
        <v>9090</v>
      </c>
    </row>
    <row r="5" spans="1:7" x14ac:dyDescent="0.25">
      <c r="A5" s="1" t="s">
        <v>9</v>
      </c>
      <c r="B5" s="6">
        <v>3240</v>
      </c>
      <c r="C5" s="6">
        <v>6303</v>
      </c>
      <c r="D5" s="6">
        <v>7455</v>
      </c>
      <c r="E5" s="6">
        <v>7700</v>
      </c>
      <c r="F5" s="6">
        <v>7000</v>
      </c>
      <c r="G5" s="6">
        <v>9090</v>
      </c>
    </row>
    <row r="6" spans="1:7" x14ac:dyDescent="0.25">
      <c r="A6" s="1" t="s">
        <v>10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100000</v>
      </c>
    </row>
    <row r="7" spans="1:7" x14ac:dyDescent="0.25">
      <c r="A7" s="1" t="s">
        <v>11</v>
      </c>
      <c r="B7" s="2">
        <f>((B2*12-1550000)*0.3+150000)*1.04/12</f>
        <v>15530.112000000001</v>
      </c>
      <c r="C7" s="2">
        <f t="shared" ref="C7:G7" si="0">((C2*12-1550000)*0.3+150000)*1.04/12</f>
        <v>17558.424000000003</v>
      </c>
      <c r="D7" s="2">
        <f t="shared" si="0"/>
        <v>23428.080000000002</v>
      </c>
      <c r="E7" s="2">
        <f t="shared" si="0"/>
        <v>27497.495999999999</v>
      </c>
      <c r="F7" s="2">
        <f t="shared" si="0"/>
        <v>27373.944</v>
      </c>
      <c r="G7" s="2">
        <f t="shared" si="0"/>
        <v>32027.111999999997</v>
      </c>
    </row>
    <row r="8" spans="1:7" x14ac:dyDescent="0.25">
      <c r="A8" s="1" t="s">
        <v>13</v>
      </c>
      <c r="B8" s="3">
        <f>((B2*12-1000000-B22)*0.3+112500)*1.04/12</f>
        <v>18809.232</v>
      </c>
      <c r="C8" s="3">
        <f>((C2*12-1000000-C22)*0.3+112500)*1.04/12</f>
        <v>18425.887999999999</v>
      </c>
      <c r="D8" s="3">
        <f>((D2*12-1000000-D22)*0.3+112500)*1.04/12</f>
        <v>23416.12</v>
      </c>
      <c r="E8" s="3">
        <f>((E2*12-1000000-E22)*0.3+112500)*1.04/12</f>
        <v>27409.096000000001</v>
      </c>
      <c r="F8" s="3">
        <f>((F2*12-1000000-F22)*0.3+112500)*1.04/12</f>
        <v>27503.944</v>
      </c>
      <c r="G8" s="3">
        <f>((G2*12-1000000-G22)*0.3+112500)*1.04/12</f>
        <v>31505.031999999996</v>
      </c>
    </row>
    <row r="9" spans="1:7" x14ac:dyDescent="0.25">
      <c r="A9" s="1" t="s">
        <v>12</v>
      </c>
      <c r="B9" s="3">
        <f>0.3*B3</f>
        <v>0</v>
      </c>
      <c r="C9" s="3">
        <f t="shared" ref="C9:G9" si="1">0.3*C3</f>
        <v>54028.799999999996</v>
      </c>
      <c r="D9" s="3">
        <f t="shared" si="1"/>
        <v>21000</v>
      </c>
      <c r="E9" s="3">
        <f t="shared" si="1"/>
        <v>33000</v>
      </c>
      <c r="F9" s="3">
        <f t="shared" si="1"/>
        <v>36750</v>
      </c>
      <c r="G9" s="3">
        <f t="shared" si="1"/>
        <v>0</v>
      </c>
    </row>
    <row r="10" spans="1:7" x14ac:dyDescent="0.25">
      <c r="A10" s="13" t="s">
        <v>20</v>
      </c>
      <c r="B10" s="14">
        <f>B3-B9</f>
        <v>0</v>
      </c>
      <c r="C10" s="14">
        <f t="shared" ref="C10:G10" si="2">C3-C9</f>
        <v>126067.20000000001</v>
      </c>
      <c r="D10" s="14">
        <f t="shared" si="2"/>
        <v>49000</v>
      </c>
      <c r="E10" s="14">
        <f t="shared" si="2"/>
        <v>77000</v>
      </c>
      <c r="F10" s="14">
        <f t="shared" si="2"/>
        <v>85750</v>
      </c>
      <c r="G10" s="14">
        <f t="shared" si="2"/>
        <v>0</v>
      </c>
    </row>
    <row r="11" spans="1:7" ht="15.75" thickBot="1" x14ac:dyDescent="0.3">
      <c r="A11" s="13" t="s">
        <v>21</v>
      </c>
      <c r="B11" s="14">
        <f>B10/12</f>
        <v>0</v>
      </c>
      <c r="C11" s="14">
        <f t="shared" ref="C11:G11" si="3">C10/12</f>
        <v>10505.6</v>
      </c>
      <c r="D11" s="14">
        <f t="shared" si="3"/>
        <v>4083.3333333333335</v>
      </c>
      <c r="E11" s="14">
        <f t="shared" si="3"/>
        <v>6416.666666666667</v>
      </c>
      <c r="F11" s="14">
        <f t="shared" si="3"/>
        <v>7145.833333333333</v>
      </c>
      <c r="G11" s="14">
        <f t="shared" si="3"/>
        <v>0</v>
      </c>
    </row>
    <row r="12" spans="1:7" ht="15.75" x14ac:dyDescent="0.25">
      <c r="A12" s="10" t="s">
        <v>18</v>
      </c>
      <c r="B12" s="11">
        <f>B2-B7</f>
        <v>121745.88800000001</v>
      </c>
      <c r="C12" s="11">
        <f t="shared" ref="C12:G12" si="4">C2-C7</f>
        <v>126218.576</v>
      </c>
      <c r="D12" s="11">
        <f t="shared" si="4"/>
        <v>139161.91999999998</v>
      </c>
      <c r="E12" s="11">
        <f t="shared" si="4"/>
        <v>148135.50400000002</v>
      </c>
      <c r="F12" s="11">
        <f t="shared" si="4"/>
        <v>147863.05600000001</v>
      </c>
      <c r="G12" s="12">
        <f t="shared" si="4"/>
        <v>158123.88800000001</v>
      </c>
    </row>
    <row r="13" spans="1:7" ht="15.75" x14ac:dyDescent="0.25">
      <c r="A13" s="15" t="s">
        <v>22</v>
      </c>
      <c r="B13" s="21">
        <f>B12+B11</f>
        <v>121745.88800000001</v>
      </c>
      <c r="C13" s="21">
        <f t="shared" ref="C13:G13" si="5">C12+C11</f>
        <v>136724.17600000001</v>
      </c>
      <c r="D13" s="21">
        <f t="shared" si="5"/>
        <v>143245.25333333333</v>
      </c>
      <c r="E13" s="21">
        <f t="shared" si="5"/>
        <v>154552.17066666667</v>
      </c>
      <c r="F13" s="21">
        <f t="shared" si="5"/>
        <v>155008.88933333335</v>
      </c>
      <c r="G13" s="21">
        <f t="shared" si="5"/>
        <v>158123.88800000001</v>
      </c>
    </row>
    <row r="14" spans="1:7" ht="15.75" x14ac:dyDescent="0.25">
      <c r="A14" s="16" t="s">
        <v>19</v>
      </c>
      <c r="B14" s="17">
        <f>B2-B8</f>
        <v>118466.768</v>
      </c>
      <c r="C14" s="17">
        <f t="shared" ref="C14:G14" si="6">C2-C8</f>
        <v>125351.11199999999</v>
      </c>
      <c r="D14" s="17">
        <f t="shared" si="6"/>
        <v>139173.88</v>
      </c>
      <c r="E14" s="17">
        <f t="shared" si="6"/>
        <v>148223.90400000001</v>
      </c>
      <c r="F14" s="17">
        <f t="shared" si="6"/>
        <v>147733.05600000001</v>
      </c>
      <c r="G14" s="18">
        <f t="shared" si="6"/>
        <v>158645.96799999999</v>
      </c>
    </row>
    <row r="15" spans="1:7" ht="15.75" x14ac:dyDescent="0.25">
      <c r="A15" s="19" t="s">
        <v>22</v>
      </c>
      <c r="B15" s="20">
        <f>B14+B11</f>
        <v>118466.768</v>
      </c>
      <c r="C15" s="20">
        <f t="shared" ref="C15:G15" si="7">C14+C11</f>
        <v>135856.712</v>
      </c>
      <c r="D15" s="20">
        <f t="shared" si="7"/>
        <v>143257.21333333335</v>
      </c>
      <c r="E15" s="20">
        <f t="shared" si="7"/>
        <v>154640.57066666667</v>
      </c>
      <c r="F15" s="20">
        <f t="shared" si="7"/>
        <v>154878.88933333335</v>
      </c>
      <c r="G15" s="20">
        <f t="shared" si="7"/>
        <v>158645.96799999999</v>
      </c>
    </row>
    <row r="18" spans="1:7" x14ac:dyDescent="0.25">
      <c r="A18" t="s">
        <v>14</v>
      </c>
      <c r="B18">
        <f>B4*12</f>
        <v>38880</v>
      </c>
      <c r="C18">
        <f>C4*12</f>
        <v>75636</v>
      </c>
      <c r="D18">
        <f>D4*12</f>
        <v>89460</v>
      </c>
      <c r="E18">
        <f>E4*12</f>
        <v>92400</v>
      </c>
      <c r="F18">
        <f>F4*12</f>
        <v>84000</v>
      </c>
      <c r="G18">
        <f>G4*12</f>
        <v>109080</v>
      </c>
    </row>
    <row r="19" spans="1:7" x14ac:dyDescent="0.25">
      <c r="A19" t="s">
        <v>15</v>
      </c>
      <c r="B19">
        <v>66000</v>
      </c>
      <c r="C19">
        <v>66000</v>
      </c>
      <c r="D19">
        <v>66000</v>
      </c>
      <c r="E19">
        <v>66000</v>
      </c>
      <c r="F19">
        <v>66000</v>
      </c>
      <c r="G19">
        <v>66000</v>
      </c>
    </row>
    <row r="20" spans="1:7" x14ac:dyDescent="0.25">
      <c r="A20" t="s">
        <v>16</v>
      </c>
      <c r="B20">
        <v>50000</v>
      </c>
      <c r="C20">
        <v>50000</v>
      </c>
      <c r="D20">
        <v>50000</v>
      </c>
      <c r="E20">
        <v>50000</v>
      </c>
      <c r="F20">
        <v>50000</v>
      </c>
      <c r="G20">
        <v>50000</v>
      </c>
    </row>
    <row r="21" spans="1:7" x14ac:dyDescent="0.25">
      <c r="A21" t="s">
        <v>17</v>
      </c>
      <c r="B21">
        <v>144000</v>
      </c>
      <c r="C21">
        <v>200000</v>
      </c>
      <c r="D21">
        <v>220000</v>
      </c>
      <c r="E21">
        <v>220000</v>
      </c>
      <c r="F21">
        <v>220000</v>
      </c>
      <c r="G21">
        <v>220000</v>
      </c>
    </row>
    <row r="22" spans="1:7" x14ac:dyDescent="0.25">
      <c r="B22">
        <f>B18+B19+B20+B21</f>
        <v>298880</v>
      </c>
      <c r="C22">
        <f t="shared" ref="C22:G22" si="8">C18+C19+C20+C21</f>
        <v>391636</v>
      </c>
      <c r="D22">
        <f t="shared" si="8"/>
        <v>425460</v>
      </c>
      <c r="E22">
        <f t="shared" si="8"/>
        <v>428400</v>
      </c>
      <c r="F22">
        <f t="shared" si="8"/>
        <v>420000</v>
      </c>
      <c r="G22">
        <f t="shared" si="8"/>
        <v>445080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</dc:creator>
  <cp:lastModifiedBy>krishna ch</cp:lastModifiedBy>
  <dcterms:created xsi:type="dcterms:W3CDTF">2015-06-05T18:17:20Z</dcterms:created>
  <dcterms:modified xsi:type="dcterms:W3CDTF">2023-10-06T17:45:11Z</dcterms:modified>
</cp:coreProperties>
</file>