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3f69187e786b41da/ПГНИУ/Учебные планы/Новые/2024 (финал)/Треки/Последняя версия/"/>
    </mc:Choice>
  </mc:AlternateContent>
  <xr:revisionPtr revIDLastSave="307" documentId="8_{642E6753-7FDE-4037-ADBC-685A602A9B84}" xr6:coauthVersionLast="47" xr6:coauthVersionMax="47" xr10:uidLastSave="{DC890A57-008F-454E-A385-534A65430997}"/>
  <bookViews>
    <workbookView xWindow="43080" yWindow="-120" windowWidth="38640" windowHeight="21120" activeTab="1" xr2:uid="{00000000-000D-0000-FFFF-FFFF00000000}"/>
  </bookViews>
  <sheets>
    <sheet name="Описание" sheetId="26" r:id="rId1"/>
    <sheet name="БУП" sheetId="22" r:id="rId2"/>
    <sheet name="!Математика" sheetId="13" r:id="rId3"/>
    <sheet name="!Механика" sheetId="14" r:id="rId4"/>
    <sheet name="!ПМФ" sheetId="12" r:id="rId5"/>
    <sheet name="!Физика" sheetId="31" r:id="rId6"/>
    <sheet name="!РФ" sheetId="17" r:id="rId7"/>
    <sheet name="!Приборостроение" sheetId="29" r:id="rId8"/>
    <sheet name="!НМТ" sheetId="27" r:id="rId9"/>
  </sheets>
  <definedNames>
    <definedName name="_xlnm.Print_Area" localSheetId="1">БУП!$A$1:$L$64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27" l="1"/>
  <c r="F43" i="27"/>
  <c r="G43" i="27"/>
  <c r="H43" i="27"/>
  <c r="I43" i="27"/>
  <c r="D43" i="27"/>
  <c r="E40" i="29"/>
  <c r="F40" i="29"/>
  <c r="G40" i="29"/>
  <c r="H40" i="29"/>
  <c r="I40" i="29"/>
  <c r="D40" i="29"/>
  <c r="E41" i="17"/>
  <c r="F41" i="17"/>
  <c r="G41" i="17"/>
  <c r="H41" i="17"/>
  <c r="I41" i="17"/>
  <c r="D41" i="17"/>
  <c r="E41" i="31"/>
  <c r="F41" i="31"/>
  <c r="G41" i="31"/>
  <c r="H41" i="31"/>
  <c r="I41" i="31"/>
  <c r="D41" i="31"/>
  <c r="E41" i="12"/>
  <c r="F41" i="12"/>
  <c r="G41" i="12"/>
  <c r="H41" i="12"/>
  <c r="I41" i="12"/>
  <c r="D41" i="12"/>
  <c r="B40" i="14"/>
  <c r="C40" i="14"/>
  <c r="D40" i="14"/>
  <c r="F40" i="14"/>
  <c r="G40" i="14"/>
  <c r="H40" i="14"/>
  <c r="I40" i="14"/>
  <c r="E40" i="14"/>
  <c r="D62" i="22"/>
  <c r="E39" i="13"/>
  <c r="F39" i="13"/>
  <c r="G39" i="13"/>
  <c r="H39" i="13"/>
  <c r="I39" i="13"/>
  <c r="D39" i="13"/>
  <c r="C48" i="22"/>
  <c r="C41" i="31"/>
  <c r="B41" i="31"/>
  <c r="C42" i="29"/>
  <c r="B42" i="29"/>
  <c r="C40" i="29"/>
  <c r="B40" i="29"/>
  <c r="C43" i="27"/>
  <c r="B43" i="27"/>
  <c r="B43" i="17"/>
  <c r="B44" i="12"/>
  <c r="C43" i="12"/>
  <c r="K60" i="22"/>
  <c r="I43" i="12" s="1"/>
  <c r="J60" i="22"/>
  <c r="I60" i="22"/>
  <c r="G43" i="31" s="1"/>
  <c r="H60" i="22"/>
  <c r="G60" i="22"/>
  <c r="E42" i="14" s="1"/>
  <c r="F60" i="22"/>
  <c r="E60" i="22"/>
  <c r="C43" i="17" s="1"/>
  <c r="D60" i="22"/>
  <c r="D61" i="22" s="1"/>
  <c r="B44" i="17" s="1"/>
  <c r="C52" i="22"/>
  <c r="C51" i="22"/>
  <c r="C44" i="22"/>
  <c r="C43" i="22"/>
  <c r="C42" i="22"/>
  <c r="C41" i="22"/>
  <c r="C40" i="22"/>
  <c r="C39" i="22"/>
  <c r="C38" i="22"/>
  <c r="C37" i="22"/>
  <c r="C36" i="22"/>
  <c r="C35" i="22"/>
  <c r="C34" i="22"/>
  <c r="C32" i="22"/>
  <c r="C30" i="22"/>
  <c r="C29" i="22"/>
  <c r="C28" i="22"/>
  <c r="C27" i="22"/>
  <c r="C24" i="22"/>
  <c r="C23" i="22"/>
  <c r="C22" i="22"/>
  <c r="C21" i="22"/>
  <c r="C20" i="22"/>
  <c r="C19" i="22"/>
  <c r="C18" i="22"/>
  <c r="C17" i="22"/>
  <c r="J22" i="17"/>
  <c r="C41" i="17"/>
  <c r="B41" i="17"/>
  <c r="C39" i="13"/>
  <c r="B39" i="13"/>
  <c r="C41" i="12"/>
  <c r="B41" i="12"/>
  <c r="F61" i="22" l="1"/>
  <c r="D44" i="31" s="1"/>
  <c r="J61" i="22"/>
  <c r="H44" i="17" s="1"/>
  <c r="D43" i="12"/>
  <c r="E43" i="17"/>
  <c r="D44" i="17"/>
  <c r="D42" i="29"/>
  <c r="D47" i="29" s="1"/>
  <c r="E42" i="29"/>
  <c r="E47" i="29" s="1"/>
  <c r="H61" i="22"/>
  <c r="F44" i="31" s="1"/>
  <c r="B43" i="29"/>
  <c r="D43" i="29"/>
  <c r="B45" i="27"/>
  <c r="C45" i="27"/>
  <c r="D42" i="13"/>
  <c r="E43" i="12"/>
  <c r="B43" i="31"/>
  <c r="E45" i="27"/>
  <c r="E50" i="27" s="1"/>
  <c r="B46" i="27"/>
  <c r="B42" i="14"/>
  <c r="D42" i="14"/>
  <c r="G41" i="13"/>
  <c r="B43" i="14"/>
  <c r="C43" i="31"/>
  <c r="C48" i="31" s="1"/>
  <c r="E41" i="13"/>
  <c r="D41" i="13"/>
  <c r="E43" i="31"/>
  <c r="E48" i="31" s="1"/>
  <c r="F42" i="14"/>
  <c r="B41" i="13"/>
  <c r="B44" i="31"/>
  <c r="D45" i="27"/>
  <c r="D50" i="27" s="1"/>
  <c r="D43" i="17"/>
  <c r="D48" i="17" s="1"/>
  <c r="D46" i="27"/>
  <c r="C42" i="14"/>
  <c r="D43" i="14"/>
  <c r="D43" i="31"/>
  <c r="D48" i="31" s="1"/>
  <c r="C41" i="13"/>
  <c r="B42" i="13"/>
  <c r="F41" i="13"/>
  <c r="F45" i="27"/>
  <c r="F50" i="27" s="1"/>
  <c r="G45" i="27"/>
  <c r="G50" i="27" s="1"/>
  <c r="G43" i="12"/>
  <c r="F43" i="12"/>
  <c r="I41" i="13"/>
  <c r="G42" i="14"/>
  <c r="G42" i="29"/>
  <c r="G47" i="29" s="1"/>
  <c r="H45" i="27"/>
  <c r="H50" i="27" s="1"/>
  <c r="I43" i="17"/>
  <c r="F43" i="31"/>
  <c r="F48" i="31" s="1"/>
  <c r="H43" i="14"/>
  <c r="H42" i="29"/>
  <c r="H47" i="29" s="1"/>
  <c r="H42" i="13"/>
  <c r="G43" i="17"/>
  <c r="I42" i="14"/>
  <c r="H42" i="14"/>
  <c r="H41" i="13"/>
  <c r="H44" i="12"/>
  <c r="F42" i="29"/>
  <c r="F47" i="29" s="1"/>
  <c r="I45" i="27"/>
  <c r="I50" i="27" s="1"/>
  <c r="H43" i="17"/>
  <c r="H48" i="17" s="1"/>
  <c r="I42" i="29"/>
  <c r="I47" i="29" s="1"/>
  <c r="H43" i="31"/>
  <c r="H48" i="31" s="1"/>
  <c r="F43" i="17"/>
  <c r="I43" i="31"/>
  <c r="I48" i="31" s="1"/>
  <c r="H46" i="27"/>
  <c r="B43" i="12"/>
  <c r="H43" i="29"/>
  <c r="H44" i="31"/>
  <c r="H43" i="12"/>
  <c r="C47" i="29"/>
  <c r="G48" i="31"/>
  <c r="B48" i="31"/>
  <c r="C50" i="27"/>
  <c r="B47" i="29"/>
  <c r="B50" i="27"/>
  <c r="B48" i="17"/>
  <c r="D44" i="12" l="1"/>
  <c r="F43" i="14"/>
  <c r="D48" i="29"/>
  <c r="F46" i="27"/>
  <c r="F42" i="13"/>
  <c r="F44" i="12"/>
  <c r="F48" i="29"/>
  <c r="F44" i="17"/>
  <c r="F43" i="29"/>
  <c r="H49" i="31"/>
  <c r="F49" i="31"/>
  <c r="D49" i="31"/>
  <c r="B48" i="29"/>
  <c r="B45" i="31"/>
  <c r="B44" i="29"/>
  <c r="B43" i="13"/>
  <c r="B44" i="14"/>
  <c r="B45" i="17"/>
  <c r="B47" i="27"/>
  <c r="B45" i="12"/>
  <c r="B51" i="27"/>
  <c r="B49" i="31"/>
  <c r="D51" i="27"/>
  <c r="H48" i="29"/>
  <c r="F51" i="27"/>
  <c r="H51" i="27"/>
  <c r="B47" i="14"/>
  <c r="B46" i="13"/>
  <c r="B48" i="12"/>
  <c r="H47" i="14"/>
  <c r="H46" i="13"/>
  <c r="H48" i="12"/>
  <c r="D47" i="14"/>
  <c r="D46" i="13"/>
  <c r="D48" i="12"/>
  <c r="F48" i="17"/>
  <c r="C48" i="17"/>
  <c r="B49" i="17" s="1"/>
  <c r="I48" i="17"/>
  <c r="H49" i="17" s="1"/>
  <c r="E48" i="17"/>
  <c r="D49" i="17" s="1"/>
  <c r="E52" i="31" l="1"/>
  <c r="E51" i="29"/>
  <c r="E54" i="27"/>
  <c r="G46" i="13"/>
  <c r="G48" i="17"/>
  <c r="F49" i="17" s="1"/>
  <c r="E52" i="17" s="1"/>
  <c r="G47" i="14"/>
  <c r="G48" i="12"/>
  <c r="I47" i="14"/>
  <c r="H48" i="14" s="1"/>
  <c r="I46" i="13"/>
  <c r="H47" i="13" s="1"/>
  <c r="I48" i="12"/>
  <c r="H49" i="12" s="1"/>
  <c r="E46" i="13"/>
  <c r="D47" i="13" s="1"/>
  <c r="E47" i="14"/>
  <c r="D48" i="14" s="1"/>
  <c r="E48" i="12"/>
  <c r="D49" i="12" s="1"/>
  <c r="C47" i="14"/>
  <c r="B48" i="14" s="1"/>
  <c r="C46" i="13"/>
  <c r="B47" i="13" s="1"/>
  <c r="C48" i="12"/>
  <c r="B49" i="12" s="1"/>
  <c r="F46" i="13"/>
  <c r="F47" i="14"/>
  <c r="F48" i="12"/>
  <c r="F48" i="14" l="1"/>
  <c r="E51" i="14" s="1"/>
  <c r="F47" i="13"/>
  <c r="E50" i="13" s="1"/>
  <c r="F49" i="12"/>
  <c r="E52" i="12" s="1"/>
</calcChain>
</file>

<file path=xl/sharedStrings.xml><?xml version="1.0" encoding="utf-8"?>
<sst xmlns="http://schemas.openxmlformats.org/spreadsheetml/2006/main" count="355" uniqueCount="155">
  <si>
    <t>Принцип формирования ОП</t>
  </si>
  <si>
    <t xml:space="preserve">01.03.01 – Математика </t>
  </si>
  <si>
    <t>01.03.03 – Механика и математическое моделирование</t>
  </si>
  <si>
    <t>03.03.01 – Прикладные математика и физика</t>
  </si>
  <si>
    <t>03.03.02 – Физика</t>
  </si>
  <si>
    <t>03.03.03 – Радиофизика</t>
  </si>
  <si>
    <t>28.03.01 – Нанотехнологии и микросистемная техника</t>
  </si>
  <si>
    <r>
      <t>12.03.01</t>
    </r>
    <r>
      <rPr>
        <b/>
        <sz val="14"/>
        <color rgb="FF000000"/>
        <rFont val="Times New Roman"/>
        <family val="1"/>
      </rPr>
      <t xml:space="preserve"> </t>
    </r>
    <r>
      <rPr>
        <sz val="14"/>
        <color rgb="FF000000"/>
        <rFont val="Times New Roman"/>
        <family val="1"/>
      </rPr>
      <t>– Приборостроение</t>
    </r>
  </si>
  <si>
    <t>Утверждено на заседании Ученого Совета ПГНИУ 
Протокол № ____ от ___________ 2024 года</t>
  </si>
  <si>
    <t>МИНИСТЕРСТВО НАУКИ И ВЫСШЕГО ОБРАЗОВАНИЯ РОССИЙСКОЙ ФЕДЕРАЦИИ</t>
  </si>
  <si>
    <t>Федеральное государственное бюджетное образовательное учреждение высшего образования</t>
  </si>
  <si>
    <t>"Пермский государственный национальный исследовательский университет"</t>
  </si>
  <si>
    <t>Базовый учебный план</t>
  </si>
  <si>
    <t>УГНС "ФИЗИКО-МАТЕМАТИЧЕСКАЯ"</t>
  </si>
  <si>
    <t>1 курс</t>
  </si>
  <si>
    <t>2 курс</t>
  </si>
  <si>
    <t>3 курс</t>
  </si>
  <si>
    <t>4 курс</t>
  </si>
  <si>
    <t>min з.е.</t>
  </si>
  <si>
    <t>Распределение трудоемкости по семестрам, з.е.</t>
  </si>
  <si>
    <t>ДИСЦИПЛИНЫ</t>
  </si>
  <si>
    <t>Обязательная часть</t>
  </si>
  <si>
    <t>Дисциплины - а</t>
  </si>
  <si>
    <t>Безопасность жизнедеятельности</t>
  </si>
  <si>
    <t>Иностранный язык</t>
  </si>
  <si>
    <t>История России</t>
  </si>
  <si>
    <t>Основы российской государственности</t>
  </si>
  <si>
    <t>Философия</t>
  </si>
  <si>
    <t>Физическая культура</t>
  </si>
  <si>
    <t>Прикладная физическая культура</t>
  </si>
  <si>
    <t>Финансовая грамотность</t>
  </si>
  <si>
    <t>Дисциплины - б</t>
  </si>
  <si>
    <t>Введение в 3D моделирование</t>
  </si>
  <si>
    <t>Аналитическая геометрия</t>
  </si>
  <si>
    <t>Линейная алгебра</t>
  </si>
  <si>
    <t>Теория вероятностей</t>
  </si>
  <si>
    <t>Прикладная математическая статистика</t>
  </si>
  <si>
    <t>Дифференциальные уравнения</t>
  </si>
  <si>
    <t>Численные методы</t>
  </si>
  <si>
    <t>Теоретическая механика</t>
  </si>
  <si>
    <t xml:space="preserve">Современные системы компьютерной математики </t>
  </si>
  <si>
    <t>Методы проектной деятельности</t>
  </si>
  <si>
    <t>Уравнения математической физики</t>
  </si>
  <si>
    <t xml:space="preserve">Дисциплины - с </t>
  </si>
  <si>
    <t>Часть, формируемая участниками образовательных отношений</t>
  </si>
  <si>
    <t>Элективы</t>
  </si>
  <si>
    <t>ПРАКТИКА</t>
  </si>
  <si>
    <t>Групповая проектная работа</t>
  </si>
  <si>
    <t>Научно-исследовательская работа</t>
  </si>
  <si>
    <t>Преддипломная практика</t>
  </si>
  <si>
    <t>Научно-инженерные проекты</t>
  </si>
  <si>
    <t>ГОСУДАРСТВЕННАЯ ИТОГОВАЯ АТТЕСТАЦИЯ</t>
  </si>
  <si>
    <t>Выполнение и защита ВКР</t>
  </si>
  <si>
    <t>итого</t>
  </si>
  <si>
    <t>Математика</t>
  </si>
  <si>
    <t>Распределение объема по семестрам, з.е.</t>
  </si>
  <si>
    <t>Профессиональная часть</t>
  </si>
  <si>
    <t>Дискретная математика и теория графов</t>
  </si>
  <si>
    <t>Вариационное исчисление</t>
  </si>
  <si>
    <t>Тензорный анализ</t>
  </si>
  <si>
    <t>Интегральные уравнения</t>
  </si>
  <si>
    <t xml:space="preserve">Методы оптимизации </t>
  </si>
  <si>
    <t>Теория устойчивости  динамических систем</t>
  </si>
  <si>
    <t>Компьютерное зрение и распознавание образов</t>
  </si>
  <si>
    <t>Теория хаоса динамических систем</t>
  </si>
  <si>
    <t>Теория игр</t>
  </si>
  <si>
    <t>Квантовая механика</t>
  </si>
  <si>
    <t>Дисциплины по выбору студента</t>
  </si>
  <si>
    <t>Выбор 0 (список)</t>
  </si>
  <si>
    <t>Операционные системы</t>
  </si>
  <si>
    <t>Современная архитектура приложений</t>
  </si>
  <si>
    <t>Контейнеризация (Docker)</t>
  </si>
  <si>
    <t>Параллельные вычисления</t>
  </si>
  <si>
    <t>DevOps</t>
  </si>
  <si>
    <t>Frontend разработка</t>
  </si>
  <si>
    <t>Backend разработка</t>
  </si>
  <si>
    <t>Базы данных</t>
  </si>
  <si>
    <t>Методика преподавания математики</t>
  </si>
  <si>
    <t>Методика преподавания физики</t>
  </si>
  <si>
    <t>Анализ данных</t>
  </si>
  <si>
    <t>И остальные дисциплины , которые есть на ФМИ</t>
  </si>
  <si>
    <t>Трек 1</t>
  </si>
  <si>
    <t>БУП</t>
  </si>
  <si>
    <t>Итог</t>
  </si>
  <si>
    <t>Прикладная математика и фундаментальная физика</t>
  </si>
  <si>
    <t>Компьютерная графика</t>
  </si>
  <si>
    <t>Электродинамика</t>
  </si>
  <si>
    <t>Нелинейные колебания и волны</t>
  </si>
  <si>
    <t>Теория групп и симметрии</t>
  </si>
  <si>
    <t>Термодинамика и статистическая физика</t>
  </si>
  <si>
    <t>Интеллектуальные материалы</t>
  </si>
  <si>
    <t>Компьютерные методы в физике</t>
  </si>
  <si>
    <t>Обработка и анализ данных физических экспериментов</t>
  </si>
  <si>
    <t>Основы мультифизического моделирования</t>
  </si>
  <si>
    <t>Гидродинамика идеальной и неидеальной жидкости</t>
  </si>
  <si>
    <t>Физика неравновесных процессов</t>
  </si>
  <si>
    <t>Механика</t>
  </si>
  <si>
    <t>Практикум по механике</t>
  </si>
  <si>
    <t>Методы оптимизации</t>
  </si>
  <si>
    <t>Теория упругости и пластичности</t>
  </si>
  <si>
    <t>Газовая динамика с практикумом</t>
  </si>
  <si>
    <t>Теория вязкоупругости</t>
  </si>
  <si>
    <t>Основы оптимального управления</t>
  </si>
  <si>
    <t>Основы биомеханики</t>
  </si>
  <si>
    <t>Механика композиционных материалов и конструкций</t>
  </si>
  <si>
    <t>Механика разрушений</t>
  </si>
  <si>
    <t>Радиофизика</t>
  </si>
  <si>
    <t>Практическое материаловедение</t>
  </si>
  <si>
    <t>Радиоэлектроника</t>
  </si>
  <si>
    <t>Аналоговая схемотехника и методы анализа схем</t>
  </si>
  <si>
    <t>Схемотехническое моделирование</t>
  </si>
  <si>
    <t>Анализ и обработка сигналов</t>
  </si>
  <si>
    <t>Цифровая схемотехника</t>
  </si>
  <si>
    <t>Квантовая электроника</t>
  </si>
  <si>
    <t>Микроконтроллеры</t>
  </si>
  <si>
    <t>Цифровая обработка сигналов</t>
  </si>
  <si>
    <t>СВЧ устройства и антенны</t>
  </si>
  <si>
    <t>Микропроцессорные программно аппаратные комплексы</t>
  </si>
  <si>
    <t>Основы конструирования и технологии приборостроения</t>
  </si>
  <si>
    <t>Системы навгации</t>
  </si>
  <si>
    <t>Системы проектирования в авиации</t>
  </si>
  <si>
    <t>Теория погрешностей</t>
  </si>
  <si>
    <t>НМТ</t>
  </si>
  <si>
    <t>Механика сплошных сред</t>
  </si>
  <si>
    <t>Физическая химия</t>
  </si>
  <si>
    <t>Кристаллография</t>
  </si>
  <si>
    <t>Физика реального кристалла</t>
  </si>
  <si>
    <t>Материаловедение</t>
  </si>
  <si>
    <t>Методы планирования физических экспериментов</t>
  </si>
  <si>
    <t>Кристаллофизика</t>
  </si>
  <si>
    <t>Общая теория относительности</t>
  </si>
  <si>
    <t>Функциональный анализ</t>
  </si>
  <si>
    <t>Фазовые переходы и критические явления</t>
  </si>
  <si>
    <t>CAD и САЕ системы</t>
  </si>
  <si>
    <t>Продвинутые алгоритмы машинного обучения</t>
  </si>
  <si>
    <t>Основы искусственного интеллекта</t>
  </si>
  <si>
    <t>Анализ временных рядов методами искусственного интеллекта</t>
  </si>
  <si>
    <t>Прикладные задачи искусственного интеллекта</t>
  </si>
  <si>
    <t>Физика конденсированного состояния</t>
  </si>
  <si>
    <t>Основы проектирования систем управления беспилотными аппаратами</t>
  </si>
  <si>
    <t>Нелинейные системы и теория колебаний</t>
  </si>
  <si>
    <t>Молекулярная физика</t>
  </si>
  <si>
    <t xml:space="preserve"> + практикум</t>
  </si>
  <si>
    <t>Электричество и магнетизм</t>
  </si>
  <si>
    <t>Оптика</t>
  </si>
  <si>
    <t>Алгоритмы и структуры данных</t>
  </si>
  <si>
    <t>Атомная и ядерная физика</t>
  </si>
  <si>
    <t xml:space="preserve">  + практикум</t>
  </si>
  <si>
    <t>Физика</t>
  </si>
  <si>
    <t>Приборостроение</t>
  </si>
  <si>
    <t>Дифференциальный структурный анализ</t>
  </si>
  <si>
    <t>Машинное обучение и основы нейронных сетей</t>
  </si>
  <si>
    <t>Дополнительные главы математического анализа и теории функций комплексного переменного</t>
  </si>
  <si>
    <t xml:space="preserve">Математический анализ </t>
  </si>
  <si>
    <t>История математики и механики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</si>
</sst>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Aptos Narrow"/>
      <family val="2"/>
      <charset val="204"/>
      <scheme val="minor"/>
    </font>
    <font>
      <sz val="14"/>
      <color indexed="8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b/>
      <sz val="8"/>
      <color rgb="FF000000"/>
      <name val="Times New Roman"/>
      <family val="1"/>
      <charset val="204"/>
    </font>
    <font>
      <sz val="9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Arial Cyr"/>
      <family val="2"/>
      <charset val="204"/>
    </font>
    <font>
      <sz val="11"/>
      <color theme="1"/>
      <name val="Times New Roman"/>
      <family val="2"/>
      <charset val="204"/>
    </font>
    <font>
      <sz val="11"/>
      <color theme="2" tint="-0.499984740745262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b/>
      <sz val="9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b/>
      <sz val="11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theme="1"/>
      <name val="Aptos Narrow"/>
      <family val="2"/>
      <charset val="204"/>
      <scheme val="minor"/>
    </font>
    <font>
      <sz val="11"/>
      <name val="Times New Roman Cyr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name val="Aptos Narrow"/>
      <family val="2"/>
      <scheme val="minor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1"/>
      <color rgb="FFFF0000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9" fillId="0" borderId="0"/>
    <xf numFmtId="0" fontId="10" fillId="0" borderId="0"/>
    <xf numFmtId="0" fontId="9" fillId="0" borderId="0"/>
  </cellStyleXfs>
  <cellXfs count="2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0" fontId="7" fillId="0" borderId="10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/>
    </xf>
    <xf numFmtId="0" fontId="6" fillId="0" borderId="0" xfId="1" applyFont="1" applyAlignment="1">
      <alignment vertical="center" wrapText="1"/>
    </xf>
    <xf numFmtId="0" fontId="10" fillId="0" borderId="0" xfId="2" applyAlignment="1">
      <alignment horizontal="left" vertical="top" wrapText="1"/>
    </xf>
    <xf numFmtId="0" fontId="7" fillId="0" borderId="0" xfId="1" applyFont="1"/>
    <xf numFmtId="0" fontId="6" fillId="0" borderId="0" xfId="1" applyFont="1" applyAlignment="1">
      <alignment horizontal="center"/>
    </xf>
    <xf numFmtId="0" fontId="7" fillId="0" borderId="0" xfId="1" applyFont="1" applyAlignment="1">
      <alignment wrapText="1"/>
    </xf>
    <xf numFmtId="0" fontId="11" fillId="0" borderId="0" xfId="1" applyFont="1"/>
    <xf numFmtId="0" fontId="13" fillId="0" borderId="0" xfId="1" applyFont="1"/>
    <xf numFmtId="0" fontId="7" fillId="0" borderId="0" xfId="1" applyFont="1" applyAlignment="1">
      <alignment vertical="center" wrapText="1"/>
    </xf>
    <xf numFmtId="49" fontId="3" fillId="3" borderId="15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0" fillId="6" borderId="4" xfId="0" applyFill="1" applyBorder="1"/>
    <xf numFmtId="0" fontId="2" fillId="4" borderId="29" xfId="0" applyFont="1" applyFill="1" applyBorder="1" applyAlignment="1">
      <alignment vertical="center" wrapText="1"/>
    </xf>
    <xf numFmtId="0" fontId="4" fillId="0" borderId="18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5" fillId="4" borderId="21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0" fillId="0" borderId="32" xfId="0" applyBorder="1"/>
    <xf numFmtId="0" fontId="8" fillId="6" borderId="29" xfId="0" applyFont="1" applyFill="1" applyBorder="1" applyAlignment="1">
      <alignment vertical="center" wrapText="1"/>
    </xf>
    <xf numFmtId="0" fontId="5" fillId="6" borderId="12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5" fillId="7" borderId="35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0" fillId="5" borderId="0" xfId="0" applyFill="1"/>
    <xf numFmtId="0" fontId="17" fillId="0" borderId="0" xfId="1" applyFont="1" applyAlignment="1">
      <alignment wrapText="1"/>
    </xf>
    <xf numFmtId="0" fontId="17" fillId="0" borderId="0" xfId="1" applyFont="1"/>
    <xf numFmtId="0" fontId="7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7" fillId="0" borderId="0" xfId="0" applyFont="1" applyAlignment="1">
      <alignment wrapText="1"/>
    </xf>
    <xf numFmtId="0" fontId="4" fillId="0" borderId="2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11" fillId="0" borderId="0" xfId="0" applyFont="1"/>
    <xf numFmtId="0" fontId="5" fillId="5" borderId="0" xfId="0" applyFont="1" applyFill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7" fillId="0" borderId="17" xfId="3" applyFont="1" applyBorder="1" applyAlignment="1">
      <alignment horizontal="left" vertical="center" wrapText="1"/>
    </xf>
    <xf numFmtId="0" fontId="7" fillId="0" borderId="10" xfId="3" applyFont="1" applyBorder="1" applyAlignment="1">
      <alignment horizontal="left" vertical="center" wrapText="1"/>
    </xf>
    <xf numFmtId="0" fontId="7" fillId="0" borderId="30" xfId="0" applyFont="1" applyBorder="1" applyAlignment="1">
      <alignment vertical="center" wrapText="1"/>
    </xf>
    <xf numFmtId="0" fontId="13" fillId="0" borderId="0" xfId="0" applyFont="1"/>
    <xf numFmtId="0" fontId="7" fillId="5" borderId="10" xfId="0" applyFont="1" applyFill="1" applyBorder="1" applyAlignment="1">
      <alignment horizontal="left" vertical="center" wrapText="1"/>
    </xf>
    <xf numFmtId="0" fontId="7" fillId="0" borderId="22" xfId="0" applyFont="1" applyBorder="1" applyAlignment="1">
      <alignment vertical="center" wrapText="1"/>
    </xf>
    <xf numFmtId="0" fontId="5" fillId="0" borderId="3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left" vertical="center" wrapText="1"/>
    </xf>
    <xf numFmtId="0" fontId="8" fillId="0" borderId="0" xfId="1" applyFont="1"/>
    <xf numFmtId="0" fontId="18" fillId="0" borderId="12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0" fillId="8" borderId="0" xfId="0" applyFill="1" applyAlignment="1">
      <alignment horizontal="right"/>
    </xf>
    <xf numFmtId="0" fontId="0" fillId="8" borderId="4" xfId="0" applyFill="1" applyBorder="1"/>
    <xf numFmtId="0" fontId="0" fillId="8" borderId="0" xfId="0" applyFill="1"/>
    <xf numFmtId="0" fontId="23" fillId="0" borderId="0" xfId="0" applyFont="1" applyAlignment="1">
      <alignment horizontal="left" vertical="center" wrapText="1" readingOrder="1"/>
    </xf>
    <xf numFmtId="0" fontId="20" fillId="0" borderId="0" xfId="0" applyFont="1" applyAlignment="1">
      <alignment horizontal="left" vertical="center" wrapText="1" readingOrder="1"/>
    </xf>
    <xf numFmtId="0" fontId="22" fillId="8" borderId="0" xfId="0" applyFont="1" applyFill="1" applyAlignment="1">
      <alignment wrapText="1"/>
    </xf>
    <xf numFmtId="0" fontId="5" fillId="9" borderId="12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21" xfId="0" applyFont="1" applyFill="1" applyBorder="1" applyAlignment="1">
      <alignment horizontal="center" vertical="center"/>
    </xf>
    <xf numFmtId="0" fontId="5" fillId="0" borderId="21" xfId="0" applyFont="1" applyBorder="1" applyAlignment="1" applyProtection="1">
      <alignment horizontal="center" vertical="center"/>
      <protection locked="0"/>
    </xf>
    <xf numFmtId="0" fontId="16" fillId="0" borderId="12" xfId="0" applyFont="1" applyBorder="1" applyAlignment="1" applyProtection="1">
      <alignment horizontal="center" vertical="center"/>
      <protection locked="0"/>
    </xf>
    <xf numFmtId="0" fontId="16" fillId="5" borderId="12" xfId="0" applyFont="1" applyFill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horizontal="left" vertical="center" wrapText="1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0" fontId="19" fillId="0" borderId="10" xfId="0" applyFont="1" applyBorder="1" applyAlignment="1" applyProtection="1">
      <alignment wrapText="1"/>
      <protection locked="0"/>
    </xf>
    <xf numFmtId="0" fontId="15" fillId="0" borderId="36" xfId="0" applyFont="1" applyBorder="1" applyAlignment="1" applyProtection="1">
      <alignment vertical="center" wrapText="1"/>
      <protection locked="0"/>
    </xf>
    <xf numFmtId="0" fontId="24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7" fillId="5" borderId="10" xfId="0" applyFont="1" applyFill="1" applyBorder="1" applyAlignment="1">
      <alignment vertical="center" wrapText="1"/>
    </xf>
    <xf numFmtId="0" fontId="7" fillId="0" borderId="17" xfId="0" applyFont="1" applyBorder="1" applyAlignment="1">
      <alignment horizontal="left" vertical="center" wrapText="1"/>
    </xf>
    <xf numFmtId="0" fontId="7" fillId="5" borderId="15" xfId="0" applyFont="1" applyFill="1" applyBorder="1" applyAlignment="1">
      <alignment horizontal="left" vertical="center" wrapText="1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6" fillId="5" borderId="4" xfId="0" applyFont="1" applyFill="1" applyBorder="1" applyAlignment="1">
      <alignment wrapText="1"/>
    </xf>
    <xf numFmtId="0" fontId="8" fillId="5" borderId="12" xfId="0" applyFont="1" applyFill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7" fillId="5" borderId="15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5" borderId="0" xfId="0" applyFont="1" applyFill="1" applyAlignment="1">
      <alignment horizontal="center" vertical="center" wrapText="1"/>
    </xf>
    <xf numFmtId="0" fontId="7" fillId="5" borderId="16" xfId="0" applyFont="1" applyFill="1" applyBorder="1" applyAlignment="1">
      <alignment vertical="center" wrapText="1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 applyProtection="1">
      <alignment vertical="center" wrapText="1"/>
      <protection locked="0"/>
    </xf>
    <xf numFmtId="0" fontId="7" fillId="0" borderId="29" xfId="0" applyFont="1" applyBorder="1" applyAlignment="1" applyProtection="1">
      <alignment horizontal="left" vertical="center" wrapText="1"/>
      <protection locked="0"/>
    </xf>
    <xf numFmtId="0" fontId="7" fillId="5" borderId="37" xfId="0" applyFont="1" applyFill="1" applyBorder="1" applyAlignment="1">
      <alignment horizontal="left" vertical="center" wrapText="1"/>
    </xf>
    <xf numFmtId="0" fontId="0" fillId="0" borderId="4" xfId="0" applyBorder="1"/>
    <xf numFmtId="0" fontId="8" fillId="5" borderId="12" xfId="0" applyFont="1" applyFill="1" applyBorder="1" applyAlignment="1">
      <alignment horizontal="right" vertical="center"/>
    </xf>
    <xf numFmtId="0" fontId="8" fillId="0" borderId="12" xfId="0" applyFont="1" applyBorder="1" applyAlignment="1">
      <alignment horizontal="right" vertical="center"/>
    </xf>
    <xf numFmtId="0" fontId="25" fillId="0" borderId="0" xfId="0" applyFont="1" applyAlignment="1">
      <alignment horizontal="right"/>
    </xf>
    <xf numFmtId="0" fontId="8" fillId="0" borderId="4" xfId="0" applyFont="1" applyBorder="1" applyAlignment="1">
      <alignment horizontal="right" vertical="center"/>
    </xf>
    <xf numFmtId="0" fontId="26" fillId="5" borderId="34" xfId="0" applyFont="1" applyFill="1" applyBorder="1" applyAlignment="1">
      <alignment wrapText="1"/>
    </xf>
    <xf numFmtId="0" fontId="16" fillId="5" borderId="11" xfId="0" applyFont="1" applyFill="1" applyBorder="1" applyAlignment="1" applyProtection="1">
      <alignment horizontal="center" vertical="center"/>
      <protection locked="0"/>
    </xf>
    <xf numFmtId="0" fontId="8" fillId="0" borderId="21" xfId="0" applyFont="1" applyBorder="1" applyAlignment="1">
      <alignment horizontal="right" vertical="center"/>
    </xf>
    <xf numFmtId="0" fontId="28" fillId="0" borderId="4" xfId="0" applyFont="1" applyBorder="1" applyAlignment="1">
      <alignment horizontal="right"/>
    </xf>
    <xf numFmtId="0" fontId="28" fillId="0" borderId="0" xfId="0" applyFont="1"/>
    <xf numFmtId="0" fontId="18" fillId="0" borderId="11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38" xfId="0" applyFont="1" applyBorder="1" applyAlignment="1" applyProtection="1">
      <alignment horizontal="center" vertical="center"/>
      <protection locked="0"/>
    </xf>
    <xf numFmtId="0" fontId="18" fillId="0" borderId="38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7" fillId="5" borderId="29" xfId="0" applyFont="1" applyFill="1" applyBorder="1" applyAlignment="1">
      <alignment horizontal="left" vertical="center" wrapText="1"/>
    </xf>
    <xf numFmtId="0" fontId="19" fillId="0" borderId="36" xfId="0" applyFont="1" applyBorder="1" applyAlignment="1" applyProtection="1">
      <alignment wrapText="1"/>
      <protection locked="0"/>
    </xf>
    <xf numFmtId="0" fontId="7" fillId="0" borderId="16" xfId="0" applyFont="1" applyBorder="1" applyAlignment="1">
      <alignment horizontal="left" vertical="center" wrapText="1"/>
    </xf>
    <xf numFmtId="0" fontId="7" fillId="5" borderId="29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7" fillId="5" borderId="4" xfId="0" applyFont="1" applyFill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9" fillId="0" borderId="0" xfId="0" applyFont="1" applyAlignment="1">
      <alignment horizontal="left" vertical="center" readingOrder="1"/>
    </xf>
    <xf numFmtId="0" fontId="30" fillId="0" borderId="36" xfId="0" applyFont="1" applyBorder="1" applyAlignment="1" applyProtection="1">
      <alignment wrapText="1"/>
      <protection locked="0"/>
    </xf>
    <xf numFmtId="0" fontId="7" fillId="0" borderId="12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31" fillId="0" borderId="21" xfId="0" applyFont="1" applyBorder="1" applyAlignment="1">
      <alignment horizontal="center" vertical="center"/>
    </xf>
    <xf numFmtId="0" fontId="5" fillId="5" borderId="21" xfId="0" applyFont="1" applyFill="1" applyBorder="1" applyAlignment="1" applyProtection="1">
      <alignment horizontal="center" vertical="center"/>
      <protection locked="0"/>
    </xf>
    <xf numFmtId="0" fontId="7" fillId="5" borderId="16" xfId="0" applyFont="1" applyFill="1" applyBorder="1" applyAlignment="1">
      <alignment horizontal="left" vertical="center" wrapText="1"/>
    </xf>
    <xf numFmtId="0" fontId="32" fillId="7" borderId="10" xfId="0" applyFont="1" applyFill="1" applyBorder="1" applyAlignment="1">
      <alignment horizontal="left" vertical="center" wrapText="1"/>
    </xf>
    <xf numFmtId="0" fontId="0" fillId="0" borderId="41" xfId="0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33" fillId="5" borderId="16" xfId="0" applyFont="1" applyFill="1" applyBorder="1" applyAlignment="1">
      <alignment vertical="center" wrapText="1"/>
    </xf>
    <xf numFmtId="0" fontId="33" fillId="5" borderId="4" xfId="0" applyFont="1" applyFill="1" applyBorder="1" applyAlignment="1">
      <alignment vertical="center" wrapText="1"/>
    </xf>
    <xf numFmtId="0" fontId="7" fillId="0" borderId="0" xfId="0" applyFont="1" applyAlignment="1">
      <alignment horizontal="left" vertical="center" readingOrder="1"/>
    </xf>
    <xf numFmtId="0" fontId="26" fillId="0" borderId="4" xfId="0" applyFont="1" applyBorder="1" applyAlignment="1">
      <alignment wrapText="1"/>
    </xf>
    <xf numFmtId="0" fontId="26" fillId="0" borderId="16" xfId="0" applyFont="1" applyBorder="1" applyAlignment="1">
      <alignment wrapText="1"/>
    </xf>
    <xf numFmtId="0" fontId="7" fillId="0" borderId="15" xfId="0" applyFont="1" applyBorder="1" applyAlignment="1">
      <alignment horizontal="left" vertical="center" wrapText="1"/>
    </xf>
    <xf numFmtId="0" fontId="33" fillId="0" borderId="29" xfId="0" applyFont="1" applyBorder="1" applyAlignment="1" applyProtection="1">
      <alignment vertical="center" wrapText="1"/>
      <protection locked="0"/>
    </xf>
    <xf numFmtId="0" fontId="7" fillId="0" borderId="36" xfId="0" applyFont="1" applyBorder="1" applyAlignment="1" applyProtection="1">
      <alignment wrapText="1"/>
      <protection locked="0"/>
    </xf>
    <xf numFmtId="0" fontId="7" fillId="10" borderId="29" xfId="0" applyFont="1" applyFill="1" applyBorder="1" applyAlignment="1">
      <alignment horizontal="left" vertical="center" wrapText="1"/>
    </xf>
    <xf numFmtId="0" fontId="5" fillId="10" borderId="12" xfId="0" applyFont="1" applyFill="1" applyBorder="1" applyAlignment="1">
      <alignment horizontal="center" vertical="center"/>
    </xf>
    <xf numFmtId="0" fontId="5" fillId="10" borderId="15" xfId="0" applyFont="1" applyFill="1" applyBorder="1" applyAlignment="1">
      <alignment horizontal="center" vertical="center"/>
    </xf>
    <xf numFmtId="0" fontId="5" fillId="10" borderId="21" xfId="0" applyFont="1" applyFill="1" applyBorder="1" applyAlignment="1">
      <alignment horizontal="center" vertical="center"/>
    </xf>
    <xf numFmtId="0" fontId="5" fillId="10" borderId="21" xfId="0" applyFont="1" applyFill="1" applyBorder="1" applyAlignment="1" applyProtection="1">
      <alignment horizontal="center" vertical="center"/>
      <protection locked="0"/>
    </xf>
    <xf numFmtId="0" fontId="16" fillId="10" borderId="12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10" fillId="0" borderId="0" xfId="2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4" borderId="29" xfId="0" applyFont="1" applyFill="1" applyBorder="1" applyAlignment="1">
      <alignment horizontal="left" vertical="center" wrapText="1"/>
    </xf>
    <xf numFmtId="0" fontId="2" fillId="4" borderId="16" xfId="0" applyFont="1" applyFill="1" applyBorder="1" applyAlignment="1">
      <alignment horizontal="left" vertical="center" wrapText="1"/>
    </xf>
    <xf numFmtId="0" fontId="2" fillId="4" borderId="1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14" fillId="0" borderId="29" xfId="0" applyFont="1" applyBorder="1" applyAlignment="1">
      <alignment horizontal="left" vertical="center" wrapText="1"/>
    </xf>
    <xf numFmtId="0" fontId="14" fillId="0" borderId="16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0" fillId="6" borderId="15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5" fillId="5" borderId="12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7" fillId="5" borderId="29" xfId="0" applyFont="1" applyFill="1" applyBorder="1" applyAlignment="1" applyProtection="1">
      <alignment horizontal="left" vertical="center" wrapText="1"/>
      <protection locked="0"/>
    </xf>
    <xf numFmtId="0" fontId="5" fillId="5" borderId="12" xfId="0" applyFont="1" applyFill="1" applyBorder="1" applyAlignment="1" applyProtection="1">
      <alignment horizontal="center" vertical="center"/>
      <protection locked="0"/>
    </xf>
    <xf numFmtId="0" fontId="7" fillId="5" borderId="0" xfId="0" applyFont="1" applyFill="1"/>
    <xf numFmtId="0" fontId="7" fillId="5" borderId="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/>
    </xf>
    <xf numFmtId="0" fontId="7" fillId="5" borderId="0" xfId="1" applyFont="1" applyFill="1"/>
  </cellXfs>
  <cellStyles count="4">
    <cellStyle name="Normal" xfId="0" builtinId="0"/>
    <cellStyle name="Normal 2" xfId="1" xr:uid="{00000000-0005-0000-0000-000000000000}"/>
    <cellStyle name="Обычный 2" xfId="3" xr:uid="{00000000-0005-0000-0000-000002000000}"/>
    <cellStyle name="Обычный 4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E98D-B0A7-439F-AB22-D08CFCC58AC1}">
  <dimension ref="A1:A10"/>
  <sheetViews>
    <sheetView workbookViewId="0">
      <selection activeCell="A24" sqref="A24"/>
    </sheetView>
  </sheetViews>
  <sheetFormatPr defaultRowHeight="14.25" x14ac:dyDescent="0.45"/>
  <cols>
    <col min="1" max="1" width="119.265625" customWidth="1"/>
  </cols>
  <sheetData>
    <row r="1" spans="1:1" ht="17.25" x14ac:dyDescent="0.45">
      <c r="A1" s="88" t="s">
        <v>0</v>
      </c>
    </row>
    <row r="2" spans="1:1" ht="17.649999999999999" x14ac:dyDescent="0.45">
      <c r="A2" s="86"/>
    </row>
    <row r="3" spans="1:1" ht="17.649999999999999" x14ac:dyDescent="0.45">
      <c r="A3" s="86"/>
    </row>
    <row r="4" spans="1:1" ht="17.649999999999999" x14ac:dyDescent="0.45">
      <c r="A4" s="87" t="s">
        <v>1</v>
      </c>
    </row>
    <row r="5" spans="1:1" ht="17.649999999999999" x14ac:dyDescent="0.45">
      <c r="A5" s="87" t="s">
        <v>2</v>
      </c>
    </row>
    <row r="6" spans="1:1" ht="17.649999999999999" x14ac:dyDescent="0.45">
      <c r="A6" s="87" t="s">
        <v>3</v>
      </c>
    </row>
    <row r="7" spans="1:1" ht="17.649999999999999" x14ac:dyDescent="0.45">
      <c r="A7" s="87" t="s">
        <v>4</v>
      </c>
    </row>
    <row r="8" spans="1:1" ht="17.649999999999999" x14ac:dyDescent="0.45">
      <c r="A8" s="87" t="s">
        <v>5</v>
      </c>
    </row>
    <row r="9" spans="1:1" ht="17.649999999999999" x14ac:dyDescent="0.45">
      <c r="A9" s="87" t="s">
        <v>6</v>
      </c>
    </row>
    <row r="10" spans="1:1" ht="17.649999999999999" x14ac:dyDescent="0.45">
      <c r="A10" s="87" t="s">
        <v>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2722D-3540-4426-B6E1-933C7BD71463}">
  <sheetPr>
    <pageSetUpPr fitToPage="1"/>
  </sheetPr>
  <dimension ref="A1:T63"/>
  <sheetViews>
    <sheetView tabSelected="1" topLeftCell="A6" zoomScale="90" zoomScaleNormal="85" zoomScaleSheetLayoutView="100" workbookViewId="0">
      <selection activeCell="P45" sqref="P45"/>
    </sheetView>
  </sheetViews>
  <sheetFormatPr defaultColWidth="9" defaultRowHeight="13.9" x14ac:dyDescent="0.4"/>
  <cols>
    <col min="1" max="1" width="2.265625" style="16" customWidth="1"/>
    <col min="2" max="2" width="54" style="14" bestFit="1" customWidth="1"/>
    <col min="3" max="3" width="6" style="14" customWidth="1"/>
    <col min="4" max="5" width="5.86328125" style="17" customWidth="1"/>
    <col min="6" max="11" width="5.86328125" style="16" customWidth="1"/>
    <col min="12" max="12" width="3.3984375" style="16" customWidth="1"/>
    <col min="13" max="13" width="9" style="16"/>
    <col min="14" max="14" width="26.3984375" style="16" customWidth="1"/>
    <col min="15" max="16384" width="9" style="16"/>
  </cols>
  <sheetData>
    <row r="1" spans="1:20" ht="33" customHeight="1" x14ac:dyDescent="0.4">
      <c r="A1" s="48"/>
      <c r="B1" s="49"/>
      <c r="C1" s="49"/>
      <c r="D1" s="173" t="s">
        <v>8</v>
      </c>
      <c r="E1" s="173"/>
      <c r="F1" s="173"/>
      <c r="G1" s="173"/>
      <c r="H1" s="173"/>
      <c r="I1" s="173"/>
      <c r="J1" s="173"/>
      <c r="K1" s="173"/>
      <c r="L1" s="15"/>
      <c r="M1" s="15"/>
      <c r="N1" s="15"/>
      <c r="O1" s="15"/>
      <c r="P1" s="15"/>
      <c r="Q1" s="15"/>
      <c r="R1" s="15"/>
      <c r="S1" s="15"/>
      <c r="T1" s="15"/>
    </row>
    <row r="2" spans="1:20" ht="6.6" customHeight="1" x14ac:dyDescent="0.4">
      <c r="A2" s="48"/>
      <c r="B2" s="49"/>
      <c r="C2" s="49"/>
      <c r="D2" s="50"/>
      <c r="E2" s="50"/>
      <c r="F2" s="48"/>
      <c r="G2" s="48"/>
      <c r="H2" s="48"/>
      <c r="I2" s="48"/>
      <c r="J2" s="48"/>
      <c r="K2" s="48"/>
    </row>
    <row r="3" spans="1:20" ht="14.1" customHeight="1" x14ac:dyDescent="0.4">
      <c r="A3" s="48"/>
      <c r="B3" s="174" t="s">
        <v>9</v>
      </c>
      <c r="C3" s="174"/>
      <c r="D3" s="174"/>
      <c r="E3" s="174"/>
      <c r="F3" s="174"/>
      <c r="G3" s="174"/>
      <c r="H3" s="174"/>
      <c r="I3" s="174"/>
      <c r="J3" s="174"/>
      <c r="K3" s="174"/>
    </row>
    <row r="4" spans="1:20" ht="14.1" customHeight="1" x14ac:dyDescent="0.4">
      <c r="A4" s="48"/>
      <c r="B4" s="174" t="s">
        <v>10</v>
      </c>
      <c r="C4" s="174"/>
      <c r="D4" s="174"/>
      <c r="E4" s="174"/>
      <c r="F4" s="174"/>
      <c r="G4" s="174"/>
      <c r="H4" s="174"/>
      <c r="I4" s="174"/>
      <c r="J4" s="174"/>
      <c r="K4" s="174"/>
    </row>
    <row r="5" spans="1:20" x14ac:dyDescent="0.4">
      <c r="A5" s="48"/>
      <c r="B5" s="172" t="s">
        <v>11</v>
      </c>
      <c r="C5" s="172"/>
      <c r="D5" s="172"/>
      <c r="E5" s="172"/>
      <c r="F5" s="172"/>
      <c r="G5" s="172"/>
      <c r="H5" s="172"/>
      <c r="I5" s="172"/>
      <c r="J5" s="172"/>
      <c r="K5" s="172"/>
    </row>
    <row r="6" spans="1:20" ht="7.35" customHeight="1" x14ac:dyDescent="0.4">
      <c r="A6" s="48"/>
      <c r="B6" s="51"/>
      <c r="C6" s="51"/>
      <c r="D6" s="51"/>
      <c r="E6" s="51"/>
      <c r="F6" s="51"/>
      <c r="G6" s="51"/>
      <c r="H6" s="51"/>
      <c r="I6" s="51"/>
      <c r="J6" s="51"/>
      <c r="K6" s="51"/>
    </row>
    <row r="7" spans="1:20" x14ac:dyDescent="0.4">
      <c r="A7" s="48"/>
      <c r="B7" s="172" t="s">
        <v>12</v>
      </c>
      <c r="C7" s="172"/>
      <c r="D7" s="172"/>
      <c r="E7" s="172"/>
      <c r="F7" s="172"/>
      <c r="G7" s="172"/>
      <c r="H7" s="172"/>
      <c r="I7" s="172"/>
      <c r="J7" s="172"/>
      <c r="K7" s="172"/>
    </row>
    <row r="8" spans="1:20" x14ac:dyDescent="0.4">
      <c r="A8" s="48"/>
      <c r="B8" s="172" t="s">
        <v>13</v>
      </c>
      <c r="C8" s="172"/>
      <c r="D8" s="172"/>
      <c r="E8" s="172"/>
      <c r="F8" s="172"/>
      <c r="G8" s="172"/>
      <c r="H8" s="172"/>
      <c r="I8" s="172"/>
      <c r="J8" s="172"/>
      <c r="K8" s="172"/>
    </row>
    <row r="9" spans="1:20" ht="6.6" customHeight="1" thickBot="1" x14ac:dyDescent="0.45">
      <c r="A9" s="48"/>
      <c r="B9" s="51"/>
      <c r="C9" s="51"/>
      <c r="D9" s="51"/>
      <c r="E9" s="51"/>
      <c r="F9" s="51"/>
      <c r="G9" s="51"/>
      <c r="H9" s="51"/>
      <c r="I9" s="51"/>
      <c r="J9" s="51"/>
      <c r="K9" s="51"/>
    </row>
    <row r="10" spans="1:20" ht="17.649999999999999" x14ac:dyDescent="0.4">
      <c r="A10" s="48"/>
      <c r="B10" s="1"/>
      <c r="C10" s="1"/>
      <c r="D10" s="178" t="s">
        <v>14</v>
      </c>
      <c r="E10" s="179"/>
      <c r="F10" s="180" t="s">
        <v>15</v>
      </c>
      <c r="G10" s="179"/>
      <c r="H10" s="180" t="s">
        <v>16</v>
      </c>
      <c r="I10" s="179"/>
      <c r="J10" s="180" t="s">
        <v>17</v>
      </c>
      <c r="K10" s="181"/>
    </row>
    <row r="11" spans="1:20" ht="13.35" customHeight="1" x14ac:dyDescent="0.4">
      <c r="A11" s="48"/>
      <c r="B11" s="1"/>
      <c r="C11" s="1"/>
      <c r="D11" s="52"/>
      <c r="E11" s="53"/>
      <c r="F11" s="53"/>
      <c r="G11" s="53"/>
      <c r="H11" s="53"/>
      <c r="I11" s="53"/>
      <c r="J11" s="53"/>
      <c r="K11" s="54"/>
    </row>
    <row r="12" spans="1:20" ht="14.25" thickBot="1" x14ac:dyDescent="0.45">
      <c r="A12" s="48"/>
      <c r="B12" s="22"/>
      <c r="C12" s="22" t="s">
        <v>18</v>
      </c>
      <c r="D12" s="182" t="s">
        <v>19</v>
      </c>
      <c r="E12" s="183"/>
      <c r="F12" s="183"/>
      <c r="G12" s="183"/>
      <c r="H12" s="183"/>
      <c r="I12" s="183"/>
      <c r="J12" s="183"/>
      <c r="K12" s="184"/>
    </row>
    <row r="13" spans="1:20" s="18" customFormat="1" ht="15.75" customHeight="1" thickBot="1" x14ac:dyDescent="0.45">
      <c r="A13" s="55"/>
      <c r="B13" s="3"/>
      <c r="C13" s="3"/>
      <c r="D13" s="4">
        <v>1</v>
      </c>
      <c r="E13" s="5">
        <v>2</v>
      </c>
      <c r="F13" s="4">
        <v>3</v>
      </c>
      <c r="G13" s="5">
        <v>4</v>
      </c>
      <c r="H13" s="6">
        <v>5</v>
      </c>
      <c r="I13" s="5">
        <v>6</v>
      </c>
      <c r="J13" s="4">
        <v>7</v>
      </c>
      <c r="K13" s="56">
        <v>8</v>
      </c>
    </row>
    <row r="14" spans="1:20" s="18" customFormat="1" x14ac:dyDescent="0.4">
      <c r="A14" s="55"/>
      <c r="B14" s="185" t="s">
        <v>20</v>
      </c>
      <c r="C14" s="186"/>
      <c r="D14" s="186"/>
      <c r="E14" s="186"/>
      <c r="F14" s="186"/>
      <c r="G14" s="186"/>
      <c r="H14" s="186"/>
      <c r="I14" s="186"/>
      <c r="J14" s="186"/>
      <c r="K14" s="187"/>
    </row>
    <row r="15" spans="1:20" x14ac:dyDescent="0.4">
      <c r="A15" s="48"/>
      <c r="B15" s="188" t="s">
        <v>21</v>
      </c>
      <c r="C15" s="189"/>
      <c r="D15" s="189"/>
      <c r="E15" s="189"/>
      <c r="F15" s="189"/>
      <c r="G15" s="189"/>
      <c r="H15" s="189"/>
      <c r="I15" s="189"/>
      <c r="J15" s="189"/>
      <c r="K15" s="190"/>
    </row>
    <row r="16" spans="1:20" x14ac:dyDescent="0.4">
      <c r="A16" s="48"/>
      <c r="B16" s="191" t="s">
        <v>22</v>
      </c>
      <c r="C16" s="192"/>
      <c r="D16" s="192"/>
      <c r="E16" s="192"/>
      <c r="F16" s="192"/>
      <c r="G16" s="192"/>
      <c r="H16" s="192"/>
      <c r="I16" s="192"/>
      <c r="J16" s="192"/>
      <c r="K16" s="193"/>
    </row>
    <row r="17" spans="1:14" x14ac:dyDescent="0.4">
      <c r="A17" s="48"/>
      <c r="B17" s="12" t="s">
        <v>23</v>
      </c>
      <c r="C17" s="60">
        <f>SUM(D17:K17)</f>
        <v>3</v>
      </c>
      <c r="D17" s="8"/>
      <c r="F17" s="10"/>
      <c r="G17" s="9"/>
      <c r="H17" s="10"/>
      <c r="I17" s="9"/>
      <c r="J17" s="10">
        <v>3</v>
      </c>
      <c r="K17" s="9"/>
    </row>
    <row r="18" spans="1:14" s="18" customFormat="1" x14ac:dyDescent="0.4">
      <c r="A18" s="55"/>
      <c r="B18" s="12" t="s">
        <v>24</v>
      </c>
      <c r="C18" s="60">
        <f t="shared" ref="C18:C24" si="0">SUM(D18:K18)</f>
        <v>8</v>
      </c>
      <c r="D18" s="8">
        <v>4</v>
      </c>
      <c r="E18" s="9">
        <v>4</v>
      </c>
      <c r="F18" s="10"/>
      <c r="G18" s="58"/>
      <c r="H18" s="59"/>
      <c r="I18" s="58"/>
      <c r="J18" s="59"/>
      <c r="K18" s="58"/>
    </row>
    <row r="19" spans="1:14" s="18" customFormat="1" x14ac:dyDescent="0.4">
      <c r="A19" s="55"/>
      <c r="B19" s="12" t="s">
        <v>25</v>
      </c>
      <c r="C19" s="60">
        <f>SUM(F19:K19)</f>
        <v>4</v>
      </c>
      <c r="F19" s="10"/>
      <c r="G19" s="23"/>
      <c r="H19" s="10"/>
      <c r="I19" s="9"/>
      <c r="J19" s="8">
        <v>2</v>
      </c>
      <c r="K19" s="9">
        <v>2</v>
      </c>
    </row>
    <row r="20" spans="1:14" s="18" customFormat="1" x14ac:dyDescent="0.4">
      <c r="A20" s="55"/>
      <c r="B20" s="12" t="s">
        <v>26</v>
      </c>
      <c r="C20" s="60">
        <f t="shared" si="0"/>
        <v>2</v>
      </c>
      <c r="D20" s="8">
        <v>2</v>
      </c>
      <c r="E20" s="9"/>
      <c r="F20" s="59"/>
      <c r="G20" s="58"/>
      <c r="H20" s="10"/>
      <c r="I20" s="58"/>
      <c r="J20" s="59"/>
      <c r="K20" s="58"/>
    </row>
    <row r="21" spans="1:14" s="18" customFormat="1" x14ac:dyDescent="0.4">
      <c r="A21" s="55"/>
      <c r="B21" s="12" t="s">
        <v>27</v>
      </c>
      <c r="C21" s="60">
        <f t="shared" si="0"/>
        <v>2</v>
      </c>
      <c r="D21" s="8"/>
      <c r="E21" s="9"/>
      <c r="F21" s="10"/>
      <c r="G21" s="9"/>
      <c r="H21" s="10"/>
      <c r="I21" s="9"/>
      <c r="J21" s="10">
        <v>2</v>
      </c>
      <c r="K21" s="58"/>
    </row>
    <row r="22" spans="1:14" s="18" customFormat="1" x14ac:dyDescent="0.4">
      <c r="A22" s="55"/>
      <c r="B22" s="12" t="s">
        <v>28</v>
      </c>
      <c r="C22" s="60">
        <f t="shared" si="0"/>
        <v>2</v>
      </c>
      <c r="D22" s="8"/>
      <c r="E22" s="9"/>
      <c r="F22" s="10">
        <v>1</v>
      </c>
      <c r="G22" s="9">
        <v>1</v>
      </c>
      <c r="H22" s="59"/>
      <c r="I22" s="58"/>
      <c r="J22" s="59"/>
      <c r="K22" s="58"/>
    </row>
    <row r="23" spans="1:14" s="18" customFormat="1" x14ac:dyDescent="0.4">
      <c r="A23" s="55"/>
      <c r="B23" s="12" t="s">
        <v>29</v>
      </c>
      <c r="C23" s="60">
        <f t="shared" si="0"/>
        <v>0</v>
      </c>
      <c r="D23" s="8">
        <v>0</v>
      </c>
      <c r="E23" s="9">
        <v>0</v>
      </c>
      <c r="F23" s="10">
        <v>0</v>
      </c>
      <c r="G23" s="9">
        <v>0</v>
      </c>
      <c r="H23" s="10">
        <v>0</v>
      </c>
      <c r="I23" s="9">
        <v>0</v>
      </c>
      <c r="J23" s="59"/>
      <c r="K23" s="58"/>
    </row>
    <row r="24" spans="1:14" s="18" customFormat="1" ht="13.5" customHeight="1" x14ac:dyDescent="0.4">
      <c r="A24" s="55"/>
      <c r="B24" s="12" t="s">
        <v>30</v>
      </c>
      <c r="C24" s="60">
        <f t="shared" si="0"/>
        <v>3</v>
      </c>
      <c r="D24" s="8"/>
      <c r="E24" s="9"/>
      <c r="F24" s="10"/>
      <c r="G24" s="9"/>
      <c r="H24" s="10"/>
      <c r="I24" s="9"/>
      <c r="J24" s="59">
        <v>3</v>
      </c>
      <c r="K24" s="58"/>
      <c r="M24" s="46"/>
      <c r="N24" s="46"/>
    </row>
    <row r="25" spans="1:14" s="19" customFormat="1" x14ac:dyDescent="0.4">
      <c r="A25" s="61"/>
      <c r="B25" s="191" t="s">
        <v>31</v>
      </c>
      <c r="C25" s="192"/>
      <c r="D25" s="192"/>
      <c r="E25" s="192"/>
      <c r="F25" s="192"/>
      <c r="G25" s="192"/>
      <c r="H25" s="192"/>
      <c r="I25" s="192"/>
      <c r="J25" s="192"/>
      <c r="K25" s="193"/>
    </row>
    <row r="26" spans="1:14" s="19" customFormat="1" x14ac:dyDescent="0.4">
      <c r="A26" s="61"/>
      <c r="B26" s="99" t="s">
        <v>32</v>
      </c>
      <c r="C26" s="60">
        <v>4</v>
      </c>
      <c r="D26" s="101">
        <v>4</v>
      </c>
      <c r="E26" s="100"/>
      <c r="F26" s="100"/>
      <c r="G26" s="100"/>
      <c r="H26" s="100"/>
      <c r="I26" s="100"/>
      <c r="J26" s="100"/>
      <c r="K26" s="100"/>
    </row>
    <row r="27" spans="1:14" s="19" customFormat="1" x14ac:dyDescent="0.4">
      <c r="A27" s="61"/>
      <c r="B27" s="12" t="s">
        <v>153</v>
      </c>
      <c r="C27" s="60">
        <f>SUM(D27:K27)</f>
        <v>8</v>
      </c>
      <c r="D27" s="8">
        <v>4</v>
      </c>
      <c r="E27" s="9">
        <v>4</v>
      </c>
      <c r="F27" s="10"/>
      <c r="G27" s="9"/>
      <c r="H27" s="143"/>
      <c r="I27" s="100"/>
      <c r="J27" s="143"/>
      <c r="K27" s="100"/>
    </row>
    <row r="28" spans="1:14" ht="27.75" x14ac:dyDescent="0.4">
      <c r="A28" s="48"/>
      <c r="B28" s="12" t="s">
        <v>152</v>
      </c>
      <c r="C28" s="60">
        <f>SUM(D28:K28)</f>
        <v>8</v>
      </c>
      <c r="D28" s="8"/>
      <c r="E28" s="9"/>
      <c r="F28" s="10">
        <v>4</v>
      </c>
      <c r="G28" s="9">
        <v>4</v>
      </c>
      <c r="H28" s="10"/>
      <c r="I28" s="9"/>
      <c r="J28" s="10"/>
      <c r="K28" s="9"/>
    </row>
    <row r="29" spans="1:14" x14ac:dyDescent="0.4">
      <c r="A29" s="48"/>
      <c r="B29" s="12" t="s">
        <v>33</v>
      </c>
      <c r="C29" s="60">
        <f t="shared" ref="C29:C44" si="1">SUM(D29:K29)</f>
        <v>4</v>
      </c>
      <c r="D29" s="8">
        <v>4</v>
      </c>
      <c r="E29" s="9"/>
      <c r="F29" s="10"/>
      <c r="G29" s="9"/>
      <c r="H29" s="59"/>
      <c r="I29" s="58"/>
      <c r="J29" s="59"/>
      <c r="K29" s="58"/>
    </row>
    <row r="30" spans="1:14" x14ac:dyDescent="0.4">
      <c r="A30" s="48"/>
      <c r="B30" s="12" t="s">
        <v>34</v>
      </c>
      <c r="C30" s="60">
        <f t="shared" si="1"/>
        <v>4</v>
      </c>
      <c r="D30" s="8"/>
      <c r="E30" s="62">
        <v>4</v>
      </c>
      <c r="F30" s="10"/>
      <c r="G30" s="9"/>
      <c r="H30" s="59"/>
      <c r="I30" s="58"/>
      <c r="J30" s="59"/>
      <c r="K30" s="58"/>
    </row>
    <row r="31" spans="1:14" x14ac:dyDescent="0.4">
      <c r="A31" s="48"/>
      <c r="B31" s="12" t="s">
        <v>35</v>
      </c>
      <c r="C31" s="57"/>
      <c r="D31" s="8"/>
      <c r="E31" s="9"/>
      <c r="F31" s="10"/>
      <c r="G31" s="9"/>
      <c r="H31" s="10">
        <v>3</v>
      </c>
      <c r="I31" s="9"/>
      <c r="J31" s="10"/>
      <c r="K31" s="9"/>
    </row>
    <row r="32" spans="1:14" x14ac:dyDescent="0.4">
      <c r="A32" s="48"/>
      <c r="B32" s="12" t="s">
        <v>36</v>
      </c>
      <c r="C32" s="60">
        <f t="shared" si="1"/>
        <v>3</v>
      </c>
      <c r="D32" s="8"/>
      <c r="E32" s="9"/>
      <c r="F32" s="10"/>
      <c r="G32" s="9"/>
      <c r="H32" s="10"/>
      <c r="I32" s="9">
        <v>3</v>
      </c>
      <c r="J32" s="10"/>
      <c r="K32" s="9"/>
    </row>
    <row r="33" spans="1:15" x14ac:dyDescent="0.4">
      <c r="A33" s="48"/>
      <c r="B33" s="12" t="s">
        <v>37</v>
      </c>
      <c r="C33" s="57"/>
      <c r="D33" s="8"/>
      <c r="E33" s="9"/>
      <c r="F33" s="10">
        <v>3</v>
      </c>
      <c r="G33" s="9"/>
      <c r="H33" s="10"/>
      <c r="I33" s="58"/>
      <c r="J33" s="10"/>
      <c r="K33" s="58"/>
    </row>
    <row r="34" spans="1:15" x14ac:dyDescent="0.4">
      <c r="A34" s="48"/>
      <c r="B34" s="11" t="s">
        <v>96</v>
      </c>
      <c r="C34" s="60">
        <f t="shared" si="1"/>
        <v>8</v>
      </c>
      <c r="D34" s="8">
        <v>8</v>
      </c>
      <c r="E34" s="9"/>
      <c r="F34" s="63"/>
      <c r="G34" s="9"/>
      <c r="H34" s="59"/>
      <c r="I34" s="58"/>
      <c r="J34" s="59"/>
      <c r="K34" s="58"/>
    </row>
    <row r="35" spans="1:15" x14ac:dyDescent="0.4">
      <c r="A35" s="48"/>
      <c r="B35" s="11" t="s">
        <v>141</v>
      </c>
      <c r="C35" s="60">
        <f t="shared" si="1"/>
        <v>8</v>
      </c>
      <c r="D35" s="8"/>
      <c r="E35" s="9">
        <v>8</v>
      </c>
      <c r="F35" s="63"/>
      <c r="G35" s="9"/>
      <c r="H35" s="10"/>
      <c r="I35" s="9"/>
      <c r="J35" s="10"/>
      <c r="K35" s="9"/>
    </row>
    <row r="36" spans="1:15" x14ac:dyDescent="0.4">
      <c r="A36" s="48"/>
      <c r="B36" s="11" t="s">
        <v>143</v>
      </c>
      <c r="C36" s="60">
        <f t="shared" si="1"/>
        <v>8</v>
      </c>
      <c r="D36" s="8"/>
      <c r="E36" s="9"/>
      <c r="F36" s="63">
        <v>8</v>
      </c>
      <c r="G36" s="9"/>
      <c r="H36" s="10"/>
      <c r="I36" s="9"/>
      <c r="J36" s="10"/>
      <c r="K36" s="9"/>
    </row>
    <row r="37" spans="1:15" x14ac:dyDescent="0.4">
      <c r="A37" s="48"/>
      <c r="B37" s="11" t="s">
        <v>144</v>
      </c>
      <c r="C37" s="60">
        <f t="shared" si="1"/>
        <v>8</v>
      </c>
      <c r="D37" s="8"/>
      <c r="E37" s="9"/>
      <c r="F37" s="63"/>
      <c r="G37" s="9">
        <v>8</v>
      </c>
      <c r="H37" s="10"/>
      <c r="I37" s="9"/>
      <c r="J37" s="10"/>
      <c r="K37" s="58"/>
    </row>
    <row r="38" spans="1:15" x14ac:dyDescent="0.4">
      <c r="A38" s="48"/>
      <c r="B38" s="12" t="s">
        <v>145</v>
      </c>
      <c r="C38" s="60">
        <f t="shared" si="1"/>
        <v>8</v>
      </c>
      <c r="D38" s="8">
        <v>4</v>
      </c>
      <c r="E38" s="9">
        <v>4</v>
      </c>
      <c r="F38" s="10"/>
      <c r="G38" s="9"/>
      <c r="H38" s="10"/>
      <c r="I38" s="9"/>
      <c r="J38" s="59"/>
      <c r="K38" s="58"/>
    </row>
    <row r="39" spans="1:15" x14ac:dyDescent="0.4">
      <c r="A39" s="48"/>
      <c r="B39" s="12" t="s">
        <v>38</v>
      </c>
      <c r="C39" s="60">
        <f t="shared" si="1"/>
        <v>6</v>
      </c>
      <c r="D39" s="8"/>
      <c r="E39" s="9"/>
      <c r="F39" s="10">
        <v>3</v>
      </c>
      <c r="G39" s="9">
        <v>3</v>
      </c>
      <c r="H39" s="10"/>
      <c r="I39" s="9"/>
      <c r="J39" s="10"/>
      <c r="K39" s="9"/>
    </row>
    <row r="40" spans="1:15" x14ac:dyDescent="0.4">
      <c r="A40" s="48"/>
      <c r="B40" s="11" t="s">
        <v>39</v>
      </c>
      <c r="C40" s="60">
        <f t="shared" si="1"/>
        <v>4</v>
      </c>
      <c r="D40" s="59"/>
      <c r="E40" s="9"/>
      <c r="F40" s="10"/>
      <c r="G40" s="9">
        <v>4</v>
      </c>
      <c r="H40" s="10"/>
      <c r="I40" s="9"/>
      <c r="J40" s="59"/>
      <c r="K40" s="58"/>
    </row>
    <row r="41" spans="1:15" x14ac:dyDescent="0.4">
      <c r="A41" s="48"/>
      <c r="B41" s="65" t="s">
        <v>40</v>
      </c>
      <c r="C41" s="60">
        <f t="shared" si="1"/>
        <v>3</v>
      </c>
      <c r="D41" s="10"/>
      <c r="E41" s="9"/>
      <c r="F41" s="10">
        <v>3</v>
      </c>
      <c r="G41" s="9"/>
      <c r="H41" s="10"/>
      <c r="I41" s="9"/>
      <c r="J41" s="10"/>
      <c r="K41" s="9"/>
    </row>
    <row r="42" spans="1:15" x14ac:dyDescent="0.4">
      <c r="A42" s="48"/>
      <c r="B42" s="65" t="s">
        <v>41</v>
      </c>
      <c r="C42" s="60">
        <f t="shared" si="1"/>
        <v>2</v>
      </c>
      <c r="D42" s="10"/>
      <c r="E42" s="9"/>
      <c r="F42" s="10"/>
      <c r="G42" s="9"/>
      <c r="H42" s="10">
        <v>2</v>
      </c>
      <c r="I42" s="9"/>
      <c r="J42" s="10"/>
      <c r="K42" s="9"/>
      <c r="N42" s="215"/>
      <c r="O42" s="215"/>
    </row>
    <row r="43" spans="1:15" x14ac:dyDescent="0.4">
      <c r="A43" s="48"/>
      <c r="B43" s="11" t="s">
        <v>42</v>
      </c>
      <c r="C43" s="60">
        <f t="shared" si="1"/>
        <v>4</v>
      </c>
      <c r="D43" s="10"/>
      <c r="E43" s="9"/>
      <c r="F43" s="10"/>
      <c r="G43" s="9"/>
      <c r="H43" s="10">
        <v>4</v>
      </c>
      <c r="I43" s="9"/>
      <c r="J43" s="10"/>
      <c r="K43" s="9"/>
      <c r="N43" s="215"/>
      <c r="O43" s="215"/>
    </row>
    <row r="44" spans="1:15" x14ac:dyDescent="0.4">
      <c r="A44" s="48"/>
      <c r="B44" s="12" t="s">
        <v>151</v>
      </c>
      <c r="C44" s="60">
        <f t="shared" si="1"/>
        <v>4</v>
      </c>
      <c r="D44" s="10"/>
      <c r="E44" s="9"/>
      <c r="F44" s="10"/>
      <c r="G44" s="9">
        <v>4</v>
      </c>
      <c r="H44" s="10"/>
      <c r="I44" s="9"/>
      <c r="J44" s="10"/>
      <c r="K44" s="9"/>
      <c r="N44" s="215"/>
      <c r="O44" s="215"/>
    </row>
    <row r="45" spans="1:15" x14ac:dyDescent="0.4">
      <c r="A45" s="48"/>
      <c r="B45" s="191" t="s">
        <v>43</v>
      </c>
      <c r="C45" s="192"/>
      <c r="D45" s="192"/>
      <c r="E45" s="192"/>
      <c r="F45" s="192"/>
      <c r="G45" s="192"/>
      <c r="H45" s="192"/>
      <c r="I45" s="192"/>
      <c r="J45" s="192"/>
      <c r="K45" s="193"/>
      <c r="N45" s="215"/>
      <c r="O45" s="215"/>
    </row>
    <row r="46" spans="1:15" x14ac:dyDescent="0.4">
      <c r="A46" s="48"/>
      <c r="B46" s="11"/>
      <c r="C46" s="57">
        <v>62</v>
      </c>
      <c r="D46" s="8"/>
      <c r="E46" s="9"/>
      <c r="F46" s="10"/>
      <c r="G46" s="9"/>
      <c r="H46" s="10"/>
      <c r="I46" s="9"/>
      <c r="J46" s="8"/>
      <c r="K46" s="9"/>
      <c r="N46" s="215"/>
      <c r="O46" s="215"/>
    </row>
    <row r="47" spans="1:15" x14ac:dyDescent="0.4">
      <c r="A47" s="48"/>
      <c r="B47" s="191" t="s">
        <v>44</v>
      </c>
      <c r="C47" s="192"/>
      <c r="D47" s="192"/>
      <c r="E47" s="192"/>
      <c r="F47" s="192"/>
      <c r="G47" s="192"/>
      <c r="H47" s="192"/>
      <c r="I47" s="192"/>
      <c r="J47" s="192"/>
      <c r="K47" s="193"/>
    </row>
    <row r="48" spans="1:15" x14ac:dyDescent="0.4">
      <c r="A48" s="48"/>
      <c r="B48" s="66" t="s">
        <v>45</v>
      </c>
      <c r="C48" s="57">
        <f>SUM(D48:K48)</f>
        <v>12</v>
      </c>
      <c r="D48" s="8"/>
      <c r="E48" s="9"/>
      <c r="F48" s="10"/>
      <c r="G48" s="9"/>
      <c r="H48" s="10">
        <v>3</v>
      </c>
      <c r="I48" s="9">
        <v>3</v>
      </c>
      <c r="J48" s="9">
        <v>3</v>
      </c>
      <c r="K48" s="9">
        <v>3</v>
      </c>
      <c r="M48" s="80"/>
    </row>
    <row r="49" spans="1:13" s="20" customFormat="1" x14ac:dyDescent="0.4">
      <c r="A49" s="67"/>
      <c r="B49" s="175" t="s">
        <v>46</v>
      </c>
      <c r="C49" s="176"/>
      <c r="D49" s="176"/>
      <c r="E49" s="176"/>
      <c r="F49" s="176"/>
      <c r="G49" s="176"/>
      <c r="H49" s="176"/>
      <c r="I49" s="176"/>
      <c r="J49" s="176"/>
      <c r="K49" s="177"/>
    </row>
    <row r="50" spans="1:13" x14ac:dyDescent="0.4">
      <c r="A50" s="48"/>
      <c r="B50" s="195" t="s">
        <v>21</v>
      </c>
      <c r="C50" s="196"/>
      <c r="D50" s="196"/>
      <c r="E50" s="196"/>
      <c r="F50" s="196"/>
      <c r="G50" s="196"/>
      <c r="H50" s="196"/>
      <c r="I50" s="196"/>
      <c r="J50" s="196"/>
      <c r="K50" s="197"/>
    </row>
    <row r="51" spans="1:13" x14ac:dyDescent="0.4">
      <c r="A51" s="48"/>
      <c r="B51" s="68" t="s">
        <v>47</v>
      </c>
      <c r="C51" s="60">
        <f>SUM(D51:K51)</f>
        <v>6</v>
      </c>
      <c r="D51" s="8"/>
      <c r="E51" s="9"/>
      <c r="F51" s="10"/>
      <c r="G51" s="9"/>
      <c r="H51" s="10">
        <v>3</v>
      </c>
      <c r="I51" s="9">
        <v>3</v>
      </c>
      <c r="J51" s="10"/>
      <c r="K51" s="9"/>
    </row>
    <row r="52" spans="1:13" x14ac:dyDescent="0.4">
      <c r="A52" s="48"/>
      <c r="B52" s="12" t="s">
        <v>48</v>
      </c>
      <c r="C52" s="60">
        <f t="shared" ref="C52" si="2">SUM(D52:K52)</f>
        <v>6</v>
      </c>
      <c r="D52" s="8"/>
      <c r="E52" s="9"/>
      <c r="F52" s="10"/>
      <c r="G52" s="9"/>
      <c r="H52" s="10"/>
      <c r="I52" s="9">
        <v>3</v>
      </c>
      <c r="J52" s="10">
        <v>3</v>
      </c>
      <c r="K52" s="9"/>
    </row>
    <row r="53" spans="1:13" x14ac:dyDescent="0.4">
      <c r="A53" s="48"/>
      <c r="B53" s="12" t="s">
        <v>49</v>
      </c>
      <c r="C53" s="60">
        <v>6</v>
      </c>
      <c r="D53" s="8"/>
      <c r="E53" s="9"/>
      <c r="F53" s="10"/>
      <c r="G53" s="9"/>
      <c r="H53" s="10"/>
      <c r="I53" s="9"/>
      <c r="J53" s="10"/>
      <c r="K53" s="9">
        <v>6</v>
      </c>
    </row>
    <row r="54" spans="1:13" s="215" customFormat="1" x14ac:dyDescent="0.4">
      <c r="A54" s="212"/>
      <c r="B54" s="142" t="s">
        <v>50</v>
      </c>
      <c r="C54" s="213">
        <v>8</v>
      </c>
      <c r="D54" s="214">
        <v>2</v>
      </c>
      <c r="E54" s="23">
        <v>4</v>
      </c>
      <c r="F54" s="207">
        <v>3</v>
      </c>
      <c r="G54" s="23">
        <v>3</v>
      </c>
      <c r="H54" s="207">
        <v>3</v>
      </c>
      <c r="I54" s="23">
        <v>3</v>
      </c>
      <c r="J54" s="207"/>
      <c r="K54" s="23"/>
    </row>
    <row r="55" spans="1:13" x14ac:dyDescent="0.4">
      <c r="A55" s="48"/>
      <c r="B55" s="112"/>
      <c r="C55" s="113"/>
      <c r="D55" s="8"/>
      <c r="E55" s="9"/>
      <c r="F55" s="10"/>
      <c r="G55" s="9"/>
      <c r="H55" s="10"/>
      <c r="I55" s="9"/>
      <c r="J55" s="10"/>
      <c r="K55" s="9"/>
    </row>
    <row r="56" spans="1:13" ht="14.25" thickBot="1" x14ac:dyDescent="0.45">
      <c r="A56" s="48"/>
      <c r="B56" s="16"/>
      <c r="C56" s="16"/>
      <c r="D56" s="8"/>
      <c r="E56" s="9"/>
      <c r="F56" s="10"/>
      <c r="G56" s="9"/>
      <c r="H56" s="10"/>
      <c r="I56" s="9"/>
      <c r="J56" s="10"/>
      <c r="K56" s="9"/>
      <c r="M56" s="47"/>
    </row>
    <row r="57" spans="1:13" x14ac:dyDescent="0.4">
      <c r="A57" s="48"/>
      <c r="B57" s="185" t="s">
        <v>51</v>
      </c>
      <c r="C57" s="186"/>
      <c r="D57" s="186"/>
      <c r="E57" s="186"/>
      <c r="F57" s="186"/>
      <c r="G57" s="186"/>
      <c r="H57" s="186"/>
      <c r="I57" s="186"/>
      <c r="J57" s="186"/>
      <c r="K57" s="187"/>
    </row>
    <row r="58" spans="1:13" ht="14.25" thickBot="1" x14ac:dyDescent="0.45">
      <c r="A58" s="48"/>
      <c r="B58" s="12" t="s">
        <v>52</v>
      </c>
      <c r="C58" s="69"/>
      <c r="D58" s="70"/>
      <c r="E58" s="9"/>
      <c r="F58" s="10"/>
      <c r="G58" s="9"/>
      <c r="H58" s="10"/>
      <c r="I58" s="9"/>
      <c r="J58" s="8"/>
      <c r="K58" s="9">
        <v>6</v>
      </c>
      <c r="M58" s="80"/>
    </row>
    <row r="59" spans="1:13" ht="3.75" customHeight="1" thickBot="1" x14ac:dyDescent="0.45">
      <c r="A59" s="48"/>
      <c r="B59" s="49"/>
      <c r="C59" s="49"/>
      <c r="D59" s="71"/>
      <c r="E59" s="72"/>
      <c r="F59" s="73"/>
      <c r="G59" s="73"/>
      <c r="H59" s="73"/>
      <c r="I59" s="73"/>
      <c r="J59" s="73"/>
      <c r="K59" s="73"/>
    </row>
    <row r="60" spans="1:13" ht="14.25" thickBot="1" x14ac:dyDescent="0.45">
      <c r="A60" s="48"/>
      <c r="B60" s="74" t="s">
        <v>53</v>
      </c>
      <c r="C60" s="74"/>
      <c r="D60" s="75">
        <f>SUM(D17:D58)</f>
        <v>32</v>
      </c>
      <c r="E60" s="76">
        <f>SUM(E17:E58)</f>
        <v>28</v>
      </c>
      <c r="F60" s="75">
        <f>SUM(F17:F58)</f>
        <v>25</v>
      </c>
      <c r="G60" s="77">
        <f t="shared" ref="G60" si="3">SUM(G17:G58)</f>
        <v>27</v>
      </c>
      <c r="H60" s="75">
        <f>SUM(H17:H58)</f>
        <v>18</v>
      </c>
      <c r="I60" s="78">
        <f>SUM(I17:I58)</f>
        <v>15</v>
      </c>
      <c r="J60" s="76">
        <f>SUM(J17:J58)</f>
        <v>16</v>
      </c>
      <c r="K60" s="77">
        <f>SUM(K17:K58)</f>
        <v>17</v>
      </c>
    </row>
    <row r="61" spans="1:13" x14ac:dyDescent="0.4">
      <c r="A61" s="48"/>
      <c r="B61" s="49"/>
      <c r="C61" s="49"/>
      <c r="D61" s="198">
        <f>SUM(D60:E60)</f>
        <v>60</v>
      </c>
      <c r="E61" s="198"/>
      <c r="F61" s="198">
        <f>SUM(F60:G60)</f>
        <v>52</v>
      </c>
      <c r="G61" s="198"/>
      <c r="H61" s="198">
        <f>SUM(H60:I60)</f>
        <v>33</v>
      </c>
      <c r="I61" s="198"/>
      <c r="J61" s="198">
        <f>SUM(J60:K60)</f>
        <v>33</v>
      </c>
      <c r="K61" s="198"/>
    </row>
    <row r="62" spans="1:13" x14ac:dyDescent="0.4">
      <c r="A62" s="48"/>
      <c r="B62" s="49"/>
      <c r="C62" s="49"/>
      <c r="D62" s="194">
        <f>SUM(D61:K61)+C46</f>
        <v>240</v>
      </c>
      <c r="E62" s="194"/>
      <c r="F62" s="194"/>
      <c r="G62" s="194"/>
      <c r="H62" s="194"/>
      <c r="I62" s="194"/>
      <c r="J62" s="194"/>
      <c r="K62" s="194"/>
      <c r="M62" s="47"/>
    </row>
    <row r="63" spans="1:13" x14ac:dyDescent="0.4">
      <c r="B63" s="21"/>
      <c r="C63" s="21"/>
    </row>
  </sheetData>
  <sheetProtection formatCells="0" formatColumns="0" formatRows="0" insertColumns="0" insertRows="0" insertHyperlinks="0" deleteColumns="0" deleteRows="0" sort="0" autoFilter="0" pivotTables="0"/>
  <mergeCells count="25">
    <mergeCell ref="D62:K62"/>
    <mergeCell ref="B50:K50"/>
    <mergeCell ref="B57:K57"/>
    <mergeCell ref="D61:E61"/>
    <mergeCell ref="F61:G61"/>
    <mergeCell ref="H61:I61"/>
    <mergeCell ref="J61:K61"/>
    <mergeCell ref="B49:K49"/>
    <mergeCell ref="D10:E10"/>
    <mergeCell ref="F10:G10"/>
    <mergeCell ref="H10:I10"/>
    <mergeCell ref="J10:K10"/>
    <mergeCell ref="D12:K12"/>
    <mergeCell ref="B14:K14"/>
    <mergeCell ref="B15:K15"/>
    <mergeCell ref="B16:K16"/>
    <mergeCell ref="B25:K25"/>
    <mergeCell ref="B45:K45"/>
    <mergeCell ref="B47:K47"/>
    <mergeCell ref="B8:K8"/>
    <mergeCell ref="D1:K1"/>
    <mergeCell ref="B3:K3"/>
    <mergeCell ref="B4:K4"/>
    <mergeCell ref="B5:K5"/>
    <mergeCell ref="B7:K7"/>
  </mergeCells>
  <conditionalFormatting sqref="D60:K60">
    <cfRule type="cellIs" dxfId="1" priority="1" operator="equal">
      <formula>24</formula>
    </cfRule>
  </conditionalFormatting>
  <pageMargins left="0.15748031496062992" right="0.11811023622047245" top="0.49" bottom="0.15748031496062992" header="0.22" footer="0.51181102362204722"/>
  <pageSetup paperSize="9" scale="76" firstPageNumber="0" orientation="portrait" r:id="rId1"/>
  <headerFooter alignWithMargins="0">
    <oddHeader>&amp;L&amp;14&amp;F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50"/>
  <sheetViews>
    <sheetView workbookViewId="0">
      <selection activeCell="A45" sqref="A45"/>
    </sheetView>
  </sheetViews>
  <sheetFormatPr defaultRowHeight="14.25" x14ac:dyDescent="0.45"/>
  <cols>
    <col min="1" max="1" width="42.73046875" customWidth="1"/>
  </cols>
  <sheetData>
    <row r="1" spans="1:12" ht="18" thickBot="1" x14ac:dyDescent="0.5">
      <c r="A1" s="1" t="s">
        <v>54</v>
      </c>
      <c r="B1" s="201" t="s">
        <v>14</v>
      </c>
      <c r="C1" s="202"/>
      <c r="D1" s="201" t="s">
        <v>15</v>
      </c>
      <c r="E1" s="203"/>
      <c r="F1" s="201" t="s">
        <v>16</v>
      </c>
      <c r="G1" s="203"/>
      <c r="H1" s="201" t="s">
        <v>17</v>
      </c>
      <c r="I1" s="203"/>
    </row>
    <row r="2" spans="1:12" x14ac:dyDescent="0.45">
      <c r="A2" s="22"/>
      <c r="B2" s="26" t="s">
        <v>55</v>
      </c>
      <c r="C2" s="2"/>
      <c r="D2" s="26"/>
      <c r="E2" s="27"/>
      <c r="F2" s="26"/>
      <c r="G2" s="27"/>
      <c r="H2" s="26"/>
      <c r="I2" s="27"/>
    </row>
    <row r="3" spans="1:12" x14ac:dyDescent="0.45">
      <c r="A3" s="3"/>
      <c r="B3" s="28">
        <v>1</v>
      </c>
      <c r="C3" s="37">
        <v>2</v>
      </c>
      <c r="D3" s="28">
        <v>3</v>
      </c>
      <c r="E3" s="29">
        <v>4</v>
      </c>
      <c r="F3" s="28">
        <v>5</v>
      </c>
      <c r="G3" s="29">
        <v>6</v>
      </c>
      <c r="H3" s="28">
        <v>7</v>
      </c>
      <c r="I3" s="29">
        <v>8</v>
      </c>
    </row>
    <row r="4" spans="1:12" x14ac:dyDescent="0.45">
      <c r="A4" s="25" t="s">
        <v>56</v>
      </c>
      <c r="B4" s="7"/>
      <c r="C4" s="38"/>
      <c r="D4" s="7"/>
      <c r="E4" s="30"/>
      <c r="F4" s="7"/>
      <c r="G4" s="30"/>
      <c r="H4" s="7"/>
      <c r="I4" s="30"/>
    </row>
    <row r="5" spans="1:12" ht="15" customHeight="1" x14ac:dyDescent="0.45">
      <c r="A5" s="68" t="s">
        <v>57</v>
      </c>
      <c r="B5" s="10"/>
      <c r="C5" s="13"/>
      <c r="D5" s="81">
        <v>4</v>
      </c>
      <c r="E5" s="82"/>
      <c r="F5" s="81"/>
      <c r="G5" s="92"/>
      <c r="H5" s="93"/>
      <c r="I5" s="92"/>
    </row>
    <row r="6" spans="1:12" ht="12.4" customHeight="1" x14ac:dyDescent="0.45">
      <c r="A6" s="68" t="s">
        <v>58</v>
      </c>
      <c r="B6" s="60"/>
      <c r="C6" s="132"/>
      <c r="D6" s="130"/>
      <c r="E6" s="135">
        <v>3</v>
      </c>
      <c r="F6" s="130"/>
      <c r="G6" s="132"/>
      <c r="H6" s="8"/>
      <c r="I6" s="132"/>
    </row>
    <row r="7" spans="1:12" x14ac:dyDescent="0.45">
      <c r="A7" s="102" t="s">
        <v>59</v>
      </c>
      <c r="B7" s="10"/>
      <c r="C7" s="13"/>
      <c r="D7" s="10"/>
      <c r="E7" s="31"/>
      <c r="F7" s="10">
        <v>4</v>
      </c>
      <c r="G7" s="92"/>
      <c r="H7" s="93"/>
      <c r="I7" s="92"/>
    </row>
    <row r="8" spans="1:12" ht="16.5" customHeight="1" x14ac:dyDescent="0.45">
      <c r="A8" s="64" t="s">
        <v>88</v>
      </c>
      <c r="B8" s="10"/>
      <c r="C8" s="13"/>
      <c r="D8" s="10"/>
      <c r="E8" s="31"/>
      <c r="F8" s="10">
        <v>4</v>
      </c>
      <c r="G8" s="92"/>
      <c r="H8" s="93"/>
      <c r="I8" s="92"/>
    </row>
    <row r="9" spans="1:12" x14ac:dyDescent="0.45">
      <c r="A9" s="79" t="s">
        <v>60</v>
      </c>
      <c r="B9" s="9"/>
      <c r="C9" s="131"/>
      <c r="D9" s="130"/>
      <c r="E9" s="134"/>
      <c r="F9" s="130">
        <v>3</v>
      </c>
      <c r="G9" s="133"/>
      <c r="H9" s="126"/>
      <c r="I9" s="133"/>
    </row>
    <row r="10" spans="1:12" x14ac:dyDescent="0.45">
      <c r="A10" s="119" t="s">
        <v>135</v>
      </c>
      <c r="B10" s="105"/>
      <c r="C10" s="106"/>
      <c r="D10" s="105"/>
      <c r="E10" s="107"/>
      <c r="F10" s="109"/>
      <c r="G10" s="109">
        <v>4</v>
      </c>
      <c r="H10" s="105"/>
      <c r="I10" s="107"/>
    </row>
    <row r="11" spans="1:12" x14ac:dyDescent="0.45">
      <c r="A11" s="104" t="s">
        <v>61</v>
      </c>
      <c r="B11" s="105"/>
      <c r="C11" s="106"/>
      <c r="D11" s="105"/>
      <c r="E11" s="107"/>
      <c r="F11" s="105"/>
      <c r="G11" s="107">
        <v>4</v>
      </c>
      <c r="H11" s="121"/>
      <c r="I11" s="107"/>
    </row>
    <row r="12" spans="1:12" x14ac:dyDescent="0.45">
      <c r="A12" s="103" t="s">
        <v>62</v>
      </c>
      <c r="B12" s="10"/>
      <c r="C12" s="13"/>
      <c r="D12" s="10"/>
      <c r="E12" s="31"/>
      <c r="F12" s="10"/>
      <c r="G12" s="92">
        <v>4</v>
      </c>
      <c r="H12" s="93"/>
      <c r="I12" s="92"/>
    </row>
    <row r="13" spans="1:12" x14ac:dyDescent="0.45">
      <c r="A13" s="68" t="s">
        <v>123</v>
      </c>
      <c r="B13" s="10"/>
      <c r="C13" s="13"/>
      <c r="D13" s="10"/>
      <c r="E13" s="31"/>
      <c r="F13" s="10"/>
      <c r="G13" s="92">
        <v>3</v>
      </c>
      <c r="H13" s="93"/>
      <c r="I13" s="92"/>
    </row>
    <row r="14" spans="1:12" x14ac:dyDescent="0.45">
      <c r="A14" s="108" t="s">
        <v>134</v>
      </c>
      <c r="B14" s="105"/>
      <c r="C14" s="106"/>
      <c r="D14" s="105"/>
      <c r="E14" s="107"/>
      <c r="F14" s="105"/>
      <c r="G14" s="107"/>
      <c r="H14" s="121">
        <v>4</v>
      </c>
      <c r="I14" s="107"/>
    </row>
    <row r="15" spans="1:12" ht="28.15" x14ac:dyDescent="0.45">
      <c r="A15" s="108" t="s">
        <v>136</v>
      </c>
      <c r="B15" s="105"/>
      <c r="C15" s="106"/>
      <c r="D15" s="105"/>
      <c r="E15" s="107"/>
      <c r="F15" s="105"/>
      <c r="G15" s="107"/>
      <c r="H15" s="122">
        <v>4</v>
      </c>
      <c r="I15" s="107"/>
      <c r="J15" s="9"/>
      <c r="K15" s="45"/>
      <c r="L15" s="45"/>
    </row>
    <row r="16" spans="1:12" x14ac:dyDescent="0.45">
      <c r="A16" s="104" t="s">
        <v>63</v>
      </c>
      <c r="B16" s="105"/>
      <c r="C16" s="106"/>
      <c r="D16" s="105"/>
      <c r="E16" s="107"/>
      <c r="F16" s="105"/>
      <c r="G16" s="107"/>
      <c r="H16" s="123">
        <v>4</v>
      </c>
      <c r="I16" s="107"/>
    </row>
    <row r="17" spans="1:12" ht="13.5" customHeight="1" x14ac:dyDescent="0.45">
      <c r="A17" t="s">
        <v>131</v>
      </c>
      <c r="B17" s="105"/>
      <c r="C17" s="106"/>
      <c r="D17" s="105"/>
      <c r="E17" s="106"/>
      <c r="F17" s="105"/>
      <c r="G17" s="106"/>
      <c r="H17" s="124">
        <v>4</v>
      </c>
      <c r="I17" s="124"/>
      <c r="K17" s="45"/>
      <c r="L17" s="45"/>
    </row>
    <row r="18" spans="1:12" x14ac:dyDescent="0.45">
      <c r="A18" s="108" t="s">
        <v>65</v>
      </c>
      <c r="B18" s="105"/>
      <c r="C18" s="106"/>
      <c r="D18" s="105"/>
      <c r="E18" s="106"/>
      <c r="F18" s="105"/>
      <c r="G18" s="106"/>
      <c r="H18" s="122"/>
      <c r="I18" s="127">
        <v>3</v>
      </c>
    </row>
    <row r="19" spans="1:12" x14ac:dyDescent="0.45">
      <c r="A19" s="108" t="s">
        <v>64</v>
      </c>
      <c r="B19" s="10"/>
      <c r="C19" s="13"/>
      <c r="D19" s="10"/>
      <c r="E19" s="13"/>
      <c r="F19" s="10"/>
      <c r="G19" s="13"/>
      <c r="H19" s="120"/>
      <c r="I19" s="128">
        <v>4</v>
      </c>
    </row>
    <row r="20" spans="1:12" x14ac:dyDescent="0.45">
      <c r="A20" s="125" t="s">
        <v>137</v>
      </c>
      <c r="B20" s="10"/>
      <c r="C20" s="13"/>
      <c r="D20" s="10"/>
      <c r="E20" s="13"/>
      <c r="F20" s="10"/>
      <c r="G20" s="13"/>
      <c r="I20" s="129">
        <v>4</v>
      </c>
    </row>
    <row r="21" spans="1:12" x14ac:dyDescent="0.45">
      <c r="A21" s="97" t="s">
        <v>154</v>
      </c>
      <c r="B21" s="105"/>
      <c r="C21" s="106"/>
      <c r="D21" s="105"/>
      <c r="E21" s="106">
        <v>2</v>
      </c>
      <c r="F21" s="105"/>
      <c r="G21" s="106"/>
      <c r="I21" s="129"/>
    </row>
    <row r="22" spans="1:12" x14ac:dyDescent="0.45">
      <c r="A22" s="25" t="s">
        <v>67</v>
      </c>
      <c r="B22" s="7"/>
      <c r="C22" s="38"/>
      <c r="D22" s="7"/>
      <c r="E22" s="30"/>
      <c r="F22" s="7"/>
      <c r="G22" s="30"/>
      <c r="H22" s="7"/>
      <c r="I22" s="30"/>
    </row>
    <row r="23" spans="1:12" x14ac:dyDescent="0.45">
      <c r="A23" s="39" t="s">
        <v>68</v>
      </c>
      <c r="B23" s="40"/>
      <c r="C23" s="41"/>
      <c r="D23" s="34"/>
      <c r="E23" s="41"/>
      <c r="F23" s="34">
        <v>3</v>
      </c>
      <c r="G23" s="41">
        <v>3</v>
      </c>
      <c r="H23" s="44">
        <v>3</v>
      </c>
      <c r="I23" s="43">
        <v>3</v>
      </c>
    </row>
    <row r="24" spans="1:12" x14ac:dyDescent="0.45">
      <c r="A24" s="95" t="s">
        <v>69</v>
      </c>
      <c r="B24" s="8"/>
      <c r="C24" s="9"/>
      <c r="D24" s="10"/>
      <c r="E24" s="9"/>
      <c r="F24" s="10"/>
      <c r="G24" s="9"/>
      <c r="H24" s="10"/>
      <c r="I24" s="31"/>
    </row>
    <row r="25" spans="1:12" x14ac:dyDescent="0.45">
      <c r="A25" s="95" t="s">
        <v>70</v>
      </c>
      <c r="B25" s="8"/>
      <c r="C25" s="9"/>
      <c r="D25" s="10"/>
      <c r="E25" s="9"/>
      <c r="F25" s="10"/>
      <c r="G25" s="9"/>
      <c r="H25" s="10"/>
      <c r="I25" s="31"/>
    </row>
    <row r="26" spans="1:12" x14ac:dyDescent="0.45">
      <c r="A26" s="95" t="s">
        <v>71</v>
      </c>
      <c r="B26" s="8"/>
      <c r="C26" s="9"/>
      <c r="D26" s="10"/>
      <c r="E26" s="9"/>
      <c r="F26" s="10"/>
      <c r="G26" s="13"/>
      <c r="H26" s="10"/>
      <c r="I26" s="31"/>
    </row>
    <row r="27" spans="1:12" x14ac:dyDescent="0.45">
      <c r="A27" s="95" t="s">
        <v>72</v>
      </c>
      <c r="B27" s="8"/>
      <c r="C27" s="9"/>
      <c r="D27" s="10"/>
      <c r="E27" s="9"/>
      <c r="F27" s="10"/>
      <c r="G27" s="13"/>
      <c r="H27" s="10"/>
      <c r="I27" s="31"/>
    </row>
    <row r="28" spans="1:12" x14ac:dyDescent="0.45">
      <c r="A28" s="95" t="s">
        <v>73</v>
      </c>
      <c r="B28" s="8"/>
      <c r="C28" s="9"/>
      <c r="D28" s="10"/>
      <c r="E28" s="9"/>
      <c r="F28" s="10"/>
      <c r="G28" s="13"/>
      <c r="H28" s="10"/>
      <c r="I28" s="31"/>
    </row>
    <row r="29" spans="1:12" x14ac:dyDescent="0.45">
      <c r="A29" s="96" t="s">
        <v>74</v>
      </c>
      <c r="B29" s="8"/>
      <c r="C29" s="9"/>
      <c r="D29" s="10"/>
      <c r="E29" s="9"/>
      <c r="F29" s="10"/>
      <c r="G29" s="13"/>
      <c r="H29" s="10"/>
      <c r="I29" s="31"/>
    </row>
    <row r="30" spans="1:12" x14ac:dyDescent="0.45">
      <c r="A30" s="96" t="s">
        <v>75</v>
      </c>
      <c r="B30" s="8"/>
      <c r="C30" s="9"/>
      <c r="D30" s="10"/>
      <c r="E30" s="9"/>
      <c r="F30" s="10"/>
      <c r="G30" s="13"/>
      <c r="H30" s="10"/>
      <c r="I30" s="31"/>
    </row>
    <row r="31" spans="1:12" x14ac:dyDescent="0.45">
      <c r="A31" s="96" t="s">
        <v>76</v>
      </c>
      <c r="B31" s="8"/>
      <c r="C31" s="9"/>
      <c r="D31" s="10"/>
      <c r="E31" s="9"/>
      <c r="F31" s="10"/>
      <c r="G31" s="13"/>
      <c r="H31" s="10"/>
      <c r="I31" s="31"/>
    </row>
    <row r="32" spans="1:12" x14ac:dyDescent="0.45">
      <c r="A32" s="97" t="s">
        <v>77</v>
      </c>
      <c r="B32" s="8"/>
      <c r="C32" s="9"/>
      <c r="D32" s="10"/>
      <c r="E32" s="9"/>
      <c r="F32" s="10"/>
      <c r="G32" s="13"/>
      <c r="H32" s="10"/>
      <c r="I32" s="31"/>
    </row>
    <row r="33" spans="1:9" x14ac:dyDescent="0.45">
      <c r="A33" s="97" t="s">
        <v>78</v>
      </c>
      <c r="B33" s="8"/>
      <c r="C33" s="9"/>
      <c r="D33" s="10"/>
      <c r="E33" s="9"/>
      <c r="F33" s="10"/>
      <c r="G33" s="13"/>
      <c r="H33" s="10"/>
      <c r="I33" s="31"/>
    </row>
    <row r="34" spans="1:9" x14ac:dyDescent="0.45">
      <c r="A34" s="98" t="s">
        <v>79</v>
      </c>
      <c r="B34" s="8"/>
      <c r="C34" s="9"/>
      <c r="D34" s="10"/>
      <c r="E34" s="9"/>
      <c r="F34" s="10"/>
      <c r="G34" s="13"/>
      <c r="H34" s="10"/>
      <c r="I34" s="31"/>
    </row>
    <row r="35" spans="1:9" x14ac:dyDescent="0.45">
      <c r="A35" s="146" t="s">
        <v>80</v>
      </c>
      <c r="B35" s="8"/>
      <c r="C35" s="9"/>
      <c r="D35" s="10"/>
      <c r="E35" s="9"/>
      <c r="F35" s="10"/>
      <c r="G35" s="13"/>
      <c r="H35" s="10"/>
      <c r="I35" s="31"/>
    </row>
    <row r="36" spans="1:9" x14ac:dyDescent="0.45">
      <c r="A36" s="137"/>
      <c r="B36" s="8"/>
      <c r="C36" s="9"/>
      <c r="D36" s="10"/>
      <c r="E36" s="9"/>
      <c r="F36" s="10"/>
      <c r="G36" s="13"/>
      <c r="H36" s="10"/>
      <c r="I36" s="31"/>
    </row>
    <row r="37" spans="1:9" x14ac:dyDescent="0.45">
      <c r="B37" s="8"/>
      <c r="C37" s="9"/>
      <c r="D37" s="10"/>
      <c r="E37" s="9"/>
      <c r="F37" s="10"/>
      <c r="G37" s="13"/>
      <c r="H37" s="10"/>
      <c r="I37" s="31"/>
    </row>
    <row r="38" spans="1:9" x14ac:dyDescent="0.45">
      <c r="A38" s="33" t="s">
        <v>81</v>
      </c>
      <c r="B38" s="34"/>
      <c r="C38" s="35"/>
      <c r="D38" s="34"/>
      <c r="E38" s="35"/>
      <c r="F38" s="34"/>
      <c r="G38" s="35"/>
      <c r="H38" s="34"/>
      <c r="I38" s="36"/>
    </row>
    <row r="39" spans="1:9" ht="14.65" thickBot="1" x14ac:dyDescent="0.5">
      <c r="B39" s="32">
        <f>SUM(B7:B38)</f>
        <v>0</v>
      </c>
      <c r="C39" s="32">
        <f>SUM(C7:C38)</f>
        <v>0</v>
      </c>
      <c r="D39" s="32">
        <f>SUM(D5:D21)</f>
        <v>4</v>
      </c>
      <c r="E39" s="32">
        <f t="shared" ref="E39:I39" si="0">SUM(E5:E21)</f>
        <v>5</v>
      </c>
      <c r="F39" s="32">
        <f t="shared" si="0"/>
        <v>11</v>
      </c>
      <c r="G39" s="32">
        <f t="shared" si="0"/>
        <v>15</v>
      </c>
      <c r="H39" s="32">
        <f t="shared" si="0"/>
        <v>16</v>
      </c>
      <c r="I39" s="32">
        <f t="shared" si="0"/>
        <v>11</v>
      </c>
    </row>
    <row r="41" spans="1:9" x14ac:dyDescent="0.45">
      <c r="A41" s="42" t="s">
        <v>82</v>
      </c>
      <c r="B41" s="24">
        <f>БУП!D60</f>
        <v>32</v>
      </c>
      <c r="C41" s="24">
        <f>БУП!E60</f>
        <v>28</v>
      </c>
      <c r="D41" s="24">
        <f>БУП!F60</f>
        <v>25</v>
      </c>
      <c r="E41" s="24">
        <f>БУП!G60</f>
        <v>27</v>
      </c>
      <c r="F41" s="24">
        <f>БУП!H60</f>
        <v>18</v>
      </c>
      <c r="G41" s="24">
        <f>БУП!I60</f>
        <v>15</v>
      </c>
      <c r="H41" s="24">
        <f>БУП!J60</f>
        <v>16</v>
      </c>
      <c r="I41" s="24">
        <f>БУП!K60</f>
        <v>17</v>
      </c>
    </row>
    <row r="42" spans="1:9" x14ac:dyDescent="0.45">
      <c r="B42" s="199">
        <f>БУП!D61</f>
        <v>60</v>
      </c>
      <c r="C42" s="199"/>
      <c r="D42" s="199">
        <f>БУП!F61</f>
        <v>52</v>
      </c>
      <c r="E42" s="199"/>
      <c r="F42" s="199">
        <f>БУП!H61</f>
        <v>33</v>
      </c>
      <c r="G42" s="199"/>
      <c r="H42" s="199">
        <f>БУП!J61</f>
        <v>33</v>
      </c>
      <c r="I42" s="199"/>
    </row>
    <row r="43" spans="1:9" x14ac:dyDescent="0.45">
      <c r="B43" s="199">
        <f>БУП!D62</f>
        <v>240</v>
      </c>
      <c r="C43" s="199"/>
      <c r="D43" s="199"/>
      <c r="E43" s="199"/>
      <c r="F43" s="199"/>
      <c r="G43" s="199"/>
      <c r="H43" s="199"/>
      <c r="I43" s="199"/>
    </row>
    <row r="46" spans="1:9" x14ac:dyDescent="0.45">
      <c r="A46" s="83" t="s">
        <v>83</v>
      </c>
      <c r="B46" s="84">
        <f>B41+B39</f>
        <v>32</v>
      </c>
      <c r="C46" s="84">
        <f t="shared" ref="C46:I46" si="1">C41+C39</f>
        <v>28</v>
      </c>
      <c r="D46" s="84">
        <f t="shared" si="1"/>
        <v>29</v>
      </c>
      <c r="E46" s="84">
        <f t="shared" si="1"/>
        <v>32</v>
      </c>
      <c r="F46" s="84">
        <f t="shared" si="1"/>
        <v>29</v>
      </c>
      <c r="G46" s="84">
        <f t="shared" si="1"/>
        <v>30</v>
      </c>
      <c r="H46" s="84">
        <f t="shared" si="1"/>
        <v>32</v>
      </c>
      <c r="I46" s="84">
        <f t="shared" si="1"/>
        <v>28</v>
      </c>
    </row>
    <row r="47" spans="1:9" x14ac:dyDescent="0.45">
      <c r="A47" s="85"/>
      <c r="B47" s="200">
        <f>B46+C46</f>
        <v>60</v>
      </c>
      <c r="C47" s="200"/>
      <c r="D47" s="200">
        <f t="shared" ref="D47" si="2">D46+E46</f>
        <v>61</v>
      </c>
      <c r="E47" s="200"/>
      <c r="F47" s="200">
        <f>F46+G46</f>
        <v>59</v>
      </c>
      <c r="G47" s="200"/>
      <c r="H47" s="200">
        <f t="shared" ref="H47" si="3">H46+I46</f>
        <v>60</v>
      </c>
      <c r="I47" s="200"/>
    </row>
    <row r="49" spans="4:9" x14ac:dyDescent="0.45">
      <c r="D49" s="10">
        <v>4</v>
      </c>
      <c r="E49" s="9">
        <v>3</v>
      </c>
      <c r="F49" s="10">
        <v>11</v>
      </c>
      <c r="G49" s="9">
        <v>18</v>
      </c>
      <c r="H49" s="9">
        <v>17</v>
      </c>
      <c r="I49" s="9">
        <v>13</v>
      </c>
    </row>
    <row r="50" spans="4:9" x14ac:dyDescent="0.45">
      <c r="E50">
        <f>B47+D47+F47+H47</f>
        <v>240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1:C1"/>
    <mergeCell ref="D1:E1"/>
    <mergeCell ref="F1:G1"/>
    <mergeCell ref="H1:I1"/>
    <mergeCell ref="B42:C42"/>
    <mergeCell ref="D42:E42"/>
    <mergeCell ref="F42:G42"/>
    <mergeCell ref="H42:I42"/>
    <mergeCell ref="B43:I43"/>
    <mergeCell ref="B47:C47"/>
    <mergeCell ref="D47:E47"/>
    <mergeCell ref="F47:G47"/>
    <mergeCell ref="H47:I47"/>
  </mergeCells>
  <conditionalFormatting sqref="A16 A11">
    <cfRule type="duplicateValues" dxfId="0" priority="1"/>
  </conditionalFormatting>
  <pageMargins left="0.7" right="0.7" top="0.75" bottom="0.75" header="0.3" footer="0.3"/>
  <pageSetup paperSize="9" scale="6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51"/>
  <sheetViews>
    <sheetView workbookViewId="0">
      <selection activeCell="P44" sqref="P44"/>
    </sheetView>
  </sheetViews>
  <sheetFormatPr defaultRowHeight="14.25" x14ac:dyDescent="0.45"/>
  <cols>
    <col min="1" max="1" width="42.73046875" customWidth="1"/>
  </cols>
  <sheetData>
    <row r="1" spans="1:9" ht="18" thickBot="1" x14ac:dyDescent="0.5">
      <c r="A1" s="1" t="s">
        <v>96</v>
      </c>
      <c r="B1" s="201" t="s">
        <v>14</v>
      </c>
      <c r="C1" s="202"/>
      <c r="D1" s="201" t="s">
        <v>15</v>
      </c>
      <c r="E1" s="203"/>
      <c r="F1" s="201" t="s">
        <v>16</v>
      </c>
      <c r="G1" s="203"/>
      <c r="H1" s="201" t="s">
        <v>17</v>
      </c>
      <c r="I1" s="203"/>
    </row>
    <row r="2" spans="1:9" x14ac:dyDescent="0.45">
      <c r="A2" s="22"/>
      <c r="B2" s="26" t="s">
        <v>55</v>
      </c>
      <c r="C2" s="2"/>
      <c r="D2" s="26"/>
      <c r="E2" s="27"/>
      <c r="F2" s="26"/>
      <c r="G2" s="27"/>
      <c r="H2" s="26"/>
      <c r="I2" s="27"/>
    </row>
    <row r="3" spans="1:9" x14ac:dyDescent="0.45">
      <c r="A3" s="3"/>
      <c r="B3" s="28">
        <v>1</v>
      </c>
      <c r="C3" s="37">
        <v>2</v>
      </c>
      <c r="D3" s="28">
        <v>3</v>
      </c>
      <c r="E3" s="29">
        <v>4</v>
      </c>
      <c r="F3" s="28">
        <v>5</v>
      </c>
      <c r="G3" s="29">
        <v>6</v>
      </c>
      <c r="H3" s="28">
        <v>7</v>
      </c>
      <c r="I3" s="29">
        <v>8</v>
      </c>
    </row>
    <row r="4" spans="1:9" x14ac:dyDescent="0.45">
      <c r="A4" s="25" t="s">
        <v>56</v>
      </c>
      <c r="B4" s="7"/>
      <c r="C4" s="38"/>
      <c r="D4" s="7"/>
      <c r="E4" s="30"/>
      <c r="F4" s="7"/>
      <c r="G4" s="30"/>
      <c r="H4" s="7"/>
      <c r="I4" s="30"/>
    </row>
    <row r="5" spans="1:9" x14ac:dyDescent="0.45">
      <c r="A5" s="102" t="s">
        <v>57</v>
      </c>
      <c r="B5" s="10"/>
      <c r="C5" s="13"/>
      <c r="D5" s="10">
        <v>4</v>
      </c>
      <c r="E5" s="31"/>
      <c r="F5" s="10"/>
      <c r="G5" s="92"/>
      <c r="H5" s="93"/>
      <c r="I5" s="92"/>
    </row>
    <row r="6" spans="1:9" x14ac:dyDescent="0.45">
      <c r="A6" s="68" t="s">
        <v>59</v>
      </c>
      <c r="B6" s="10"/>
      <c r="C6" s="13"/>
      <c r="D6" s="10"/>
      <c r="E6" s="31">
        <v>4</v>
      </c>
      <c r="F6" s="10"/>
      <c r="G6" s="92"/>
      <c r="H6" s="93"/>
      <c r="I6" s="92"/>
    </row>
    <row r="7" spans="1:9" x14ac:dyDescent="0.45">
      <c r="A7" s="68" t="s">
        <v>123</v>
      </c>
      <c r="B7" s="10"/>
      <c r="C7" s="13"/>
      <c r="D7" s="10"/>
      <c r="E7" s="31"/>
      <c r="F7" s="10">
        <v>3</v>
      </c>
      <c r="G7" s="92"/>
      <c r="H7" s="93"/>
      <c r="I7" s="92"/>
    </row>
    <row r="8" spans="1:9" x14ac:dyDescent="0.45">
      <c r="A8" s="68" t="s">
        <v>58</v>
      </c>
      <c r="B8" s="10"/>
      <c r="C8" s="13"/>
      <c r="D8" s="10"/>
      <c r="E8" s="31"/>
      <c r="F8" s="10">
        <v>3</v>
      </c>
      <c r="G8" s="92"/>
      <c r="H8" s="93"/>
      <c r="I8" s="92"/>
    </row>
    <row r="9" spans="1:9" x14ac:dyDescent="0.45">
      <c r="A9" s="68" t="s">
        <v>97</v>
      </c>
      <c r="B9" s="10"/>
      <c r="C9" s="13"/>
      <c r="D9" s="10"/>
      <c r="E9" s="31"/>
      <c r="F9" s="10">
        <v>3</v>
      </c>
      <c r="G9" s="92"/>
      <c r="H9" s="93"/>
      <c r="I9" s="92"/>
    </row>
    <row r="10" spans="1:9" ht="27.75" x14ac:dyDescent="0.45">
      <c r="A10" s="68" t="s">
        <v>94</v>
      </c>
      <c r="B10" s="10"/>
      <c r="C10" s="13"/>
      <c r="D10" s="10"/>
      <c r="E10" s="31"/>
      <c r="F10" s="10"/>
      <c r="G10" s="92">
        <v>4</v>
      </c>
      <c r="H10" s="94"/>
      <c r="I10" s="92"/>
    </row>
    <row r="11" spans="1:9" x14ac:dyDescent="0.45">
      <c r="A11" s="68" t="s">
        <v>98</v>
      </c>
      <c r="B11" s="10"/>
      <c r="C11" s="13"/>
      <c r="D11" s="10"/>
      <c r="E11" s="31"/>
      <c r="F11" s="10"/>
      <c r="G11" s="10">
        <v>4</v>
      </c>
      <c r="H11" s="94"/>
      <c r="I11" s="92"/>
    </row>
    <row r="12" spans="1:9" s="144" customFormat="1" x14ac:dyDescent="0.45">
      <c r="A12" s="11" t="s">
        <v>99</v>
      </c>
      <c r="B12" s="60"/>
      <c r="C12" s="10"/>
      <c r="D12" s="9"/>
      <c r="E12" s="10"/>
      <c r="F12" s="9"/>
      <c r="G12" s="144">
        <v>4</v>
      </c>
      <c r="H12" s="9"/>
      <c r="I12" s="10"/>
    </row>
    <row r="13" spans="1:9" x14ac:dyDescent="0.45">
      <c r="A13" s="117" t="s">
        <v>133</v>
      </c>
      <c r="B13" s="89"/>
      <c r="C13" s="90"/>
      <c r="D13" s="89"/>
      <c r="E13" s="91"/>
      <c r="F13" s="89"/>
      <c r="G13" s="115">
        <v>3</v>
      </c>
      <c r="H13" s="116">
        <v>2</v>
      </c>
      <c r="I13" s="92"/>
    </row>
    <row r="14" spans="1:9" x14ac:dyDescent="0.45">
      <c r="A14" s="164" t="s">
        <v>92</v>
      </c>
      <c r="B14" s="139"/>
      <c r="C14" s="140"/>
      <c r="D14" s="8"/>
      <c r="E14" s="140"/>
      <c r="F14" s="8"/>
      <c r="G14" s="140"/>
      <c r="H14" s="8">
        <v>3</v>
      </c>
      <c r="I14" s="140"/>
    </row>
    <row r="15" spans="1:9" x14ac:dyDescent="0.45">
      <c r="A15" s="138" t="s">
        <v>65</v>
      </c>
      <c r="B15" s="139"/>
      <c r="C15" s="140"/>
      <c r="D15" s="8"/>
      <c r="E15" s="140"/>
      <c r="F15" s="8"/>
      <c r="G15" s="140"/>
      <c r="H15" s="8">
        <v>3</v>
      </c>
      <c r="I15" s="140"/>
    </row>
    <row r="16" spans="1:9" x14ac:dyDescent="0.45">
      <c r="A16" s="111" t="s">
        <v>100</v>
      </c>
      <c r="B16" s="105"/>
      <c r="C16" s="106"/>
      <c r="D16" s="105"/>
      <c r="E16" s="107"/>
      <c r="F16" s="105"/>
      <c r="G16" s="107"/>
      <c r="H16" s="105">
        <v>4</v>
      </c>
      <c r="I16" s="110"/>
    </row>
    <row r="17" spans="1:9" x14ac:dyDescent="0.45">
      <c r="A17" s="114" t="s">
        <v>101</v>
      </c>
      <c r="B17" s="105"/>
      <c r="C17" s="106"/>
      <c r="D17" s="105"/>
      <c r="E17" s="107"/>
      <c r="F17" s="105"/>
      <c r="G17" s="107"/>
      <c r="H17" s="105">
        <v>3</v>
      </c>
      <c r="I17" s="110"/>
    </row>
    <row r="18" spans="1:9" x14ac:dyDescent="0.45">
      <c r="A18" s="114" t="s">
        <v>102</v>
      </c>
      <c r="B18" s="105"/>
      <c r="C18" s="106"/>
      <c r="D18" s="105"/>
      <c r="E18" s="107"/>
      <c r="F18" s="105"/>
      <c r="G18" s="107"/>
      <c r="H18" s="105"/>
      <c r="I18" s="107">
        <v>4</v>
      </c>
    </row>
    <row r="19" spans="1:9" x14ac:dyDescent="0.45">
      <c r="A19" s="114" t="s">
        <v>103</v>
      </c>
      <c r="B19" s="105"/>
      <c r="C19" s="106"/>
      <c r="D19" s="105"/>
      <c r="E19" s="107"/>
      <c r="F19" s="105"/>
      <c r="G19" s="107"/>
      <c r="H19" s="105"/>
      <c r="I19" s="107">
        <v>3</v>
      </c>
    </row>
    <row r="20" spans="1:9" x14ac:dyDescent="0.45">
      <c r="A20" s="159" t="s">
        <v>104</v>
      </c>
      <c r="B20" s="141"/>
      <c r="C20" s="106"/>
      <c r="D20" s="105"/>
      <c r="E20" s="107"/>
      <c r="F20" s="105"/>
      <c r="G20" s="107"/>
      <c r="H20" s="105"/>
      <c r="I20" s="107">
        <v>3</v>
      </c>
    </row>
    <row r="21" spans="1:9" x14ac:dyDescent="0.45">
      <c r="A21" s="142" t="s">
        <v>105</v>
      </c>
      <c r="B21" s="141"/>
      <c r="C21" s="106"/>
      <c r="D21" s="105"/>
      <c r="E21" s="107"/>
      <c r="F21" s="105"/>
      <c r="G21" s="107"/>
      <c r="H21" s="105"/>
      <c r="I21" s="107">
        <v>3</v>
      </c>
    </row>
    <row r="22" spans="1:9" x14ac:dyDescent="0.45">
      <c r="A22" s="97" t="s">
        <v>154</v>
      </c>
      <c r="B22" s="105"/>
      <c r="C22" s="106"/>
      <c r="D22" s="105"/>
      <c r="E22" s="106">
        <v>2</v>
      </c>
      <c r="F22" s="105"/>
      <c r="G22" s="107"/>
      <c r="H22" s="105"/>
      <c r="I22" s="107"/>
    </row>
    <row r="23" spans="1:9" x14ac:dyDescent="0.45">
      <c r="A23" s="25" t="s">
        <v>67</v>
      </c>
      <c r="B23" s="7"/>
      <c r="C23" s="38"/>
      <c r="D23" s="7"/>
      <c r="E23" s="30"/>
      <c r="F23" s="7"/>
      <c r="G23" s="30"/>
      <c r="H23" s="7"/>
      <c r="I23" s="30"/>
    </row>
    <row r="24" spans="1:9" x14ac:dyDescent="0.45">
      <c r="A24" s="39" t="s">
        <v>68</v>
      </c>
      <c r="B24" s="40"/>
      <c r="C24" s="41"/>
      <c r="D24" s="34"/>
      <c r="E24" s="41"/>
      <c r="F24" s="34">
        <v>3</v>
      </c>
      <c r="G24" s="41">
        <v>3</v>
      </c>
      <c r="H24" s="44">
        <v>3</v>
      </c>
      <c r="I24" s="43">
        <v>3</v>
      </c>
    </row>
    <row r="25" spans="1:9" x14ac:dyDescent="0.45">
      <c r="A25" s="95" t="s">
        <v>69</v>
      </c>
      <c r="B25" s="8"/>
      <c r="C25" s="9"/>
      <c r="D25" s="10"/>
      <c r="E25" s="9"/>
      <c r="F25" s="10"/>
      <c r="G25" s="9"/>
      <c r="H25" s="10"/>
      <c r="I25" s="31"/>
    </row>
    <row r="26" spans="1:9" x14ac:dyDescent="0.45">
      <c r="A26" s="95" t="s">
        <v>70</v>
      </c>
      <c r="B26" s="8"/>
      <c r="C26" s="9"/>
      <c r="D26" s="10"/>
      <c r="E26" s="9"/>
      <c r="F26" s="10"/>
      <c r="G26" s="9"/>
      <c r="H26" s="10"/>
      <c r="I26" s="31"/>
    </row>
    <row r="27" spans="1:9" x14ac:dyDescent="0.45">
      <c r="A27" s="95" t="s">
        <v>71</v>
      </c>
      <c r="B27" s="8"/>
      <c r="C27" s="9"/>
      <c r="D27" s="10"/>
      <c r="E27" s="9"/>
      <c r="F27" s="10"/>
      <c r="G27" s="13"/>
      <c r="H27" s="10"/>
      <c r="I27" s="31"/>
    </row>
    <row r="28" spans="1:9" x14ac:dyDescent="0.45">
      <c r="A28" s="95" t="s">
        <v>72</v>
      </c>
      <c r="B28" s="8"/>
      <c r="C28" s="9"/>
      <c r="D28" s="10"/>
      <c r="E28" s="9"/>
      <c r="F28" s="10"/>
      <c r="G28" s="13"/>
      <c r="H28" s="10"/>
      <c r="I28" s="31"/>
    </row>
    <row r="29" spans="1:9" x14ac:dyDescent="0.45">
      <c r="A29" s="95" t="s">
        <v>73</v>
      </c>
      <c r="B29" s="8"/>
      <c r="C29" s="9"/>
      <c r="D29" s="10"/>
      <c r="E29" s="9"/>
      <c r="F29" s="10"/>
      <c r="G29" s="13"/>
      <c r="H29" s="10"/>
      <c r="I29" s="31"/>
    </row>
    <row r="30" spans="1:9" x14ac:dyDescent="0.45">
      <c r="A30" s="96" t="s">
        <v>74</v>
      </c>
      <c r="B30" s="8"/>
      <c r="C30" s="9"/>
      <c r="D30" s="10"/>
      <c r="E30" s="9"/>
      <c r="F30" s="10"/>
      <c r="G30" s="13"/>
      <c r="H30" s="10"/>
      <c r="I30" s="31"/>
    </row>
    <row r="31" spans="1:9" x14ac:dyDescent="0.45">
      <c r="A31" s="96" t="s">
        <v>75</v>
      </c>
      <c r="B31" s="8"/>
      <c r="C31" s="9"/>
      <c r="D31" s="10"/>
      <c r="E31" s="9"/>
      <c r="F31" s="10"/>
      <c r="G31" s="13"/>
      <c r="H31" s="10"/>
      <c r="I31" s="31"/>
    </row>
    <row r="32" spans="1:9" x14ac:dyDescent="0.45">
      <c r="A32" s="96" t="s">
        <v>76</v>
      </c>
      <c r="B32" s="8"/>
      <c r="C32" s="9"/>
      <c r="D32" s="10"/>
      <c r="E32" s="9"/>
      <c r="F32" s="10"/>
      <c r="G32" s="13"/>
      <c r="H32" s="10"/>
      <c r="I32" s="31"/>
    </row>
    <row r="33" spans="1:9" x14ac:dyDescent="0.45">
      <c r="A33" s="97" t="s">
        <v>77</v>
      </c>
      <c r="B33" s="8"/>
      <c r="C33" s="9"/>
      <c r="D33" s="10"/>
      <c r="E33" s="9"/>
      <c r="F33" s="10"/>
      <c r="G33" s="13"/>
      <c r="H33" s="10"/>
      <c r="I33" s="31"/>
    </row>
    <row r="34" spans="1:9" x14ac:dyDescent="0.45">
      <c r="A34" s="97" t="s">
        <v>78</v>
      </c>
      <c r="B34" s="8"/>
      <c r="C34" s="9"/>
      <c r="D34" s="10"/>
      <c r="E34" s="9"/>
      <c r="F34" s="10"/>
      <c r="G34" s="13"/>
      <c r="H34" s="10"/>
      <c r="I34" s="31"/>
    </row>
    <row r="35" spans="1:9" x14ac:dyDescent="0.45">
      <c r="A35" s="98" t="s">
        <v>79</v>
      </c>
      <c r="B35" s="8"/>
      <c r="C35" s="9"/>
      <c r="D35" s="10"/>
      <c r="E35" s="9"/>
      <c r="F35" s="10"/>
      <c r="G35" s="13"/>
      <c r="H35" s="10"/>
      <c r="I35" s="31"/>
    </row>
    <row r="36" spans="1:9" x14ac:dyDescent="0.45">
      <c r="A36" s="146" t="s">
        <v>80</v>
      </c>
      <c r="B36" s="8"/>
      <c r="C36" s="9"/>
      <c r="D36" s="10"/>
      <c r="E36" s="9"/>
      <c r="F36" s="10"/>
      <c r="G36" s="13"/>
      <c r="H36" s="10"/>
      <c r="I36" s="31"/>
    </row>
    <row r="37" spans="1:9" x14ac:dyDescent="0.45">
      <c r="A37" s="137"/>
      <c r="B37" s="8"/>
      <c r="C37" s="9"/>
      <c r="D37" s="10"/>
      <c r="E37" s="9"/>
      <c r="F37" s="10"/>
      <c r="G37" s="13"/>
      <c r="H37" s="10"/>
      <c r="I37" s="31"/>
    </row>
    <row r="40" spans="1:9" ht="14.65" thickBot="1" x14ac:dyDescent="0.5">
      <c r="B40" s="32">
        <f t="shared" ref="B40:D40" si="0">SUM(B5:B22)</f>
        <v>0</v>
      </c>
      <c r="C40" s="32">
        <f t="shared" si="0"/>
        <v>0</v>
      </c>
      <c r="D40" s="32">
        <f t="shared" si="0"/>
        <v>4</v>
      </c>
      <c r="E40" s="32">
        <f>SUM(E5:E22)</f>
        <v>6</v>
      </c>
      <c r="F40" s="32">
        <f t="shared" ref="F40:I40" si="1">SUM(F5:F22)</f>
        <v>9</v>
      </c>
      <c r="G40" s="32">
        <f t="shared" si="1"/>
        <v>15</v>
      </c>
      <c r="H40" s="32">
        <f t="shared" si="1"/>
        <v>15</v>
      </c>
      <c r="I40" s="32">
        <f t="shared" si="1"/>
        <v>13</v>
      </c>
    </row>
    <row r="42" spans="1:9" x14ac:dyDescent="0.45">
      <c r="A42" s="42" t="s">
        <v>82</v>
      </c>
      <c r="B42" s="24">
        <f>БУП!D60</f>
        <v>32</v>
      </c>
      <c r="C42" s="24">
        <f>БУП!E60</f>
        <v>28</v>
      </c>
      <c r="D42" s="24">
        <f>БУП!F60</f>
        <v>25</v>
      </c>
      <c r="E42" s="24">
        <f>БУП!G60</f>
        <v>27</v>
      </c>
      <c r="F42" s="24">
        <f>БУП!H60</f>
        <v>18</v>
      </c>
      <c r="G42" s="24">
        <f>БУП!I60</f>
        <v>15</v>
      </c>
      <c r="H42" s="24">
        <f>БУП!J60</f>
        <v>16</v>
      </c>
      <c r="I42" s="24">
        <f>БУП!K60</f>
        <v>17</v>
      </c>
    </row>
    <row r="43" spans="1:9" x14ac:dyDescent="0.45">
      <c r="B43" s="204">
        <f>БУП!D61</f>
        <v>60</v>
      </c>
      <c r="C43" s="206"/>
      <c r="D43" s="204">
        <f>БУП!F61</f>
        <v>52</v>
      </c>
      <c r="E43" s="206"/>
      <c r="F43" s="204">
        <f>БУП!H61</f>
        <v>33</v>
      </c>
      <c r="G43" s="206"/>
      <c r="H43" s="204">
        <f>БУП!J61</f>
        <v>33</v>
      </c>
      <c r="I43" s="206"/>
    </row>
    <row r="44" spans="1:9" x14ac:dyDescent="0.45">
      <c r="B44" s="204">
        <f>БУП!D62</f>
        <v>240</v>
      </c>
      <c r="C44" s="205"/>
      <c r="D44" s="205"/>
      <c r="E44" s="205"/>
      <c r="F44" s="205"/>
      <c r="G44" s="205"/>
      <c r="H44" s="205"/>
      <c r="I44" s="206"/>
    </row>
    <row r="47" spans="1:9" x14ac:dyDescent="0.45">
      <c r="A47" s="83" t="s">
        <v>83</v>
      </c>
      <c r="B47" s="84">
        <f>B42+B40</f>
        <v>32</v>
      </c>
      <c r="C47" s="84">
        <f t="shared" ref="C47:I47" si="2">C42+C40</f>
        <v>28</v>
      </c>
      <c r="D47" s="84">
        <f t="shared" si="2"/>
        <v>29</v>
      </c>
      <c r="E47" s="84">
        <f t="shared" si="2"/>
        <v>33</v>
      </c>
      <c r="F47" s="84">
        <f t="shared" si="2"/>
        <v>27</v>
      </c>
      <c r="G47" s="84">
        <f t="shared" si="2"/>
        <v>30</v>
      </c>
      <c r="H47" s="84">
        <f t="shared" si="2"/>
        <v>31</v>
      </c>
      <c r="I47" s="84">
        <f t="shared" si="2"/>
        <v>30</v>
      </c>
    </row>
    <row r="48" spans="1:9" x14ac:dyDescent="0.45">
      <c r="A48" s="85"/>
      <c r="B48" s="200">
        <f>B47+C47</f>
        <v>60</v>
      </c>
      <c r="C48" s="200"/>
      <c r="D48" s="200">
        <f t="shared" ref="D48" si="3">D47+E47</f>
        <v>62</v>
      </c>
      <c r="E48" s="200"/>
      <c r="F48" s="200">
        <f t="shared" ref="F48" si="4">F47+G47</f>
        <v>57</v>
      </c>
      <c r="G48" s="200"/>
      <c r="H48" s="200">
        <f t="shared" ref="H48" si="5">H47+I47</f>
        <v>61</v>
      </c>
      <c r="I48" s="200"/>
    </row>
    <row r="50" spans="4:9" x14ac:dyDescent="0.45">
      <c r="D50" s="10">
        <v>4</v>
      </c>
      <c r="E50" s="9">
        <v>3</v>
      </c>
      <c r="F50" s="10">
        <v>11</v>
      </c>
      <c r="G50" s="9">
        <v>18</v>
      </c>
      <c r="H50" s="9">
        <v>17</v>
      </c>
      <c r="I50" s="9">
        <v>13</v>
      </c>
    </row>
    <row r="51" spans="4:9" x14ac:dyDescent="0.45">
      <c r="E51">
        <f>B48+D48+F48+H48</f>
        <v>240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1:C1"/>
    <mergeCell ref="D1:E1"/>
    <mergeCell ref="F1:G1"/>
    <mergeCell ref="H1:I1"/>
    <mergeCell ref="B43:C43"/>
    <mergeCell ref="D43:E43"/>
    <mergeCell ref="F43:G43"/>
    <mergeCell ref="H43:I43"/>
    <mergeCell ref="B44:I44"/>
    <mergeCell ref="B48:C48"/>
    <mergeCell ref="D48:E48"/>
    <mergeCell ref="F48:G48"/>
    <mergeCell ref="H48:I48"/>
  </mergeCells>
  <pageMargins left="0.7" right="0.7" top="0.75" bottom="0.75" header="0.3" footer="0.3"/>
  <pageSetup paperSize="9" scale="61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52"/>
  <sheetViews>
    <sheetView zoomScaleNormal="100" workbookViewId="0">
      <selection activeCell="D41" sqref="D41:I41"/>
    </sheetView>
  </sheetViews>
  <sheetFormatPr defaultRowHeight="14.25" x14ac:dyDescent="0.45"/>
  <cols>
    <col min="1" max="1" width="42.73046875" customWidth="1"/>
    <col min="11" max="11" width="16.265625" customWidth="1"/>
  </cols>
  <sheetData>
    <row r="1" spans="1:11" ht="14.65" thickBot="1" x14ac:dyDescent="0.5">
      <c r="A1" t="s">
        <v>84</v>
      </c>
      <c r="B1" s="201" t="s">
        <v>14</v>
      </c>
      <c r="C1" s="202"/>
      <c r="D1" s="201" t="s">
        <v>15</v>
      </c>
      <c r="E1" s="203"/>
      <c r="F1" s="201" t="s">
        <v>16</v>
      </c>
      <c r="G1" s="203"/>
      <c r="H1" s="201" t="s">
        <v>17</v>
      </c>
      <c r="I1" s="203"/>
      <c r="K1" t="s">
        <v>84</v>
      </c>
    </row>
    <row r="2" spans="1:11" x14ac:dyDescent="0.45">
      <c r="A2" s="22"/>
      <c r="B2" s="26" t="s">
        <v>55</v>
      </c>
      <c r="C2" s="2"/>
      <c r="D2" s="26"/>
      <c r="E2" s="27"/>
      <c r="F2" s="26"/>
      <c r="G2" s="27"/>
      <c r="H2" s="26"/>
      <c r="I2" s="27"/>
    </row>
    <row r="3" spans="1:11" x14ac:dyDescent="0.45">
      <c r="A3" s="3"/>
      <c r="B3" s="28">
        <v>1</v>
      </c>
      <c r="C3" s="37">
        <v>2</v>
      </c>
      <c r="D3" s="28">
        <v>3</v>
      </c>
      <c r="E3" s="29">
        <v>4</v>
      </c>
      <c r="F3" s="28">
        <v>5</v>
      </c>
      <c r="G3" s="29">
        <v>6</v>
      </c>
      <c r="H3" s="28">
        <v>7</v>
      </c>
      <c r="I3" s="29">
        <v>8</v>
      </c>
    </row>
    <row r="4" spans="1:11" x14ac:dyDescent="0.45">
      <c r="A4" s="25" t="s">
        <v>56</v>
      </c>
      <c r="B4" s="7"/>
      <c r="C4" s="38"/>
      <c r="D4" s="7"/>
      <c r="E4" s="30"/>
      <c r="F4" s="7"/>
      <c r="G4" s="30"/>
      <c r="H4" s="7"/>
      <c r="I4" s="30"/>
    </row>
    <row r="5" spans="1:11" x14ac:dyDescent="0.45">
      <c r="A5" s="102" t="s">
        <v>59</v>
      </c>
      <c r="B5" s="10"/>
      <c r="C5" s="13"/>
      <c r="D5" s="10">
        <v>4</v>
      </c>
      <c r="E5" s="31"/>
      <c r="F5" s="10"/>
      <c r="G5" s="92"/>
      <c r="H5" s="93"/>
      <c r="I5" s="92"/>
    </row>
    <row r="6" spans="1:11" x14ac:dyDescent="0.45">
      <c r="A6" s="68" t="s">
        <v>86</v>
      </c>
      <c r="B6" s="10"/>
      <c r="C6" s="13"/>
      <c r="D6" s="10"/>
      <c r="E6" s="31">
        <v>4</v>
      </c>
      <c r="F6" s="10"/>
      <c r="G6" s="92"/>
      <c r="H6" s="94"/>
      <c r="I6" s="92"/>
    </row>
    <row r="7" spans="1:11" x14ac:dyDescent="0.45">
      <c r="A7" s="68" t="s">
        <v>146</v>
      </c>
      <c r="B7" s="10"/>
      <c r="C7" s="13"/>
      <c r="D7" s="10"/>
      <c r="E7" s="31"/>
      <c r="F7" s="10">
        <v>4</v>
      </c>
      <c r="G7" s="92"/>
      <c r="H7" s="93"/>
      <c r="I7" s="92"/>
      <c r="K7" t="s">
        <v>147</v>
      </c>
    </row>
    <row r="8" spans="1:11" x14ac:dyDescent="0.45">
      <c r="A8" s="11" t="s">
        <v>88</v>
      </c>
      <c r="B8" s="10"/>
      <c r="C8" s="13"/>
      <c r="D8" s="10"/>
      <c r="E8" s="31"/>
      <c r="F8" s="10">
        <v>4</v>
      </c>
      <c r="G8" s="92"/>
      <c r="H8" s="93"/>
      <c r="I8" s="92"/>
    </row>
    <row r="9" spans="1:11" x14ac:dyDescent="0.45">
      <c r="A9" s="68" t="s">
        <v>123</v>
      </c>
      <c r="B9" s="10"/>
      <c r="C9" s="13"/>
      <c r="D9" s="10"/>
      <c r="E9" s="31"/>
      <c r="F9" s="10">
        <v>3</v>
      </c>
      <c r="G9" s="92"/>
      <c r="H9" s="93"/>
      <c r="I9" s="92"/>
    </row>
    <row r="10" spans="1:11" x14ac:dyDescent="0.45">
      <c r="A10" s="119" t="s">
        <v>135</v>
      </c>
      <c r="B10" s="10"/>
      <c r="C10" s="13"/>
      <c r="D10" s="10"/>
      <c r="E10" s="31"/>
      <c r="F10" s="10"/>
      <c r="G10" s="92">
        <v>4</v>
      </c>
      <c r="H10" s="93"/>
      <c r="I10" s="92"/>
    </row>
    <row r="11" spans="1:11" x14ac:dyDescent="0.45">
      <c r="A11" s="136" t="s">
        <v>85</v>
      </c>
      <c r="B11" s="10"/>
      <c r="C11" s="13"/>
      <c r="D11" s="10"/>
      <c r="E11" s="31"/>
      <c r="F11" s="10"/>
      <c r="G11" s="92">
        <v>3</v>
      </c>
      <c r="H11" s="93"/>
      <c r="I11" s="92"/>
    </row>
    <row r="12" spans="1:11" x14ac:dyDescent="0.45">
      <c r="A12" s="68" t="s">
        <v>66</v>
      </c>
      <c r="B12" s="10"/>
      <c r="C12" s="13"/>
      <c r="D12" s="10"/>
      <c r="E12" s="31"/>
      <c r="F12" s="10"/>
      <c r="G12" s="92">
        <v>4</v>
      </c>
      <c r="H12" s="93"/>
      <c r="I12" s="92"/>
    </row>
    <row r="13" spans="1:11" x14ac:dyDescent="0.45">
      <c r="A13" s="117" t="s">
        <v>133</v>
      </c>
      <c r="B13" s="89"/>
      <c r="C13" s="90"/>
      <c r="D13" s="89"/>
      <c r="E13" s="91"/>
      <c r="F13" s="89"/>
      <c r="G13" s="115">
        <v>3</v>
      </c>
      <c r="H13" s="116">
        <v>2</v>
      </c>
      <c r="I13" s="92"/>
    </row>
    <row r="14" spans="1:11" x14ac:dyDescent="0.45">
      <c r="A14" s="11" t="s">
        <v>87</v>
      </c>
      <c r="B14" s="10"/>
      <c r="C14" s="13"/>
      <c r="D14" s="10"/>
      <c r="E14" s="31"/>
      <c r="F14" s="10"/>
      <c r="G14" s="92">
        <v>3</v>
      </c>
      <c r="H14" s="93"/>
      <c r="I14" s="92"/>
    </row>
    <row r="15" spans="1:11" x14ac:dyDescent="0.45">
      <c r="A15" s="68" t="s">
        <v>89</v>
      </c>
      <c r="B15" s="10"/>
      <c r="C15" s="13"/>
      <c r="D15" s="10"/>
      <c r="E15" s="31"/>
      <c r="F15" s="10"/>
      <c r="G15" s="92"/>
      <c r="H15" s="93">
        <v>4</v>
      </c>
      <c r="I15" s="92"/>
    </row>
    <row r="16" spans="1:11" x14ac:dyDescent="0.45">
      <c r="A16" s="118" t="s">
        <v>90</v>
      </c>
      <c r="B16" s="89"/>
      <c r="C16" s="90"/>
      <c r="D16" s="89"/>
      <c r="E16" s="91"/>
      <c r="F16" s="89"/>
      <c r="G16" s="92"/>
      <c r="H16" s="116">
        <v>3</v>
      </c>
      <c r="I16" s="92"/>
    </row>
    <row r="17" spans="1:9" x14ac:dyDescent="0.45">
      <c r="A17" s="117" t="s">
        <v>91</v>
      </c>
      <c r="B17" s="89"/>
      <c r="C17" s="90"/>
      <c r="D17" s="89"/>
      <c r="E17" s="91"/>
      <c r="F17" s="89"/>
      <c r="G17" s="92"/>
      <c r="H17" s="116">
        <v>3</v>
      </c>
      <c r="I17" s="92"/>
    </row>
    <row r="18" spans="1:9" x14ac:dyDescent="0.45">
      <c r="A18" s="68" t="s">
        <v>138</v>
      </c>
      <c r="B18" s="10"/>
      <c r="C18" s="13"/>
      <c r="D18" s="10"/>
      <c r="E18" s="31"/>
      <c r="F18" s="10"/>
      <c r="G18" s="92"/>
      <c r="H18" s="93"/>
      <c r="I18" s="92">
        <v>4</v>
      </c>
    </row>
    <row r="19" spans="1:9" x14ac:dyDescent="0.45">
      <c r="A19" s="136" t="s">
        <v>132</v>
      </c>
      <c r="B19" s="10"/>
      <c r="C19" s="13"/>
      <c r="D19" s="10"/>
      <c r="E19" s="31"/>
      <c r="F19" s="10"/>
      <c r="G19" s="92"/>
      <c r="H19" s="93"/>
      <c r="I19" s="92">
        <v>4</v>
      </c>
    </row>
    <row r="20" spans="1:9" ht="27.75" x14ac:dyDescent="0.45">
      <c r="A20" s="117" t="s">
        <v>92</v>
      </c>
      <c r="B20" s="89"/>
      <c r="C20" s="90"/>
      <c r="D20" s="89"/>
      <c r="E20" s="91"/>
      <c r="F20" s="89"/>
      <c r="G20" s="92"/>
      <c r="H20" s="116"/>
      <c r="I20" s="92">
        <v>3</v>
      </c>
    </row>
    <row r="21" spans="1:9" x14ac:dyDescent="0.45">
      <c r="A21" s="117" t="s">
        <v>93</v>
      </c>
      <c r="B21" s="89"/>
      <c r="C21" s="90"/>
      <c r="D21" s="89"/>
      <c r="E21" s="91"/>
      <c r="F21" s="89"/>
      <c r="G21" s="92"/>
      <c r="H21" s="116"/>
      <c r="I21" s="92">
        <v>3</v>
      </c>
    </row>
    <row r="22" spans="1:9" x14ac:dyDescent="0.45">
      <c r="A22" s="25" t="s">
        <v>67</v>
      </c>
      <c r="B22" s="7"/>
      <c r="C22" s="38"/>
      <c r="D22" s="7"/>
      <c r="E22" s="30"/>
      <c r="F22" s="7"/>
      <c r="G22" s="30"/>
      <c r="H22" s="7"/>
      <c r="I22" s="30"/>
    </row>
    <row r="23" spans="1:9" x14ac:dyDescent="0.45">
      <c r="A23" s="39" t="s">
        <v>68</v>
      </c>
      <c r="B23" s="40"/>
      <c r="C23" s="41"/>
      <c r="D23" s="34"/>
      <c r="E23" s="41"/>
      <c r="F23" s="34">
        <v>3</v>
      </c>
      <c r="G23" s="41">
        <v>3</v>
      </c>
      <c r="H23" s="44">
        <v>3</v>
      </c>
      <c r="I23" s="43">
        <v>3</v>
      </c>
    </row>
    <row r="24" spans="1:9" x14ac:dyDescent="0.45">
      <c r="A24" s="95" t="s">
        <v>69</v>
      </c>
      <c r="B24" s="8"/>
      <c r="C24" s="9"/>
      <c r="D24" s="10"/>
      <c r="E24" s="9"/>
      <c r="F24" s="10"/>
      <c r="G24" s="9"/>
      <c r="H24" s="10"/>
      <c r="I24" s="31"/>
    </row>
    <row r="25" spans="1:9" x14ac:dyDescent="0.45">
      <c r="A25" s="95" t="s">
        <v>70</v>
      </c>
      <c r="B25" s="8"/>
      <c r="C25" s="9"/>
      <c r="D25" s="10"/>
      <c r="E25" s="9"/>
      <c r="F25" s="10"/>
      <c r="G25" s="9"/>
      <c r="H25" s="10"/>
      <c r="I25" s="31"/>
    </row>
    <row r="26" spans="1:9" x14ac:dyDescent="0.45">
      <c r="A26" s="95" t="s">
        <v>71</v>
      </c>
      <c r="B26" s="8"/>
      <c r="C26" s="9"/>
      <c r="D26" s="10"/>
      <c r="E26" s="9"/>
      <c r="F26" s="10"/>
      <c r="G26" s="13"/>
      <c r="H26" s="10"/>
      <c r="I26" s="31"/>
    </row>
    <row r="27" spans="1:9" x14ac:dyDescent="0.45">
      <c r="A27" s="95" t="s">
        <v>72</v>
      </c>
      <c r="B27" s="8"/>
      <c r="C27" s="9"/>
      <c r="D27" s="10"/>
      <c r="E27" s="9"/>
      <c r="F27" s="10"/>
      <c r="G27" s="13"/>
      <c r="H27" s="10"/>
      <c r="I27" s="31"/>
    </row>
    <row r="28" spans="1:9" x14ac:dyDescent="0.45">
      <c r="A28" s="95" t="s">
        <v>73</v>
      </c>
      <c r="B28" s="8"/>
      <c r="C28" s="9"/>
      <c r="D28" s="10"/>
      <c r="E28" s="9"/>
      <c r="F28" s="10"/>
      <c r="G28" s="13"/>
      <c r="H28" s="10"/>
      <c r="I28" s="31"/>
    </row>
    <row r="29" spans="1:9" x14ac:dyDescent="0.45">
      <c r="A29" s="96" t="s">
        <v>74</v>
      </c>
      <c r="B29" s="8"/>
      <c r="C29" s="9"/>
      <c r="D29" s="10"/>
      <c r="E29" s="9"/>
      <c r="F29" s="10"/>
      <c r="G29" s="13"/>
      <c r="H29" s="10"/>
      <c r="I29" s="31"/>
    </row>
    <row r="30" spans="1:9" x14ac:dyDescent="0.45">
      <c r="A30" s="96" t="s">
        <v>75</v>
      </c>
      <c r="B30" s="8"/>
      <c r="C30" s="9"/>
      <c r="D30" s="10"/>
      <c r="E30" s="9"/>
      <c r="F30" s="10"/>
      <c r="G30" s="13"/>
      <c r="H30" s="10"/>
      <c r="I30" s="31"/>
    </row>
    <row r="31" spans="1:9" x14ac:dyDescent="0.45">
      <c r="A31" s="96" t="s">
        <v>76</v>
      </c>
      <c r="B31" s="8"/>
      <c r="C31" s="9"/>
      <c r="D31" s="10"/>
      <c r="E31" s="9"/>
      <c r="F31" s="10"/>
      <c r="G31" s="13"/>
      <c r="H31" s="10"/>
      <c r="I31" s="31"/>
    </row>
    <row r="32" spans="1:9" x14ac:dyDescent="0.45">
      <c r="A32" s="97" t="s">
        <v>77</v>
      </c>
      <c r="B32" s="8"/>
      <c r="C32" s="9"/>
      <c r="D32" s="10"/>
      <c r="E32" s="9"/>
      <c r="F32" s="10"/>
      <c r="G32" s="13"/>
      <c r="H32" s="10"/>
      <c r="I32" s="31"/>
    </row>
    <row r="33" spans="1:9" x14ac:dyDescent="0.45">
      <c r="A33" s="97" t="s">
        <v>78</v>
      </c>
      <c r="B33" s="8"/>
      <c r="C33" s="9"/>
      <c r="D33" s="10"/>
      <c r="E33" s="9"/>
      <c r="F33" s="10"/>
      <c r="G33" s="13"/>
      <c r="H33" s="10"/>
      <c r="I33" s="31"/>
    </row>
    <row r="34" spans="1:9" x14ac:dyDescent="0.45">
      <c r="A34" s="98" t="s">
        <v>79</v>
      </c>
      <c r="B34" s="8"/>
      <c r="C34" s="9"/>
      <c r="D34" s="10"/>
      <c r="E34" s="9"/>
      <c r="F34" s="10"/>
      <c r="G34" s="13"/>
      <c r="H34" s="10"/>
      <c r="I34" s="31"/>
    </row>
    <row r="35" spans="1:9" x14ac:dyDescent="0.45">
      <c r="A35" s="146" t="s">
        <v>80</v>
      </c>
      <c r="B35" s="8"/>
      <c r="C35" s="9"/>
      <c r="D35" s="10"/>
      <c r="E35" s="9"/>
      <c r="F35" s="10"/>
      <c r="G35" s="13"/>
      <c r="H35" s="10"/>
      <c r="I35" s="31"/>
    </row>
    <row r="36" spans="1:9" x14ac:dyDescent="0.45">
      <c r="A36" s="137"/>
      <c r="B36" s="8"/>
      <c r="C36" s="9"/>
      <c r="D36" s="10"/>
      <c r="E36" s="9"/>
      <c r="F36" s="10"/>
      <c r="G36" s="13"/>
      <c r="H36" s="10"/>
      <c r="I36" s="31"/>
    </row>
    <row r="37" spans="1:9" x14ac:dyDescent="0.45">
      <c r="B37" s="8"/>
      <c r="C37" s="9"/>
      <c r="D37" s="10"/>
      <c r="E37" s="9"/>
      <c r="F37" s="10"/>
      <c r="G37" s="13"/>
      <c r="H37" s="10"/>
      <c r="I37" s="31"/>
    </row>
    <row r="38" spans="1:9" x14ac:dyDescent="0.45">
      <c r="A38" s="33" t="s">
        <v>81</v>
      </c>
      <c r="B38" s="34"/>
      <c r="C38" s="35"/>
      <c r="D38" s="34"/>
      <c r="E38" s="35"/>
      <c r="F38" s="34"/>
      <c r="G38" s="35"/>
      <c r="H38" s="34"/>
      <c r="I38" s="36"/>
    </row>
    <row r="41" spans="1:9" ht="14.65" thickBot="1" x14ac:dyDescent="0.5">
      <c r="B41" s="32">
        <f>SUM(B5:B40)</f>
        <v>0</v>
      </c>
      <c r="C41" s="32">
        <f>SUM(C5:C40)</f>
        <v>0</v>
      </c>
      <c r="D41" s="32">
        <f>SUM(D5:D21)</f>
        <v>4</v>
      </c>
      <c r="E41" s="32">
        <f t="shared" ref="E41:I41" si="0">SUM(E5:E21)</f>
        <v>4</v>
      </c>
      <c r="F41" s="32">
        <f t="shared" si="0"/>
        <v>11</v>
      </c>
      <c r="G41" s="32">
        <f t="shared" si="0"/>
        <v>17</v>
      </c>
      <c r="H41" s="32">
        <f t="shared" si="0"/>
        <v>12</v>
      </c>
      <c r="I41" s="32">
        <f t="shared" si="0"/>
        <v>14</v>
      </c>
    </row>
    <row r="43" spans="1:9" x14ac:dyDescent="0.45">
      <c r="A43" s="42" t="s">
        <v>82</v>
      </c>
      <c r="B43" s="24">
        <f>БУП!D60</f>
        <v>32</v>
      </c>
      <c r="C43" s="24">
        <f>БУП!E60</f>
        <v>28</v>
      </c>
      <c r="D43" s="24">
        <f>БУП!F60</f>
        <v>25</v>
      </c>
      <c r="E43" s="24">
        <f>БУП!G60</f>
        <v>27</v>
      </c>
      <c r="F43" s="24">
        <f>БУП!H60</f>
        <v>18</v>
      </c>
      <c r="G43" s="24">
        <f>БУП!I60</f>
        <v>15</v>
      </c>
      <c r="H43" s="24">
        <f>БУП!J60</f>
        <v>16</v>
      </c>
      <c r="I43" s="24">
        <f>БУП!K60</f>
        <v>17</v>
      </c>
    </row>
    <row r="44" spans="1:9" x14ac:dyDescent="0.45">
      <c r="B44" s="204">
        <f>БУП!D61</f>
        <v>60</v>
      </c>
      <c r="C44" s="206"/>
      <c r="D44" s="204">
        <f>БУП!F61</f>
        <v>52</v>
      </c>
      <c r="E44" s="206"/>
      <c r="F44" s="204">
        <f>БУП!H61</f>
        <v>33</v>
      </c>
      <c r="G44" s="206"/>
      <c r="H44" s="204">
        <f>БУП!J61</f>
        <v>33</v>
      </c>
      <c r="I44" s="206"/>
    </row>
    <row r="45" spans="1:9" x14ac:dyDescent="0.45">
      <c r="B45" s="204">
        <f>БУП!D62</f>
        <v>240</v>
      </c>
      <c r="C45" s="205"/>
      <c r="D45" s="205"/>
      <c r="E45" s="205"/>
      <c r="F45" s="205"/>
      <c r="G45" s="205"/>
      <c r="H45" s="205"/>
      <c r="I45" s="206"/>
    </row>
    <row r="48" spans="1:9" x14ac:dyDescent="0.45">
      <c r="A48" s="83" t="s">
        <v>83</v>
      </c>
      <c r="B48" s="84">
        <f>B43+B41</f>
        <v>32</v>
      </c>
      <c r="C48" s="84">
        <f t="shared" ref="C48:I48" si="1">C43+C41</f>
        <v>28</v>
      </c>
      <c r="D48" s="84">
        <f t="shared" si="1"/>
        <v>29</v>
      </c>
      <c r="E48" s="84">
        <f t="shared" si="1"/>
        <v>31</v>
      </c>
      <c r="F48" s="84">
        <f t="shared" si="1"/>
        <v>29</v>
      </c>
      <c r="G48" s="84">
        <f t="shared" si="1"/>
        <v>32</v>
      </c>
      <c r="H48" s="84">
        <f t="shared" si="1"/>
        <v>28</v>
      </c>
      <c r="I48" s="84">
        <f t="shared" si="1"/>
        <v>31</v>
      </c>
    </row>
    <row r="49" spans="1:9" x14ac:dyDescent="0.45">
      <c r="A49" s="85"/>
      <c r="B49" s="200">
        <f>B48+C48</f>
        <v>60</v>
      </c>
      <c r="C49" s="200"/>
      <c r="D49" s="200">
        <f t="shared" ref="D49" si="2">D48+E48</f>
        <v>60</v>
      </c>
      <c r="E49" s="200"/>
      <c r="F49" s="200">
        <f t="shared" ref="F49" si="3">F48+G48</f>
        <v>61</v>
      </c>
      <c r="G49" s="200"/>
      <c r="H49" s="200">
        <f t="shared" ref="H49" si="4">H48+I48</f>
        <v>59</v>
      </c>
      <c r="I49" s="200"/>
    </row>
    <row r="51" spans="1:9" x14ac:dyDescent="0.45">
      <c r="D51" s="10">
        <v>4</v>
      </c>
      <c r="E51" s="9">
        <v>3</v>
      </c>
      <c r="F51" s="10">
        <v>11</v>
      </c>
      <c r="G51" s="9">
        <v>18</v>
      </c>
      <c r="H51" s="9">
        <v>17</v>
      </c>
      <c r="I51" s="9">
        <v>13</v>
      </c>
    </row>
    <row r="52" spans="1:9" x14ac:dyDescent="0.45">
      <c r="E52">
        <f>B49+D49+F49+H49</f>
        <v>240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1:C1"/>
    <mergeCell ref="D1:E1"/>
    <mergeCell ref="F1:G1"/>
    <mergeCell ref="H1:I1"/>
    <mergeCell ref="B44:C44"/>
    <mergeCell ref="D44:E44"/>
    <mergeCell ref="F44:G44"/>
    <mergeCell ref="H44:I44"/>
    <mergeCell ref="B45:I45"/>
    <mergeCell ref="B49:C49"/>
    <mergeCell ref="D49:E49"/>
    <mergeCell ref="F49:G49"/>
    <mergeCell ref="H49:I49"/>
  </mergeCells>
  <pageMargins left="0.7" right="0.7" top="0.75" bottom="0.75" header="0.3" footer="0.3"/>
  <pageSetup paperSize="9" scale="61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5719-77CA-448D-ACBA-7869F2E6D906}">
  <sheetPr>
    <pageSetUpPr fitToPage="1"/>
  </sheetPr>
  <dimension ref="A1:K52"/>
  <sheetViews>
    <sheetView workbookViewId="0">
      <selection activeCell="R49" sqref="R49"/>
    </sheetView>
  </sheetViews>
  <sheetFormatPr defaultRowHeight="14.25" x14ac:dyDescent="0.45"/>
  <cols>
    <col min="1" max="1" width="54" customWidth="1"/>
  </cols>
  <sheetData>
    <row r="1" spans="1:11" ht="18" thickBot="1" x14ac:dyDescent="0.5">
      <c r="A1" s="1" t="s">
        <v>148</v>
      </c>
      <c r="B1" s="201" t="s">
        <v>14</v>
      </c>
      <c r="C1" s="202"/>
      <c r="D1" s="201" t="s">
        <v>15</v>
      </c>
      <c r="E1" s="203"/>
      <c r="F1" s="201" t="s">
        <v>16</v>
      </c>
      <c r="G1" s="203"/>
      <c r="H1" s="201" t="s">
        <v>17</v>
      </c>
      <c r="I1" s="203"/>
      <c r="K1" t="s">
        <v>84</v>
      </c>
    </row>
    <row r="2" spans="1:11" x14ac:dyDescent="0.45">
      <c r="A2" s="22"/>
      <c r="B2" s="26" t="s">
        <v>55</v>
      </c>
      <c r="C2" s="2"/>
      <c r="D2" s="26"/>
      <c r="E2" s="27"/>
      <c r="F2" s="26"/>
      <c r="G2" s="27"/>
      <c r="H2" s="26"/>
      <c r="I2" s="27"/>
    </row>
    <row r="3" spans="1:11" x14ac:dyDescent="0.45">
      <c r="A3" s="3"/>
      <c r="B3" s="28">
        <v>1</v>
      </c>
      <c r="C3" s="37">
        <v>2</v>
      </c>
      <c r="D3" s="28">
        <v>3</v>
      </c>
      <c r="E3" s="29">
        <v>4</v>
      </c>
      <c r="F3" s="28">
        <v>5</v>
      </c>
      <c r="G3" s="29">
        <v>6</v>
      </c>
      <c r="H3" s="28">
        <v>7</v>
      </c>
      <c r="I3" s="29">
        <v>8</v>
      </c>
    </row>
    <row r="4" spans="1:11" x14ac:dyDescent="0.45">
      <c r="A4" s="25" t="s">
        <v>56</v>
      </c>
      <c r="B4" s="7"/>
      <c r="C4" s="38"/>
      <c r="D4" s="7"/>
      <c r="E4" s="30"/>
      <c r="F4" s="7"/>
      <c r="G4" s="30"/>
      <c r="H4" s="7"/>
      <c r="I4" s="30"/>
    </row>
    <row r="5" spans="1:11" x14ac:dyDescent="0.45">
      <c r="A5" s="102" t="s">
        <v>59</v>
      </c>
      <c r="B5" s="10"/>
      <c r="C5" s="13"/>
      <c r="D5" s="10">
        <v>4</v>
      </c>
      <c r="E5" s="31"/>
      <c r="F5" s="10"/>
      <c r="G5" s="92"/>
      <c r="H5" s="93"/>
      <c r="I5" s="92"/>
    </row>
    <row r="6" spans="1:11" x14ac:dyDescent="0.45">
      <c r="A6" s="68" t="s">
        <v>86</v>
      </c>
      <c r="B6" s="10"/>
      <c r="C6" s="13"/>
      <c r="D6" s="10"/>
      <c r="E6" s="31">
        <v>4</v>
      </c>
      <c r="F6" s="10"/>
      <c r="G6" s="92"/>
      <c r="H6" s="94"/>
      <c r="I6" s="92"/>
    </row>
    <row r="7" spans="1:11" x14ac:dyDescent="0.45">
      <c r="A7" s="68" t="s">
        <v>146</v>
      </c>
      <c r="B7" s="10"/>
      <c r="C7" s="13"/>
      <c r="D7" s="10"/>
      <c r="E7" s="31"/>
      <c r="F7" s="10">
        <v>4</v>
      </c>
      <c r="G7" s="92"/>
      <c r="H7" s="93"/>
      <c r="I7" s="92"/>
      <c r="K7" t="s">
        <v>142</v>
      </c>
    </row>
    <row r="8" spans="1:11" x14ac:dyDescent="0.45">
      <c r="A8" s="119" t="s">
        <v>135</v>
      </c>
      <c r="B8" s="10"/>
      <c r="C8" s="13"/>
      <c r="D8" s="10"/>
      <c r="E8" s="31"/>
      <c r="F8" s="10">
        <v>4</v>
      </c>
      <c r="G8" s="92"/>
      <c r="H8" s="93"/>
      <c r="I8" s="92"/>
    </row>
    <row r="9" spans="1:11" x14ac:dyDescent="0.45">
      <c r="A9" s="68" t="s">
        <v>123</v>
      </c>
      <c r="B9" s="10"/>
      <c r="C9" s="13"/>
      <c r="D9" s="10"/>
      <c r="E9" s="31"/>
      <c r="F9" s="10">
        <v>3</v>
      </c>
      <c r="G9" s="92"/>
      <c r="H9" s="93"/>
      <c r="I9" s="92"/>
    </row>
    <row r="10" spans="1:11" x14ac:dyDescent="0.45">
      <c r="A10" s="166" t="s">
        <v>85</v>
      </c>
      <c r="B10" s="167"/>
      <c r="C10" s="168"/>
      <c r="D10" s="167"/>
      <c r="E10" s="169"/>
      <c r="F10" s="167"/>
      <c r="G10" s="170">
        <v>3</v>
      </c>
      <c r="H10" s="171"/>
      <c r="I10" s="170"/>
    </row>
    <row r="11" spans="1:11" x14ac:dyDescent="0.45">
      <c r="A11" s="68" t="s">
        <v>66</v>
      </c>
      <c r="B11" s="10"/>
      <c r="C11" s="13"/>
      <c r="D11" s="10"/>
      <c r="E11" s="31"/>
      <c r="F11" s="10"/>
      <c r="G11" s="92">
        <v>4</v>
      </c>
      <c r="H11" s="93"/>
      <c r="I11" s="92"/>
    </row>
    <row r="12" spans="1:11" x14ac:dyDescent="0.45">
      <c r="A12" s="117" t="s">
        <v>133</v>
      </c>
      <c r="B12" s="89"/>
      <c r="C12" s="90"/>
      <c r="D12" s="89"/>
      <c r="E12" s="91"/>
      <c r="F12" s="89"/>
      <c r="G12" s="115">
        <v>3</v>
      </c>
      <c r="H12" s="116">
        <v>2</v>
      </c>
      <c r="I12" s="92"/>
    </row>
    <row r="13" spans="1:11" x14ac:dyDescent="0.45">
      <c r="A13" s="11" t="s">
        <v>87</v>
      </c>
      <c r="B13" s="10"/>
      <c r="C13" s="13"/>
      <c r="D13" s="10"/>
      <c r="E13" s="31"/>
      <c r="F13" s="10"/>
      <c r="G13" s="92">
        <v>3</v>
      </c>
      <c r="H13" s="93"/>
      <c r="I13" s="92"/>
    </row>
    <row r="14" spans="1:11" ht="15.75" customHeight="1" x14ac:dyDescent="0.45">
      <c r="A14" s="68" t="s">
        <v>94</v>
      </c>
      <c r="B14" s="207"/>
      <c r="C14" s="208"/>
      <c r="D14" s="207"/>
      <c r="E14" s="209"/>
      <c r="F14" s="207"/>
      <c r="G14" s="151">
        <v>4</v>
      </c>
      <c r="H14" s="94"/>
      <c r="I14" s="151"/>
    </row>
    <row r="15" spans="1:11" x14ac:dyDescent="0.45">
      <c r="A15" s="68" t="s">
        <v>89</v>
      </c>
      <c r="B15" s="10"/>
      <c r="C15" s="13"/>
      <c r="D15" s="10"/>
      <c r="E15" s="31"/>
      <c r="F15" s="10"/>
      <c r="G15" s="92"/>
      <c r="H15" s="93">
        <v>4</v>
      </c>
      <c r="I15" s="92"/>
    </row>
    <row r="16" spans="1:11" x14ac:dyDescent="0.45">
      <c r="A16" s="210" t="s">
        <v>130</v>
      </c>
      <c r="B16" s="207"/>
      <c r="C16" s="208"/>
      <c r="D16" s="207"/>
      <c r="E16" s="209"/>
      <c r="F16" s="207"/>
      <c r="G16" s="151"/>
      <c r="H16" s="211">
        <v>3</v>
      </c>
      <c r="I16" s="151"/>
    </row>
    <row r="17" spans="1:9" x14ac:dyDescent="0.45">
      <c r="A17" s="117" t="s">
        <v>91</v>
      </c>
      <c r="B17" s="89"/>
      <c r="C17" s="90"/>
      <c r="D17" s="89"/>
      <c r="E17" s="91"/>
      <c r="F17" s="89"/>
      <c r="G17" s="92"/>
      <c r="H17" s="116">
        <v>3</v>
      </c>
      <c r="I17" s="92"/>
    </row>
    <row r="18" spans="1:9" x14ac:dyDescent="0.45">
      <c r="A18" s="68" t="s">
        <v>138</v>
      </c>
      <c r="B18" s="10"/>
      <c r="C18" s="13"/>
      <c r="D18" s="10"/>
      <c r="E18" s="31"/>
      <c r="F18" s="10"/>
      <c r="G18" s="92"/>
      <c r="H18" s="93"/>
      <c r="I18" s="92">
        <v>4</v>
      </c>
    </row>
    <row r="19" spans="1:9" x14ac:dyDescent="0.45">
      <c r="A19" s="136" t="s">
        <v>95</v>
      </c>
      <c r="B19" s="207"/>
      <c r="C19" s="208"/>
      <c r="D19" s="207"/>
      <c r="E19" s="209"/>
      <c r="F19" s="207"/>
      <c r="G19" s="151"/>
      <c r="H19" s="94"/>
      <c r="I19" s="151">
        <v>4</v>
      </c>
    </row>
    <row r="20" spans="1:9" x14ac:dyDescent="0.45">
      <c r="A20" s="117" t="s">
        <v>92</v>
      </c>
      <c r="B20" s="89"/>
      <c r="C20" s="90"/>
      <c r="D20" s="89"/>
      <c r="E20" s="91"/>
      <c r="F20" s="89"/>
      <c r="G20" s="92"/>
      <c r="H20" s="116"/>
      <c r="I20" s="92">
        <v>3</v>
      </c>
    </row>
    <row r="21" spans="1:9" x14ac:dyDescent="0.45">
      <c r="A21" s="117" t="s">
        <v>93</v>
      </c>
      <c r="B21" s="89"/>
      <c r="C21" s="90"/>
      <c r="D21" s="89"/>
      <c r="E21" s="91"/>
      <c r="F21" s="89"/>
      <c r="G21" s="92"/>
      <c r="H21" s="116"/>
      <c r="I21" s="92">
        <v>3</v>
      </c>
    </row>
    <row r="22" spans="1:9" x14ac:dyDescent="0.45">
      <c r="A22" s="25" t="s">
        <v>67</v>
      </c>
      <c r="B22" s="7"/>
      <c r="C22" s="38"/>
      <c r="D22" s="7"/>
      <c r="E22" s="30"/>
      <c r="F22" s="7"/>
      <c r="G22" s="30"/>
      <c r="H22" s="7"/>
      <c r="I22" s="30"/>
    </row>
    <row r="23" spans="1:9" x14ac:dyDescent="0.45">
      <c r="A23" s="39" t="s">
        <v>68</v>
      </c>
      <c r="B23" s="40"/>
      <c r="C23" s="41"/>
      <c r="D23" s="34"/>
      <c r="E23" s="41"/>
      <c r="F23" s="34">
        <v>3</v>
      </c>
      <c r="G23" s="41">
        <v>3</v>
      </c>
      <c r="H23" s="44">
        <v>3</v>
      </c>
      <c r="I23" s="43">
        <v>3</v>
      </c>
    </row>
    <row r="24" spans="1:9" x14ac:dyDescent="0.45">
      <c r="A24" s="95" t="s">
        <v>69</v>
      </c>
      <c r="B24" s="8"/>
      <c r="C24" s="9"/>
      <c r="D24" s="10"/>
      <c r="E24" s="9"/>
      <c r="F24" s="10"/>
      <c r="G24" s="9"/>
      <c r="H24" s="10"/>
      <c r="I24" s="31"/>
    </row>
    <row r="25" spans="1:9" x14ac:dyDescent="0.45">
      <c r="A25" s="95" t="s">
        <v>70</v>
      </c>
      <c r="B25" s="8"/>
      <c r="C25" s="9"/>
      <c r="D25" s="10"/>
      <c r="E25" s="9"/>
      <c r="F25" s="10"/>
      <c r="G25" s="9"/>
      <c r="H25" s="10"/>
      <c r="I25" s="31"/>
    </row>
    <row r="26" spans="1:9" x14ac:dyDescent="0.45">
      <c r="A26" s="95" t="s">
        <v>71</v>
      </c>
      <c r="B26" s="8"/>
      <c r="C26" s="9"/>
      <c r="D26" s="10"/>
      <c r="E26" s="9"/>
      <c r="F26" s="10"/>
      <c r="G26" s="13"/>
      <c r="H26" s="10"/>
      <c r="I26" s="31"/>
    </row>
    <row r="27" spans="1:9" x14ac:dyDescent="0.45">
      <c r="A27" s="95" t="s">
        <v>72</v>
      </c>
      <c r="B27" s="8"/>
      <c r="C27" s="9"/>
      <c r="D27" s="10"/>
      <c r="E27" s="9"/>
      <c r="F27" s="10"/>
      <c r="G27" s="13"/>
      <c r="H27" s="10"/>
      <c r="I27" s="31"/>
    </row>
    <row r="28" spans="1:9" x14ac:dyDescent="0.45">
      <c r="A28" s="95" t="s">
        <v>73</v>
      </c>
      <c r="B28" s="8"/>
      <c r="C28" s="9"/>
      <c r="D28" s="10"/>
      <c r="E28" s="9"/>
      <c r="F28" s="10"/>
      <c r="G28" s="13"/>
      <c r="H28" s="10"/>
      <c r="I28" s="31"/>
    </row>
    <row r="29" spans="1:9" x14ac:dyDescent="0.45">
      <c r="A29" s="96" t="s">
        <v>74</v>
      </c>
      <c r="B29" s="8"/>
      <c r="C29" s="9"/>
      <c r="D29" s="10"/>
      <c r="E29" s="9"/>
      <c r="F29" s="10"/>
      <c r="G29" s="13"/>
      <c r="H29" s="10"/>
      <c r="I29" s="31"/>
    </row>
    <row r="30" spans="1:9" x14ac:dyDescent="0.45">
      <c r="A30" s="96" t="s">
        <v>75</v>
      </c>
      <c r="B30" s="8"/>
      <c r="C30" s="9"/>
      <c r="D30" s="10"/>
      <c r="E30" s="9"/>
      <c r="F30" s="10"/>
      <c r="G30" s="13"/>
      <c r="H30" s="10"/>
      <c r="I30" s="31"/>
    </row>
    <row r="31" spans="1:9" x14ac:dyDescent="0.45">
      <c r="A31" s="96" t="s">
        <v>76</v>
      </c>
      <c r="B31" s="8"/>
      <c r="C31" s="9"/>
      <c r="D31" s="10"/>
      <c r="E31" s="9"/>
      <c r="F31" s="10"/>
      <c r="G31" s="13"/>
      <c r="H31" s="10"/>
      <c r="I31" s="31"/>
    </row>
    <row r="32" spans="1:9" x14ac:dyDescent="0.45">
      <c r="A32" s="97" t="s">
        <v>77</v>
      </c>
      <c r="B32" s="8"/>
      <c r="C32" s="9"/>
      <c r="D32" s="10"/>
      <c r="E32" s="9"/>
      <c r="F32" s="10"/>
      <c r="G32" s="13"/>
      <c r="H32" s="10"/>
      <c r="I32" s="31"/>
    </row>
    <row r="33" spans="1:9" x14ac:dyDescent="0.45">
      <c r="A33" s="97" t="s">
        <v>78</v>
      </c>
      <c r="B33" s="8"/>
      <c r="C33" s="9"/>
      <c r="D33" s="10"/>
      <c r="E33" s="9"/>
      <c r="F33" s="10"/>
      <c r="G33" s="13"/>
      <c r="H33" s="10"/>
      <c r="I33" s="31"/>
    </row>
    <row r="34" spans="1:9" x14ac:dyDescent="0.45">
      <c r="A34" s="98" t="s">
        <v>79</v>
      </c>
      <c r="B34" s="8"/>
      <c r="C34" s="9"/>
      <c r="D34" s="10"/>
      <c r="E34" s="9"/>
      <c r="F34" s="10"/>
      <c r="G34" s="13"/>
      <c r="H34" s="10"/>
      <c r="I34" s="31"/>
    </row>
    <row r="35" spans="1:9" x14ac:dyDescent="0.45">
      <c r="A35" s="146" t="s">
        <v>80</v>
      </c>
      <c r="B35" s="8"/>
      <c r="C35" s="9"/>
      <c r="D35" s="10"/>
      <c r="E35" s="9"/>
      <c r="F35" s="10"/>
      <c r="G35" s="13"/>
      <c r="H35" s="10"/>
      <c r="I35" s="31"/>
    </row>
    <row r="36" spans="1:9" x14ac:dyDescent="0.45">
      <c r="A36" s="137"/>
      <c r="B36" s="8"/>
      <c r="C36" s="9"/>
      <c r="D36" s="10"/>
      <c r="E36" s="9"/>
      <c r="F36" s="10"/>
      <c r="G36" s="13"/>
      <c r="H36" s="10"/>
      <c r="I36" s="31"/>
    </row>
    <row r="37" spans="1:9" x14ac:dyDescent="0.45">
      <c r="B37" s="8"/>
      <c r="C37" s="9"/>
      <c r="D37" s="10"/>
      <c r="E37" s="9"/>
      <c r="F37" s="10"/>
      <c r="G37" s="13"/>
      <c r="H37" s="10"/>
      <c r="I37" s="31"/>
    </row>
    <row r="38" spans="1:9" x14ac:dyDescent="0.45">
      <c r="A38" s="33" t="s">
        <v>81</v>
      </c>
      <c r="B38" s="34"/>
      <c r="C38" s="35"/>
      <c r="D38" s="34"/>
      <c r="E38" s="35"/>
      <c r="F38" s="34"/>
      <c r="G38" s="35"/>
      <c r="H38" s="34"/>
      <c r="I38" s="36"/>
    </row>
    <row r="41" spans="1:9" ht="14.65" thickBot="1" x14ac:dyDescent="0.5">
      <c r="B41" s="32">
        <f>SUM(B5:B40)</f>
        <v>0</v>
      </c>
      <c r="C41" s="32">
        <f>SUM(C5:C40)</f>
        <v>0</v>
      </c>
      <c r="D41" s="32">
        <f>SUM(D5:D21)</f>
        <v>4</v>
      </c>
      <c r="E41" s="32">
        <f t="shared" ref="E41:I41" si="0">SUM(E5:E21)</f>
        <v>4</v>
      </c>
      <c r="F41" s="32">
        <f t="shared" si="0"/>
        <v>11</v>
      </c>
      <c r="G41" s="32">
        <f t="shared" si="0"/>
        <v>17</v>
      </c>
      <c r="H41" s="32">
        <f t="shared" si="0"/>
        <v>12</v>
      </c>
      <c r="I41" s="32">
        <f t="shared" si="0"/>
        <v>14</v>
      </c>
    </row>
    <row r="43" spans="1:9" x14ac:dyDescent="0.45">
      <c r="A43" s="42" t="s">
        <v>82</v>
      </c>
      <c r="B43" s="24">
        <f>БУП!D60</f>
        <v>32</v>
      </c>
      <c r="C43" s="24">
        <f>БУП!E60</f>
        <v>28</v>
      </c>
      <c r="D43" s="24">
        <f>БУП!F60</f>
        <v>25</v>
      </c>
      <c r="E43" s="24">
        <f>БУП!G60</f>
        <v>27</v>
      </c>
      <c r="F43" s="24">
        <f>БУП!H60</f>
        <v>18</v>
      </c>
      <c r="G43" s="24">
        <f>БУП!I60</f>
        <v>15</v>
      </c>
      <c r="H43" s="24">
        <f>БУП!J60</f>
        <v>16</v>
      </c>
      <c r="I43" s="24">
        <f>БУП!K60</f>
        <v>17</v>
      </c>
    </row>
    <row r="44" spans="1:9" x14ac:dyDescent="0.45">
      <c r="B44" s="204">
        <f>БУП!D61</f>
        <v>60</v>
      </c>
      <c r="C44" s="206"/>
      <c r="D44" s="204">
        <f>БУП!F61</f>
        <v>52</v>
      </c>
      <c r="E44" s="206"/>
      <c r="F44" s="204">
        <f>БУП!H61</f>
        <v>33</v>
      </c>
      <c r="G44" s="206"/>
      <c r="H44" s="204">
        <f>БУП!J61</f>
        <v>33</v>
      </c>
      <c r="I44" s="206"/>
    </row>
    <row r="45" spans="1:9" x14ac:dyDescent="0.45">
      <c r="B45" s="204">
        <f>БУП!D62</f>
        <v>240</v>
      </c>
      <c r="C45" s="205"/>
      <c r="D45" s="205"/>
      <c r="E45" s="205"/>
      <c r="F45" s="205"/>
      <c r="G45" s="205"/>
      <c r="H45" s="205"/>
      <c r="I45" s="206"/>
    </row>
    <row r="48" spans="1:9" x14ac:dyDescent="0.45">
      <c r="A48" s="83" t="s">
        <v>83</v>
      </c>
      <c r="B48" s="84">
        <f>B43+B41</f>
        <v>32</v>
      </c>
      <c r="C48" s="84">
        <f t="shared" ref="C48:I48" si="1">C43+C41</f>
        <v>28</v>
      </c>
      <c r="D48" s="84">
        <f t="shared" si="1"/>
        <v>29</v>
      </c>
      <c r="E48" s="84">
        <f t="shared" si="1"/>
        <v>31</v>
      </c>
      <c r="F48" s="84">
        <f t="shared" si="1"/>
        <v>29</v>
      </c>
      <c r="G48" s="84">
        <f t="shared" si="1"/>
        <v>32</v>
      </c>
      <c r="H48" s="84">
        <f t="shared" si="1"/>
        <v>28</v>
      </c>
      <c r="I48" s="84">
        <f t="shared" si="1"/>
        <v>31</v>
      </c>
    </row>
    <row r="49" spans="1:9" x14ac:dyDescent="0.45">
      <c r="A49" s="85"/>
      <c r="B49" s="200">
        <f>B48+C48</f>
        <v>60</v>
      </c>
      <c r="C49" s="200"/>
      <c r="D49" s="200">
        <f t="shared" ref="D49" si="2">D48+E48</f>
        <v>60</v>
      </c>
      <c r="E49" s="200"/>
      <c r="F49" s="200">
        <f t="shared" ref="F49" si="3">F48+G48</f>
        <v>61</v>
      </c>
      <c r="G49" s="200"/>
      <c r="H49" s="200">
        <f t="shared" ref="H49" si="4">H48+I48</f>
        <v>59</v>
      </c>
      <c r="I49" s="200"/>
    </row>
    <row r="51" spans="1:9" x14ac:dyDescent="0.45">
      <c r="D51" s="10">
        <v>4</v>
      </c>
      <c r="E51" s="9">
        <v>3</v>
      </c>
      <c r="F51" s="10">
        <v>11</v>
      </c>
      <c r="G51" s="9">
        <v>18</v>
      </c>
      <c r="H51" s="9">
        <v>17</v>
      </c>
      <c r="I51" s="9">
        <v>13</v>
      </c>
    </row>
    <row r="52" spans="1:9" x14ac:dyDescent="0.45">
      <c r="E52">
        <f>B49+D49+F49+H49</f>
        <v>240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1:C1"/>
    <mergeCell ref="D1:E1"/>
    <mergeCell ref="F1:G1"/>
    <mergeCell ref="H1:I1"/>
    <mergeCell ref="B44:C44"/>
    <mergeCell ref="D44:E44"/>
    <mergeCell ref="F44:G44"/>
    <mergeCell ref="H44:I44"/>
    <mergeCell ref="B45:I45"/>
    <mergeCell ref="B49:C49"/>
    <mergeCell ref="D49:E49"/>
    <mergeCell ref="F49:G49"/>
    <mergeCell ref="H49:I49"/>
  </mergeCells>
  <pageMargins left="0.7" right="0.7" top="0.75" bottom="0.75" header="0.3" footer="0.3"/>
  <pageSetup paperSize="9" scale="61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C9A6D-4E55-49E5-BA5F-45FA43EC916E}">
  <sheetPr>
    <pageSetUpPr fitToPage="1"/>
  </sheetPr>
  <dimension ref="A1:L56"/>
  <sheetViews>
    <sheetView workbookViewId="0">
      <selection activeCell="N44" sqref="N44"/>
    </sheetView>
  </sheetViews>
  <sheetFormatPr defaultRowHeight="14.25" x14ac:dyDescent="0.45"/>
  <cols>
    <col min="1" max="1" width="42.73046875" customWidth="1"/>
  </cols>
  <sheetData>
    <row r="1" spans="1:9" ht="18" thickBot="1" x14ac:dyDescent="0.5">
      <c r="A1" s="1" t="s">
        <v>106</v>
      </c>
      <c r="B1" s="201" t="s">
        <v>14</v>
      </c>
      <c r="C1" s="202"/>
      <c r="D1" s="201" t="s">
        <v>15</v>
      </c>
      <c r="E1" s="203"/>
      <c r="F1" s="201" t="s">
        <v>16</v>
      </c>
      <c r="G1" s="203"/>
      <c r="H1" s="201" t="s">
        <v>17</v>
      </c>
      <c r="I1" s="203"/>
    </row>
    <row r="2" spans="1:9" x14ac:dyDescent="0.45">
      <c r="A2" s="22"/>
      <c r="B2" s="26" t="s">
        <v>55</v>
      </c>
      <c r="C2" s="2"/>
      <c r="D2" s="26"/>
      <c r="E2" s="27"/>
      <c r="F2" s="26"/>
      <c r="G2" s="27"/>
      <c r="H2" s="26"/>
      <c r="I2" s="27"/>
    </row>
    <row r="3" spans="1:9" x14ac:dyDescent="0.45">
      <c r="A3" s="3"/>
      <c r="B3" s="28">
        <v>1</v>
      </c>
      <c r="C3" s="37">
        <v>2</v>
      </c>
      <c r="D3" s="28">
        <v>3</v>
      </c>
      <c r="E3" s="29">
        <v>4</v>
      </c>
      <c r="F3" s="28">
        <v>5</v>
      </c>
      <c r="G3" s="29">
        <v>6</v>
      </c>
      <c r="H3" s="28">
        <v>7</v>
      </c>
      <c r="I3" s="29">
        <v>8</v>
      </c>
    </row>
    <row r="4" spans="1:9" x14ac:dyDescent="0.45">
      <c r="A4" s="25" t="s">
        <v>56</v>
      </c>
      <c r="B4" s="7"/>
      <c r="C4" s="38"/>
      <c r="D4" s="7"/>
      <c r="E4" s="30"/>
      <c r="F4" s="7"/>
      <c r="G4" s="30"/>
      <c r="H4" s="7"/>
      <c r="I4" s="30"/>
    </row>
    <row r="5" spans="1:9" x14ac:dyDescent="0.45">
      <c r="A5" s="102" t="s">
        <v>59</v>
      </c>
      <c r="B5" s="10"/>
      <c r="C5" s="13"/>
      <c r="D5" s="10">
        <v>4</v>
      </c>
      <c r="E5" s="31"/>
      <c r="F5" s="10"/>
      <c r="G5" s="92"/>
      <c r="H5" s="93"/>
      <c r="I5" s="92"/>
    </row>
    <row r="6" spans="1:9" x14ac:dyDescent="0.45">
      <c r="A6" s="68" t="s">
        <v>86</v>
      </c>
      <c r="B6" s="10"/>
      <c r="C6" s="13"/>
      <c r="D6" s="10"/>
      <c r="E6" s="31">
        <v>4</v>
      </c>
      <c r="F6" s="10"/>
      <c r="G6" s="92"/>
      <c r="H6" s="93"/>
      <c r="I6" s="92"/>
    </row>
    <row r="7" spans="1:9" x14ac:dyDescent="0.45">
      <c r="A7" s="152" t="s">
        <v>107</v>
      </c>
      <c r="B7" s="10"/>
      <c r="C7" s="13"/>
      <c r="D7" s="10"/>
      <c r="E7" s="13">
        <v>2</v>
      </c>
      <c r="F7" s="10"/>
      <c r="G7" s="31"/>
      <c r="I7" s="92"/>
    </row>
    <row r="8" spans="1:9" x14ac:dyDescent="0.45">
      <c r="A8" s="68" t="s">
        <v>108</v>
      </c>
      <c r="B8" s="10"/>
      <c r="C8" s="13"/>
      <c r="D8" s="10"/>
      <c r="E8" s="31"/>
      <c r="F8" s="10">
        <v>3</v>
      </c>
      <c r="G8" s="92"/>
      <c r="H8" s="94"/>
      <c r="I8" s="92"/>
    </row>
    <row r="9" spans="1:9" x14ac:dyDescent="0.45">
      <c r="A9" s="64" t="s">
        <v>57</v>
      </c>
      <c r="B9" s="10"/>
      <c r="C9" s="13"/>
      <c r="D9" s="10"/>
      <c r="E9" s="31"/>
      <c r="F9" s="10">
        <v>4</v>
      </c>
      <c r="G9" s="92"/>
      <c r="H9" s="93"/>
      <c r="I9" s="92"/>
    </row>
    <row r="10" spans="1:9" x14ac:dyDescent="0.45">
      <c r="A10" s="68" t="s">
        <v>109</v>
      </c>
      <c r="B10" s="10"/>
      <c r="C10" s="13"/>
      <c r="D10" s="10"/>
      <c r="E10" s="31"/>
      <c r="F10" s="10">
        <v>4</v>
      </c>
      <c r="G10" s="92"/>
      <c r="H10" s="93"/>
      <c r="I10" s="92"/>
    </row>
    <row r="11" spans="1:9" x14ac:dyDescent="0.45">
      <c r="A11" s="103" t="s">
        <v>110</v>
      </c>
      <c r="B11" s="10"/>
      <c r="C11" s="13"/>
      <c r="D11" s="10"/>
      <c r="E11" s="31"/>
      <c r="F11" s="10"/>
      <c r="G11" s="92">
        <v>3</v>
      </c>
      <c r="H11" s="93"/>
      <c r="I11" s="92"/>
    </row>
    <row r="12" spans="1:9" x14ac:dyDescent="0.45">
      <c r="A12" s="68" t="s">
        <v>111</v>
      </c>
      <c r="B12" s="10"/>
      <c r="C12" s="13"/>
      <c r="D12" s="10"/>
      <c r="E12" s="31"/>
      <c r="F12" s="10"/>
      <c r="G12" s="92">
        <v>3</v>
      </c>
      <c r="H12" s="93"/>
      <c r="I12" s="92"/>
    </row>
    <row r="13" spans="1:9" x14ac:dyDescent="0.45">
      <c r="A13" s="68" t="s">
        <v>112</v>
      </c>
      <c r="B13" s="10"/>
      <c r="C13" s="31"/>
      <c r="D13" s="8"/>
      <c r="E13" s="31"/>
      <c r="F13" s="10"/>
      <c r="G13" s="10">
        <v>3</v>
      </c>
      <c r="H13" s="94"/>
      <c r="I13" s="92"/>
    </row>
    <row r="14" spans="1:9" x14ac:dyDescent="0.45">
      <c r="A14" s="11" t="s">
        <v>140</v>
      </c>
      <c r="B14" s="60"/>
      <c r="C14" s="31"/>
      <c r="D14" s="8"/>
      <c r="E14" s="31"/>
      <c r="F14" s="9"/>
      <c r="G14" s="154">
        <v>4</v>
      </c>
      <c r="H14" s="8"/>
      <c r="I14" s="155"/>
    </row>
    <row r="15" spans="1:9" x14ac:dyDescent="0.45">
      <c r="A15" s="145" t="s">
        <v>133</v>
      </c>
      <c r="B15" s="105"/>
      <c r="C15" s="106"/>
      <c r="D15" s="105"/>
      <c r="E15" s="107"/>
      <c r="F15" s="105"/>
      <c r="G15" s="115">
        <v>3</v>
      </c>
      <c r="H15" s="116">
        <v>2</v>
      </c>
      <c r="I15" s="110"/>
    </row>
    <row r="16" spans="1:9" x14ac:dyDescent="0.45">
      <c r="A16" s="138" t="s">
        <v>113</v>
      </c>
      <c r="B16" s="139"/>
      <c r="C16" s="31"/>
      <c r="D16" s="8"/>
      <c r="E16" s="31"/>
      <c r="F16" s="8"/>
      <c r="G16" s="31"/>
      <c r="H16" s="8">
        <v>4</v>
      </c>
      <c r="I16" s="156"/>
    </row>
    <row r="17" spans="1:10" x14ac:dyDescent="0.45">
      <c r="A17" s="138" t="s">
        <v>114</v>
      </c>
      <c r="B17" s="139"/>
      <c r="C17" s="31"/>
      <c r="D17" s="8"/>
      <c r="E17" s="31"/>
      <c r="F17" s="8"/>
      <c r="G17" s="31"/>
      <c r="H17" s="8">
        <v>4</v>
      </c>
      <c r="I17" s="156"/>
    </row>
    <row r="18" spans="1:10" x14ac:dyDescent="0.45">
      <c r="A18" s="111" t="s">
        <v>115</v>
      </c>
      <c r="B18" s="105"/>
      <c r="C18" s="13"/>
      <c r="D18" s="105"/>
      <c r="E18" s="107"/>
      <c r="F18" s="105"/>
      <c r="G18" s="107"/>
      <c r="H18" s="141">
        <v>3</v>
      </c>
      <c r="I18" s="110"/>
    </row>
    <row r="19" spans="1:10" x14ac:dyDescent="0.45">
      <c r="A19" s="114" t="s">
        <v>116</v>
      </c>
      <c r="B19" s="105"/>
      <c r="C19" s="13"/>
      <c r="D19" s="105"/>
      <c r="E19" s="107"/>
      <c r="F19" s="105"/>
      <c r="G19" s="107"/>
      <c r="H19" s="105"/>
      <c r="I19" s="157">
        <v>4</v>
      </c>
    </row>
    <row r="20" spans="1:10" ht="27.75" x14ac:dyDescent="0.45">
      <c r="A20" s="114" t="s">
        <v>117</v>
      </c>
      <c r="B20" s="105"/>
      <c r="C20" s="13"/>
      <c r="D20" s="105"/>
      <c r="E20" s="107"/>
      <c r="F20" s="105"/>
      <c r="G20" s="107"/>
      <c r="H20" s="105"/>
      <c r="I20" s="157">
        <v>4</v>
      </c>
    </row>
    <row r="21" spans="1:10" ht="27.75" x14ac:dyDescent="0.45">
      <c r="A21" s="114" t="s">
        <v>139</v>
      </c>
      <c r="B21" s="105"/>
      <c r="C21" s="106"/>
      <c r="D21" s="105"/>
      <c r="E21" s="107"/>
      <c r="F21" s="105"/>
      <c r="G21" s="107"/>
      <c r="H21" s="105"/>
      <c r="I21" s="157">
        <v>4</v>
      </c>
    </row>
    <row r="22" spans="1:10" x14ac:dyDescent="0.45">
      <c r="A22" s="142"/>
      <c r="B22" s="141"/>
      <c r="C22" s="106"/>
      <c r="D22" s="105"/>
      <c r="E22" s="107"/>
      <c r="F22" s="105"/>
      <c r="G22" s="107"/>
      <c r="H22" s="105"/>
      <c r="I22" s="110"/>
      <c r="J22">
        <f>SUM(D5:I20)</f>
        <v>58</v>
      </c>
    </row>
    <row r="23" spans="1:10" x14ac:dyDescent="0.45">
      <c r="A23" s="142"/>
      <c r="B23" s="141"/>
      <c r="C23" s="106"/>
      <c r="D23" s="105"/>
      <c r="E23" s="107"/>
      <c r="F23" s="105"/>
      <c r="G23" s="107"/>
      <c r="H23" s="105"/>
      <c r="I23" s="110"/>
    </row>
    <row r="24" spans="1:10" x14ac:dyDescent="0.45">
      <c r="A24" s="25" t="s">
        <v>67</v>
      </c>
      <c r="B24" s="7"/>
      <c r="C24" s="38"/>
      <c r="D24" s="7"/>
      <c r="E24" s="30"/>
      <c r="F24" s="7"/>
      <c r="G24" s="30"/>
      <c r="H24" s="7"/>
      <c r="I24" s="30"/>
    </row>
    <row r="25" spans="1:10" x14ac:dyDescent="0.45">
      <c r="A25" s="39" t="s">
        <v>68</v>
      </c>
      <c r="B25" s="40"/>
      <c r="C25" s="41"/>
      <c r="D25" s="34"/>
      <c r="E25" s="41"/>
      <c r="F25" s="34">
        <v>3</v>
      </c>
      <c r="G25" s="41">
        <v>3</v>
      </c>
      <c r="H25" s="44">
        <v>3</v>
      </c>
      <c r="I25" s="43">
        <v>3</v>
      </c>
    </row>
    <row r="26" spans="1:10" x14ac:dyDescent="0.45">
      <c r="A26" s="95" t="s">
        <v>69</v>
      </c>
      <c r="B26" s="8"/>
      <c r="C26" s="9"/>
      <c r="D26" s="10"/>
      <c r="E26" s="9"/>
      <c r="F26" s="10"/>
      <c r="G26" s="9"/>
      <c r="H26" s="10"/>
      <c r="I26" s="31"/>
    </row>
    <row r="27" spans="1:10" x14ac:dyDescent="0.45">
      <c r="A27" s="95" t="s">
        <v>70</v>
      </c>
      <c r="B27" s="8"/>
      <c r="C27" s="9"/>
      <c r="D27" s="10"/>
      <c r="E27" s="9"/>
      <c r="F27" s="10"/>
      <c r="G27" s="9"/>
      <c r="H27" s="10"/>
      <c r="I27" s="31"/>
    </row>
    <row r="28" spans="1:10" x14ac:dyDescent="0.45">
      <c r="A28" s="95" t="s">
        <v>71</v>
      </c>
      <c r="B28" s="8"/>
      <c r="C28" s="9"/>
      <c r="D28" s="10"/>
      <c r="E28" s="9"/>
      <c r="F28" s="10"/>
      <c r="G28" s="13"/>
      <c r="H28" s="10"/>
      <c r="I28" s="31"/>
    </row>
    <row r="29" spans="1:10" x14ac:dyDescent="0.45">
      <c r="A29" s="95" t="s">
        <v>72</v>
      </c>
      <c r="B29" s="8"/>
      <c r="C29" s="9"/>
      <c r="D29" s="10"/>
      <c r="E29" s="9"/>
      <c r="F29" s="10"/>
      <c r="G29" s="13"/>
      <c r="H29" s="10"/>
      <c r="I29" s="31"/>
    </row>
    <row r="30" spans="1:10" x14ac:dyDescent="0.45">
      <c r="A30" s="95" t="s">
        <v>73</v>
      </c>
      <c r="B30" s="8"/>
      <c r="C30" s="9"/>
      <c r="D30" s="10"/>
      <c r="E30" s="9"/>
      <c r="F30" s="10"/>
      <c r="G30" s="13"/>
      <c r="H30" s="10"/>
      <c r="I30" s="31"/>
    </row>
    <row r="31" spans="1:10" x14ac:dyDescent="0.45">
      <c r="A31" s="96" t="s">
        <v>74</v>
      </c>
      <c r="B31" s="8"/>
      <c r="C31" s="9"/>
      <c r="D31" s="10"/>
      <c r="E31" s="9"/>
      <c r="F31" s="10"/>
      <c r="G31" s="13"/>
      <c r="H31" s="10"/>
      <c r="I31" s="31"/>
    </row>
    <row r="32" spans="1:10" x14ac:dyDescent="0.45">
      <c r="A32" s="96" t="s">
        <v>75</v>
      </c>
      <c r="B32" s="8"/>
      <c r="C32" s="9"/>
      <c r="D32" s="10"/>
      <c r="E32" s="9"/>
      <c r="F32" s="10"/>
      <c r="G32" s="13"/>
      <c r="H32" s="10"/>
      <c r="I32" s="31"/>
    </row>
    <row r="33" spans="1:9" x14ac:dyDescent="0.45">
      <c r="A33" s="96" t="s">
        <v>76</v>
      </c>
      <c r="B33" s="8"/>
      <c r="C33" s="9"/>
      <c r="D33" s="10"/>
      <c r="E33" s="9"/>
      <c r="F33" s="10"/>
      <c r="G33" s="13"/>
      <c r="H33" s="10"/>
      <c r="I33" s="31"/>
    </row>
    <row r="34" spans="1:9" x14ac:dyDescent="0.45">
      <c r="A34" s="97" t="s">
        <v>77</v>
      </c>
      <c r="B34" s="8"/>
      <c r="C34" s="9"/>
      <c r="D34" s="10"/>
      <c r="E34" s="9"/>
      <c r="F34" s="10"/>
      <c r="G34" s="13"/>
      <c r="H34" s="10"/>
      <c r="I34" s="31"/>
    </row>
    <row r="35" spans="1:9" x14ac:dyDescent="0.45">
      <c r="A35" s="97" t="s">
        <v>78</v>
      </c>
      <c r="B35" s="8"/>
      <c r="C35" s="9"/>
      <c r="D35" s="10"/>
      <c r="E35" s="9"/>
      <c r="F35" s="10"/>
      <c r="G35" s="13"/>
      <c r="H35" s="10"/>
      <c r="I35" s="31"/>
    </row>
    <row r="36" spans="1:9" x14ac:dyDescent="0.45">
      <c r="A36" s="98" t="s">
        <v>79</v>
      </c>
      <c r="B36" s="8"/>
      <c r="C36" s="9"/>
      <c r="D36" s="10"/>
      <c r="E36" s="9"/>
      <c r="F36" s="10"/>
      <c r="G36" s="13"/>
      <c r="H36" s="10"/>
      <c r="I36" s="31"/>
    </row>
    <row r="37" spans="1:9" x14ac:dyDescent="0.45">
      <c r="A37" s="146" t="s">
        <v>80</v>
      </c>
      <c r="B37" s="8"/>
      <c r="C37" s="9"/>
      <c r="D37" s="10"/>
      <c r="E37" s="9"/>
      <c r="F37" s="10"/>
      <c r="G37" s="13"/>
      <c r="H37" s="10"/>
      <c r="I37" s="31"/>
    </row>
    <row r="38" spans="1:9" x14ac:dyDescent="0.45">
      <c r="A38" s="137"/>
      <c r="B38" s="8"/>
      <c r="C38" s="9"/>
      <c r="D38" s="10"/>
      <c r="E38" s="9"/>
      <c r="F38" s="10"/>
      <c r="G38" s="13"/>
      <c r="H38" s="10"/>
      <c r="I38" s="31"/>
    </row>
    <row r="41" spans="1:9" ht="14.65" thickBot="1" x14ac:dyDescent="0.5">
      <c r="B41" s="32">
        <f t="shared" ref="B41:I41" si="0">SUM(B5:B40)</f>
        <v>0</v>
      </c>
      <c r="C41" s="32">
        <f t="shared" si="0"/>
        <v>0</v>
      </c>
      <c r="D41" s="32">
        <f>SUM(D5:D23)</f>
        <v>4</v>
      </c>
      <c r="E41" s="32">
        <f t="shared" ref="E41:I41" si="1">SUM(E5:E23)</f>
        <v>6</v>
      </c>
      <c r="F41" s="32">
        <f t="shared" si="1"/>
        <v>11</v>
      </c>
      <c r="G41" s="32">
        <f t="shared" si="1"/>
        <v>16</v>
      </c>
      <c r="H41" s="32">
        <f t="shared" si="1"/>
        <v>13</v>
      </c>
      <c r="I41" s="32">
        <f t="shared" si="1"/>
        <v>12</v>
      </c>
    </row>
    <row r="43" spans="1:9" x14ac:dyDescent="0.45">
      <c r="A43" s="42" t="s">
        <v>82</v>
      </c>
      <c r="B43" s="24">
        <f>БУП!D60</f>
        <v>32</v>
      </c>
      <c r="C43" s="24">
        <f>БУП!E60</f>
        <v>28</v>
      </c>
      <c r="D43" s="24">
        <f>БУП!F60</f>
        <v>25</v>
      </c>
      <c r="E43" s="24">
        <f>БУП!G60</f>
        <v>27</v>
      </c>
      <c r="F43" s="24">
        <f>БУП!H60</f>
        <v>18</v>
      </c>
      <c r="G43" s="24">
        <f>БУП!I60</f>
        <v>15</v>
      </c>
      <c r="H43" s="24">
        <f>БУП!J60</f>
        <v>16</v>
      </c>
      <c r="I43" s="24">
        <f>БУП!K60</f>
        <v>17</v>
      </c>
    </row>
    <row r="44" spans="1:9" x14ac:dyDescent="0.45">
      <c r="B44" s="204">
        <f>БУП!D61</f>
        <v>60</v>
      </c>
      <c r="C44" s="206"/>
      <c r="D44" s="204">
        <f>БУП!F61</f>
        <v>52</v>
      </c>
      <c r="E44" s="206"/>
      <c r="F44" s="204">
        <f>БУП!H61</f>
        <v>33</v>
      </c>
      <c r="G44" s="206"/>
      <c r="H44" s="204">
        <f>БУП!J61</f>
        <v>33</v>
      </c>
      <c r="I44" s="206"/>
    </row>
    <row r="45" spans="1:9" x14ac:dyDescent="0.45">
      <c r="B45" s="204">
        <f>БУП!D62</f>
        <v>240</v>
      </c>
      <c r="C45" s="205"/>
      <c r="D45" s="205"/>
      <c r="E45" s="205"/>
      <c r="F45" s="205"/>
      <c r="G45" s="205"/>
      <c r="H45" s="205"/>
      <c r="I45" s="206"/>
    </row>
    <row r="48" spans="1:9" x14ac:dyDescent="0.45">
      <c r="A48" s="83" t="s">
        <v>83</v>
      </c>
      <c r="B48" s="84">
        <f>B43+B41</f>
        <v>32</v>
      </c>
      <c r="C48" s="84">
        <f t="shared" ref="C48:I48" si="2">C43+C41</f>
        <v>28</v>
      </c>
      <c r="D48" s="84">
        <f t="shared" si="2"/>
        <v>29</v>
      </c>
      <c r="E48" s="84">
        <f t="shared" si="2"/>
        <v>33</v>
      </c>
      <c r="F48" s="84">
        <f t="shared" si="2"/>
        <v>29</v>
      </c>
      <c r="G48" s="84">
        <f t="shared" si="2"/>
        <v>31</v>
      </c>
      <c r="H48" s="84">
        <f t="shared" si="2"/>
        <v>29</v>
      </c>
      <c r="I48" s="84">
        <f t="shared" si="2"/>
        <v>29</v>
      </c>
    </row>
    <row r="49" spans="1:12" x14ac:dyDescent="0.45">
      <c r="A49" s="85"/>
      <c r="B49" s="200">
        <f>B48+C48</f>
        <v>60</v>
      </c>
      <c r="C49" s="200"/>
      <c r="D49" s="200">
        <f t="shared" ref="D49" si="3">D48+E48</f>
        <v>62</v>
      </c>
      <c r="E49" s="200"/>
      <c r="F49" s="200">
        <f t="shared" ref="F49" si="4">F48+G48</f>
        <v>60</v>
      </c>
      <c r="G49" s="200"/>
      <c r="H49" s="200">
        <f t="shared" ref="H49" si="5">H48+I48</f>
        <v>58</v>
      </c>
      <c r="I49" s="200"/>
    </row>
    <row r="51" spans="1:12" x14ac:dyDescent="0.45">
      <c r="D51" s="10">
        <v>4</v>
      </c>
      <c r="E51" s="9">
        <v>3</v>
      </c>
      <c r="F51" s="10">
        <v>11</v>
      </c>
      <c r="G51" s="9">
        <v>18</v>
      </c>
      <c r="H51" s="9">
        <v>17</v>
      </c>
      <c r="I51" s="9">
        <v>13</v>
      </c>
      <c r="K51" s="45"/>
      <c r="L51" s="45"/>
    </row>
    <row r="52" spans="1:12" x14ac:dyDescent="0.45">
      <c r="E52">
        <f>B49+D49+F49+H49</f>
        <v>240</v>
      </c>
    </row>
    <row r="56" spans="1:12" x14ac:dyDescent="0.45">
      <c r="K56" s="45"/>
      <c r="L56" s="45"/>
    </row>
  </sheetData>
  <sheetProtection formatCells="0" formatColumns="0" formatRows="0" insertColumns="0" insertRows="0" insertHyperlinks="0" deleteColumns="0" deleteRows="0" sort="0" autoFilter="0" pivotTables="0"/>
  <mergeCells count="13">
    <mergeCell ref="B45:I45"/>
    <mergeCell ref="B49:C49"/>
    <mergeCell ref="D49:E49"/>
    <mergeCell ref="F49:G49"/>
    <mergeCell ref="H49:I49"/>
    <mergeCell ref="B1:C1"/>
    <mergeCell ref="D1:E1"/>
    <mergeCell ref="F1:G1"/>
    <mergeCell ref="H1:I1"/>
    <mergeCell ref="B44:C44"/>
    <mergeCell ref="D44:E44"/>
    <mergeCell ref="F44:G44"/>
    <mergeCell ref="H44:I44"/>
  </mergeCells>
  <pageMargins left="0.7" right="0.7" top="0.75" bottom="0.75" header="0.3" footer="0.3"/>
  <pageSetup paperSize="9" scale="61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FF96A-AA30-4250-9C12-57EBA7515589}">
  <sheetPr>
    <pageSetUpPr fitToPage="1"/>
  </sheetPr>
  <dimension ref="A1:L55"/>
  <sheetViews>
    <sheetView zoomScaleNormal="100" workbookViewId="0">
      <selection activeCell="M45" sqref="M45"/>
    </sheetView>
  </sheetViews>
  <sheetFormatPr defaultRowHeight="14.25" x14ac:dyDescent="0.45"/>
  <cols>
    <col min="1" max="1" width="42.73046875" customWidth="1"/>
  </cols>
  <sheetData>
    <row r="1" spans="1:9" ht="18" thickBot="1" x14ac:dyDescent="0.5">
      <c r="A1" s="1" t="s">
        <v>149</v>
      </c>
      <c r="B1" s="201" t="s">
        <v>14</v>
      </c>
      <c r="C1" s="202"/>
      <c r="D1" s="201" t="s">
        <v>15</v>
      </c>
      <c r="E1" s="203"/>
      <c r="F1" s="201" t="s">
        <v>16</v>
      </c>
      <c r="G1" s="203"/>
      <c r="H1" s="201" t="s">
        <v>17</v>
      </c>
      <c r="I1" s="203"/>
    </row>
    <row r="2" spans="1:9" x14ac:dyDescent="0.45">
      <c r="A2" s="22"/>
      <c r="B2" s="26" t="s">
        <v>55</v>
      </c>
      <c r="C2" s="2"/>
      <c r="D2" s="26"/>
      <c r="E2" s="27"/>
      <c r="F2" s="26"/>
      <c r="G2" s="27"/>
      <c r="H2" s="26"/>
      <c r="I2" s="27"/>
    </row>
    <row r="3" spans="1:9" x14ac:dyDescent="0.45">
      <c r="A3" s="3"/>
      <c r="B3" s="28">
        <v>1</v>
      </c>
      <c r="C3" s="37">
        <v>2</v>
      </c>
      <c r="D3" s="28">
        <v>3</v>
      </c>
      <c r="E3" s="29">
        <v>4</v>
      </c>
      <c r="F3" s="28">
        <v>5</v>
      </c>
      <c r="G3" s="29">
        <v>6</v>
      </c>
      <c r="H3" s="28">
        <v>7</v>
      </c>
      <c r="I3" s="29">
        <v>8</v>
      </c>
    </row>
    <row r="4" spans="1:9" x14ac:dyDescent="0.45">
      <c r="A4" s="25" t="s">
        <v>56</v>
      </c>
      <c r="B4" s="7"/>
      <c r="C4" s="38"/>
      <c r="D4" s="7"/>
      <c r="E4" s="30"/>
      <c r="F4" s="7"/>
      <c r="G4" s="30"/>
      <c r="H4" s="7"/>
      <c r="I4" s="30"/>
    </row>
    <row r="5" spans="1:9" x14ac:dyDescent="0.45">
      <c r="A5" s="102" t="s">
        <v>59</v>
      </c>
      <c r="B5" s="10"/>
      <c r="C5" s="13"/>
      <c r="D5" s="10">
        <v>4</v>
      </c>
      <c r="E5" s="31"/>
      <c r="F5" s="10"/>
      <c r="G5" s="92"/>
      <c r="H5" s="93"/>
      <c r="I5" s="92"/>
    </row>
    <row r="6" spans="1:9" x14ac:dyDescent="0.45">
      <c r="A6" s="68" t="s">
        <v>86</v>
      </c>
      <c r="B6" s="10"/>
      <c r="C6" s="13"/>
      <c r="D6" s="10"/>
      <c r="E6" s="31">
        <v>4</v>
      </c>
      <c r="F6" s="10"/>
      <c r="G6" s="92"/>
      <c r="H6" s="93"/>
      <c r="I6" s="92"/>
    </row>
    <row r="7" spans="1:9" x14ac:dyDescent="0.45">
      <c r="A7" s="152" t="s">
        <v>107</v>
      </c>
      <c r="B7" s="10"/>
      <c r="C7" s="13"/>
      <c r="D7" s="10"/>
      <c r="E7" s="13">
        <v>2</v>
      </c>
      <c r="F7" s="10"/>
      <c r="G7" s="31"/>
      <c r="I7" s="92"/>
    </row>
    <row r="8" spans="1:9" x14ac:dyDescent="0.45">
      <c r="A8" s="68" t="s">
        <v>108</v>
      </c>
      <c r="B8" s="10"/>
      <c r="C8" s="13"/>
      <c r="D8" s="10"/>
      <c r="E8" s="31"/>
      <c r="F8" s="10">
        <v>3</v>
      </c>
      <c r="G8" s="92"/>
      <c r="H8" s="94"/>
      <c r="I8" s="92"/>
    </row>
    <row r="9" spans="1:9" x14ac:dyDescent="0.45">
      <c r="A9" s="64" t="s">
        <v>57</v>
      </c>
      <c r="B9" s="10"/>
      <c r="C9" s="13"/>
      <c r="D9" s="10"/>
      <c r="E9" s="31"/>
      <c r="F9" s="10">
        <v>4</v>
      </c>
      <c r="G9" s="92"/>
      <c r="H9" s="93"/>
      <c r="I9" s="92"/>
    </row>
    <row r="10" spans="1:9" x14ac:dyDescent="0.45">
      <c r="A10" s="68" t="s">
        <v>109</v>
      </c>
      <c r="B10" s="10"/>
      <c r="C10" s="13"/>
      <c r="D10" s="10"/>
      <c r="E10" s="31"/>
      <c r="F10" s="10">
        <v>4</v>
      </c>
      <c r="G10" s="92"/>
      <c r="H10" s="93"/>
      <c r="I10" s="92"/>
    </row>
    <row r="11" spans="1:9" x14ac:dyDescent="0.45">
      <c r="A11" s="103" t="s">
        <v>110</v>
      </c>
      <c r="B11" s="10"/>
      <c r="C11" s="13"/>
      <c r="D11" s="10"/>
      <c r="E11" s="31"/>
      <c r="F11" s="10"/>
      <c r="G11" s="92">
        <v>3</v>
      </c>
      <c r="H11" s="93"/>
      <c r="I11" s="92"/>
    </row>
    <row r="12" spans="1:9" x14ac:dyDescent="0.45">
      <c r="A12" s="68" t="s">
        <v>111</v>
      </c>
      <c r="B12" s="10"/>
      <c r="C12" s="13"/>
      <c r="D12" s="10"/>
      <c r="E12" s="31"/>
      <c r="F12" s="10"/>
      <c r="G12" s="92">
        <v>3</v>
      </c>
      <c r="H12" s="93"/>
      <c r="I12" s="92"/>
    </row>
    <row r="13" spans="1:9" x14ac:dyDescent="0.45">
      <c r="A13" s="68" t="s">
        <v>112</v>
      </c>
      <c r="B13" s="10"/>
      <c r="C13" s="31"/>
      <c r="D13" s="8"/>
      <c r="E13" s="31"/>
      <c r="F13" s="10"/>
      <c r="G13" s="10">
        <v>3</v>
      </c>
      <c r="H13" s="94"/>
      <c r="I13" s="92"/>
    </row>
    <row r="14" spans="1:9" x14ac:dyDescent="0.45">
      <c r="A14" s="11" t="s">
        <v>140</v>
      </c>
      <c r="B14" s="60"/>
      <c r="C14" s="31"/>
      <c r="D14" s="8"/>
      <c r="E14" s="31"/>
      <c r="F14" s="9"/>
      <c r="G14" s="154">
        <v>4</v>
      </c>
      <c r="H14" s="8"/>
      <c r="I14" s="155"/>
    </row>
    <row r="15" spans="1:9" x14ac:dyDescent="0.45">
      <c r="A15" s="145" t="s">
        <v>133</v>
      </c>
      <c r="B15" s="105"/>
      <c r="C15" s="106"/>
      <c r="D15" s="105"/>
      <c r="E15" s="107"/>
      <c r="F15" s="105"/>
      <c r="G15" s="115">
        <v>3</v>
      </c>
      <c r="H15" s="116">
        <v>2</v>
      </c>
      <c r="I15" s="110"/>
    </row>
    <row r="16" spans="1:9" ht="33.75" customHeight="1" x14ac:dyDescent="0.45">
      <c r="A16" s="161" t="s">
        <v>118</v>
      </c>
      <c r="B16" s="139"/>
      <c r="C16" s="31"/>
      <c r="D16" s="8"/>
      <c r="E16" s="31"/>
      <c r="F16" s="8"/>
      <c r="G16" s="31"/>
      <c r="H16" s="8">
        <v>4</v>
      </c>
      <c r="I16" s="156"/>
    </row>
    <row r="17" spans="1:9" x14ac:dyDescent="0.45">
      <c r="A17" s="138" t="s">
        <v>114</v>
      </c>
      <c r="B17" s="139"/>
      <c r="C17" s="31"/>
      <c r="D17" s="8"/>
      <c r="E17" s="31"/>
      <c r="F17" s="8"/>
      <c r="G17" s="31"/>
      <c r="H17" s="8">
        <v>4</v>
      </c>
      <c r="I17" s="156"/>
    </row>
    <row r="18" spans="1:9" x14ac:dyDescent="0.45">
      <c r="A18" s="111" t="s">
        <v>115</v>
      </c>
      <c r="B18" s="105"/>
      <c r="C18" s="13"/>
      <c r="D18" s="105"/>
      <c r="E18" s="107"/>
      <c r="F18" s="105"/>
      <c r="G18" s="107"/>
      <c r="H18" s="141">
        <v>3</v>
      </c>
      <c r="I18" s="110"/>
    </row>
    <row r="19" spans="1:9" x14ac:dyDescent="0.45">
      <c r="A19" s="114" t="s">
        <v>119</v>
      </c>
      <c r="B19" s="105"/>
      <c r="C19" s="13"/>
      <c r="D19" s="105"/>
      <c r="E19" s="107"/>
      <c r="F19" s="105"/>
      <c r="G19" s="107"/>
      <c r="H19" s="141"/>
      <c r="I19" s="107">
        <v>3</v>
      </c>
    </row>
    <row r="20" spans="1:9" x14ac:dyDescent="0.45">
      <c r="A20" s="114" t="s">
        <v>120</v>
      </c>
      <c r="B20" s="105"/>
      <c r="C20" s="13"/>
      <c r="D20" s="105"/>
      <c r="E20" s="107"/>
      <c r="F20" s="105"/>
      <c r="G20" s="107"/>
      <c r="H20" s="105"/>
      <c r="I20" s="157">
        <v>2</v>
      </c>
    </row>
    <row r="21" spans="1:9" x14ac:dyDescent="0.45">
      <c r="A21" s="158" t="s">
        <v>121</v>
      </c>
      <c r="B21" s="105"/>
      <c r="C21" s="13"/>
      <c r="D21" s="105"/>
      <c r="E21" s="107"/>
      <c r="F21" s="105"/>
      <c r="G21" s="107"/>
      <c r="H21" s="105"/>
      <c r="I21" s="157">
        <v>3</v>
      </c>
    </row>
    <row r="22" spans="1:9" ht="27.75" x14ac:dyDescent="0.45">
      <c r="A22" s="114" t="s">
        <v>139</v>
      </c>
      <c r="B22" s="105"/>
      <c r="C22" s="106"/>
      <c r="D22" s="105"/>
      <c r="E22" s="107"/>
      <c r="F22" s="105"/>
      <c r="G22" s="107"/>
      <c r="H22" s="105"/>
      <c r="I22" s="157">
        <v>4</v>
      </c>
    </row>
    <row r="23" spans="1:9" x14ac:dyDescent="0.45">
      <c r="A23" s="25" t="s">
        <v>67</v>
      </c>
      <c r="B23" s="7"/>
      <c r="C23" s="38"/>
      <c r="D23" s="7"/>
      <c r="E23" s="30"/>
      <c r="F23" s="7"/>
      <c r="G23" s="30"/>
      <c r="H23" s="7"/>
      <c r="I23" s="30"/>
    </row>
    <row r="24" spans="1:9" x14ac:dyDescent="0.45">
      <c r="A24" s="39" t="s">
        <v>68</v>
      </c>
      <c r="B24" s="40"/>
      <c r="C24" s="41"/>
      <c r="D24" s="34"/>
      <c r="E24" s="41"/>
      <c r="F24" s="34">
        <v>3</v>
      </c>
      <c r="G24" s="41">
        <v>3</v>
      </c>
      <c r="H24" s="44">
        <v>3</v>
      </c>
      <c r="I24" s="43">
        <v>3</v>
      </c>
    </row>
    <row r="25" spans="1:9" x14ac:dyDescent="0.45">
      <c r="A25" s="95" t="s">
        <v>69</v>
      </c>
      <c r="B25" s="8"/>
      <c r="C25" s="9"/>
      <c r="D25" s="10"/>
      <c r="E25" s="9"/>
      <c r="F25" s="10"/>
      <c r="G25" s="9"/>
      <c r="H25" s="10"/>
      <c r="I25" s="31"/>
    </row>
    <row r="26" spans="1:9" x14ac:dyDescent="0.45">
      <c r="A26" s="95" t="s">
        <v>70</v>
      </c>
      <c r="B26" s="8"/>
      <c r="C26" s="9"/>
      <c r="D26" s="10"/>
      <c r="E26" s="9"/>
      <c r="F26" s="10"/>
      <c r="G26" s="9"/>
      <c r="H26" s="10"/>
      <c r="I26" s="31"/>
    </row>
    <row r="27" spans="1:9" x14ac:dyDescent="0.45">
      <c r="A27" s="95" t="s">
        <v>71</v>
      </c>
      <c r="B27" s="8"/>
      <c r="C27" s="9"/>
      <c r="D27" s="10"/>
      <c r="E27" s="9"/>
      <c r="F27" s="10"/>
      <c r="G27" s="13"/>
      <c r="H27" s="10"/>
      <c r="I27" s="31"/>
    </row>
    <row r="28" spans="1:9" x14ac:dyDescent="0.45">
      <c r="A28" s="95" t="s">
        <v>72</v>
      </c>
      <c r="B28" s="8"/>
      <c r="C28" s="9"/>
      <c r="D28" s="10"/>
      <c r="E28" s="9"/>
      <c r="F28" s="10"/>
      <c r="G28" s="13"/>
      <c r="H28" s="10"/>
      <c r="I28" s="31"/>
    </row>
    <row r="29" spans="1:9" x14ac:dyDescent="0.45">
      <c r="A29" s="95" t="s">
        <v>73</v>
      </c>
      <c r="B29" s="8"/>
      <c r="C29" s="9"/>
      <c r="D29" s="10"/>
      <c r="E29" s="9"/>
      <c r="F29" s="10"/>
      <c r="G29" s="13"/>
      <c r="H29" s="10"/>
      <c r="I29" s="31"/>
    </row>
    <row r="30" spans="1:9" x14ac:dyDescent="0.45">
      <c r="A30" s="96" t="s">
        <v>74</v>
      </c>
      <c r="B30" s="8"/>
      <c r="C30" s="9"/>
      <c r="D30" s="10"/>
      <c r="E30" s="9"/>
      <c r="F30" s="10"/>
      <c r="G30" s="13"/>
      <c r="H30" s="10"/>
      <c r="I30" s="31"/>
    </row>
    <row r="31" spans="1:9" x14ac:dyDescent="0.45">
      <c r="A31" s="96" t="s">
        <v>75</v>
      </c>
      <c r="B31" s="8"/>
      <c r="C31" s="9"/>
      <c r="D31" s="10"/>
      <c r="E31" s="9"/>
      <c r="F31" s="10"/>
      <c r="G31" s="13"/>
      <c r="H31" s="10"/>
      <c r="I31" s="31"/>
    </row>
    <row r="32" spans="1:9" x14ac:dyDescent="0.45">
      <c r="A32" s="96" t="s">
        <v>76</v>
      </c>
      <c r="B32" s="8"/>
      <c r="C32" s="9"/>
      <c r="D32" s="10"/>
      <c r="E32" s="9"/>
      <c r="F32" s="10"/>
      <c r="G32" s="13"/>
      <c r="H32" s="10"/>
      <c r="I32" s="31"/>
    </row>
    <row r="33" spans="1:10" x14ac:dyDescent="0.45">
      <c r="A33" s="97" t="s">
        <v>77</v>
      </c>
      <c r="B33" s="8"/>
      <c r="C33" s="9"/>
      <c r="D33" s="10"/>
      <c r="E33" s="9"/>
      <c r="F33" s="10"/>
      <c r="G33" s="13"/>
      <c r="H33" s="10"/>
      <c r="I33" s="31"/>
    </row>
    <row r="34" spans="1:10" x14ac:dyDescent="0.45">
      <c r="A34" s="97" t="s">
        <v>78</v>
      </c>
      <c r="B34" s="8"/>
      <c r="C34" s="9"/>
      <c r="D34" s="10"/>
      <c r="E34" s="9"/>
      <c r="F34" s="10"/>
      <c r="G34" s="13"/>
      <c r="H34" s="10"/>
      <c r="I34" s="31"/>
    </row>
    <row r="35" spans="1:10" x14ac:dyDescent="0.45">
      <c r="A35" s="98" t="s">
        <v>79</v>
      </c>
      <c r="B35" s="8"/>
      <c r="C35" s="9"/>
      <c r="D35" s="10"/>
      <c r="E35" s="9"/>
      <c r="F35" s="10"/>
      <c r="G35" s="13"/>
      <c r="H35" s="10"/>
      <c r="I35" s="31"/>
    </row>
    <row r="36" spans="1:10" x14ac:dyDescent="0.45">
      <c r="A36" s="146" t="s">
        <v>80</v>
      </c>
      <c r="B36" s="8"/>
      <c r="C36" s="9"/>
      <c r="D36" s="10"/>
      <c r="E36" s="9"/>
      <c r="F36" s="10"/>
      <c r="G36" s="13"/>
      <c r="H36" s="10"/>
      <c r="I36" s="31"/>
    </row>
    <row r="37" spans="1:10" x14ac:dyDescent="0.45">
      <c r="A37" s="137"/>
      <c r="B37" s="8"/>
      <c r="C37" s="9"/>
      <c r="D37" s="10"/>
      <c r="E37" s="9"/>
      <c r="F37" s="10"/>
      <c r="G37" s="13"/>
      <c r="H37" s="10"/>
      <c r="I37" s="31"/>
    </row>
    <row r="40" spans="1:10" ht="14.65" thickBot="1" x14ac:dyDescent="0.5">
      <c r="B40" s="32">
        <f>SUM(B5:B39)</f>
        <v>0</v>
      </c>
      <c r="C40" s="32">
        <f>SUM(C5:C39)</f>
        <v>0</v>
      </c>
      <c r="D40" s="32">
        <f>SUM(D5:D22)</f>
        <v>4</v>
      </c>
      <c r="E40" s="32">
        <f t="shared" ref="E40:J40" si="0">SUM(E5:E22)</f>
        <v>6</v>
      </c>
      <c r="F40" s="32">
        <f t="shared" si="0"/>
        <v>11</v>
      </c>
      <c r="G40" s="32">
        <f t="shared" si="0"/>
        <v>16</v>
      </c>
      <c r="H40" s="32">
        <f t="shared" si="0"/>
        <v>13</v>
      </c>
      <c r="I40" s="32">
        <f t="shared" si="0"/>
        <v>12</v>
      </c>
      <c r="J40" s="32"/>
    </row>
    <row r="42" spans="1:10" x14ac:dyDescent="0.45">
      <c r="A42" s="42" t="s">
        <v>82</v>
      </c>
      <c r="B42" s="24">
        <f>БУП!D60</f>
        <v>32</v>
      </c>
      <c r="C42" s="24">
        <f>БУП!E60</f>
        <v>28</v>
      </c>
      <c r="D42" s="24">
        <f>БУП!F60</f>
        <v>25</v>
      </c>
      <c r="E42" s="24">
        <f>БУП!G60</f>
        <v>27</v>
      </c>
      <c r="F42" s="24">
        <f>БУП!H60</f>
        <v>18</v>
      </c>
      <c r="G42" s="24">
        <f>БУП!I60</f>
        <v>15</v>
      </c>
      <c r="H42" s="24">
        <f>БУП!J60</f>
        <v>16</v>
      </c>
      <c r="I42" s="24">
        <f>БУП!K60</f>
        <v>17</v>
      </c>
    </row>
    <row r="43" spans="1:10" x14ac:dyDescent="0.45">
      <c r="B43" s="204">
        <f>БУП!D61</f>
        <v>60</v>
      </c>
      <c r="C43" s="206"/>
      <c r="D43" s="204">
        <f>БУП!F61</f>
        <v>52</v>
      </c>
      <c r="E43" s="206"/>
      <c r="F43" s="204">
        <f>БУП!H61</f>
        <v>33</v>
      </c>
      <c r="G43" s="206"/>
      <c r="H43" s="204">
        <f>БУП!J61</f>
        <v>33</v>
      </c>
      <c r="I43" s="206"/>
    </row>
    <row r="44" spans="1:10" x14ac:dyDescent="0.45">
      <c r="B44" s="204">
        <f>БУП!D62</f>
        <v>240</v>
      </c>
      <c r="C44" s="205"/>
      <c r="D44" s="205"/>
      <c r="E44" s="205"/>
      <c r="F44" s="205"/>
      <c r="G44" s="205"/>
      <c r="H44" s="205"/>
      <c r="I44" s="206"/>
    </row>
    <row r="47" spans="1:10" x14ac:dyDescent="0.45">
      <c r="A47" s="83" t="s">
        <v>83</v>
      </c>
      <c r="B47" s="84">
        <f>B42+B40</f>
        <v>32</v>
      </c>
      <c r="C47" s="84">
        <f t="shared" ref="C47:I47" si="1">C42+C40</f>
        <v>28</v>
      </c>
      <c r="D47" s="84">
        <f t="shared" si="1"/>
        <v>29</v>
      </c>
      <c r="E47" s="84">
        <f t="shared" si="1"/>
        <v>33</v>
      </c>
      <c r="F47" s="84">
        <f t="shared" si="1"/>
        <v>29</v>
      </c>
      <c r="G47" s="84">
        <f t="shared" si="1"/>
        <v>31</v>
      </c>
      <c r="H47" s="84">
        <f t="shared" si="1"/>
        <v>29</v>
      </c>
      <c r="I47" s="84">
        <f t="shared" si="1"/>
        <v>29</v>
      </c>
    </row>
    <row r="48" spans="1:10" x14ac:dyDescent="0.45">
      <c r="A48" s="85"/>
      <c r="B48" s="200">
        <f>B47+C47</f>
        <v>60</v>
      </c>
      <c r="C48" s="200"/>
      <c r="D48" s="200">
        <f t="shared" ref="D48" si="2">D47+E47</f>
        <v>62</v>
      </c>
      <c r="E48" s="200"/>
      <c r="F48" s="200">
        <f t="shared" ref="F48" si="3">F47+G47</f>
        <v>60</v>
      </c>
      <c r="G48" s="200"/>
      <c r="H48" s="200">
        <f t="shared" ref="H48" si="4">H47+I47</f>
        <v>58</v>
      </c>
      <c r="I48" s="200"/>
    </row>
    <row r="50" spans="4:12" x14ac:dyDescent="0.45">
      <c r="D50" s="10">
        <v>4</v>
      </c>
      <c r="E50" s="9">
        <v>3</v>
      </c>
      <c r="F50" s="10">
        <v>11</v>
      </c>
      <c r="G50" s="9">
        <v>18</v>
      </c>
      <c r="H50" s="9">
        <v>17</v>
      </c>
      <c r="I50" s="9">
        <v>13</v>
      </c>
      <c r="K50" s="45"/>
      <c r="L50" s="45"/>
    </row>
    <row r="51" spans="4:12" x14ac:dyDescent="0.45">
      <c r="E51">
        <f>B48+D48+F48+H48</f>
        <v>240</v>
      </c>
    </row>
    <row r="55" spans="4:12" x14ac:dyDescent="0.45">
      <c r="K55" s="45"/>
      <c r="L55" s="45"/>
    </row>
  </sheetData>
  <sheetProtection formatCells="0" formatColumns="0" formatRows="0" insertColumns="0" insertRows="0" insertHyperlinks="0" deleteColumns="0" deleteRows="0" sort="0" autoFilter="0" pivotTables="0"/>
  <mergeCells count="13">
    <mergeCell ref="B1:C1"/>
    <mergeCell ref="D1:E1"/>
    <mergeCell ref="F1:G1"/>
    <mergeCell ref="H1:I1"/>
    <mergeCell ref="B43:C43"/>
    <mergeCell ref="D43:E43"/>
    <mergeCell ref="F43:G43"/>
    <mergeCell ref="H43:I43"/>
    <mergeCell ref="B44:I44"/>
    <mergeCell ref="B48:C48"/>
    <mergeCell ref="D48:E48"/>
    <mergeCell ref="F48:G48"/>
    <mergeCell ref="H48:I48"/>
  </mergeCells>
  <pageMargins left="0.7" right="0.7" top="0.75" bottom="0.75" header="0.3" footer="0.3"/>
  <pageSetup paperSize="9" scale="61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7DF48-2DE4-4029-97CC-2FDCD34FA605}">
  <sheetPr>
    <pageSetUpPr fitToPage="1"/>
  </sheetPr>
  <dimension ref="A1:L58"/>
  <sheetViews>
    <sheetView workbookViewId="0">
      <selection activeCell="M43" sqref="M43"/>
    </sheetView>
  </sheetViews>
  <sheetFormatPr defaultRowHeight="14.25" x14ac:dyDescent="0.45"/>
  <cols>
    <col min="1" max="1" width="42.73046875" customWidth="1"/>
  </cols>
  <sheetData>
    <row r="1" spans="1:11" ht="18" thickBot="1" x14ac:dyDescent="0.5">
      <c r="A1" s="1" t="s">
        <v>122</v>
      </c>
      <c r="B1" s="201" t="s">
        <v>14</v>
      </c>
      <c r="C1" s="202"/>
      <c r="D1" s="201" t="s">
        <v>15</v>
      </c>
      <c r="E1" s="203"/>
      <c r="F1" s="201" t="s">
        <v>16</v>
      </c>
      <c r="G1" s="203"/>
      <c r="H1" s="201" t="s">
        <v>17</v>
      </c>
      <c r="I1" s="203"/>
    </row>
    <row r="2" spans="1:11" x14ac:dyDescent="0.45">
      <c r="A2" s="22"/>
      <c r="B2" s="26" t="s">
        <v>55</v>
      </c>
      <c r="C2" s="2"/>
      <c r="D2" s="26"/>
      <c r="E2" s="27"/>
      <c r="F2" s="26"/>
      <c r="G2" s="27"/>
      <c r="H2" s="26"/>
      <c r="I2" s="27"/>
    </row>
    <row r="3" spans="1:11" x14ac:dyDescent="0.45">
      <c r="A3" s="3"/>
      <c r="B3" s="28">
        <v>1</v>
      </c>
      <c r="C3" s="37">
        <v>2</v>
      </c>
      <c r="D3" s="28">
        <v>3</v>
      </c>
      <c r="E3" s="29">
        <v>4</v>
      </c>
      <c r="F3" s="28">
        <v>5</v>
      </c>
      <c r="G3" s="29">
        <v>6</v>
      </c>
      <c r="H3" s="28">
        <v>7</v>
      </c>
      <c r="I3" s="29">
        <v>8</v>
      </c>
    </row>
    <row r="4" spans="1:11" x14ac:dyDescent="0.45">
      <c r="A4" s="25" t="s">
        <v>56</v>
      </c>
      <c r="B4" s="7"/>
      <c r="C4" s="38"/>
      <c r="D4" s="7"/>
      <c r="E4" s="30"/>
      <c r="F4" s="7"/>
      <c r="G4" s="30"/>
      <c r="H4" s="7"/>
      <c r="I4" s="30"/>
    </row>
    <row r="5" spans="1:11" x14ac:dyDescent="0.45">
      <c r="A5" s="12" t="s">
        <v>59</v>
      </c>
      <c r="B5" s="10"/>
      <c r="C5" s="13"/>
      <c r="D5" s="10">
        <v>4</v>
      </c>
      <c r="E5" s="31"/>
      <c r="F5" s="10"/>
      <c r="G5" s="92"/>
      <c r="H5" s="93"/>
      <c r="I5" s="92"/>
    </row>
    <row r="6" spans="1:11" x14ac:dyDescent="0.45">
      <c r="A6" s="11" t="s">
        <v>86</v>
      </c>
      <c r="B6" s="10"/>
      <c r="C6" s="13"/>
      <c r="D6" s="10"/>
      <c r="E6" s="31">
        <v>4</v>
      </c>
      <c r="F6" s="10"/>
      <c r="G6" s="92"/>
      <c r="H6" s="93"/>
      <c r="I6" s="92"/>
    </row>
    <row r="7" spans="1:11" x14ac:dyDescent="0.45">
      <c r="A7" s="11" t="s">
        <v>146</v>
      </c>
      <c r="B7" s="10"/>
      <c r="C7" s="13"/>
      <c r="D7" s="10"/>
      <c r="E7" s="31"/>
      <c r="F7" s="10">
        <v>4</v>
      </c>
      <c r="G7" s="92"/>
      <c r="H7" s="93"/>
      <c r="I7" s="92"/>
      <c r="K7" t="s">
        <v>147</v>
      </c>
    </row>
    <row r="8" spans="1:11" x14ac:dyDescent="0.45">
      <c r="A8" s="11" t="s">
        <v>123</v>
      </c>
      <c r="B8" s="10"/>
      <c r="C8" s="13"/>
      <c r="D8" s="10"/>
      <c r="E8" s="31"/>
      <c r="F8" s="10">
        <v>3</v>
      </c>
      <c r="G8" s="92"/>
      <c r="H8" s="93"/>
      <c r="I8" s="92"/>
    </row>
    <row r="9" spans="1:11" x14ac:dyDescent="0.45">
      <c r="A9" s="11" t="s">
        <v>124</v>
      </c>
      <c r="B9" s="10"/>
      <c r="C9" s="13"/>
      <c r="D9" s="10"/>
      <c r="E9" s="31"/>
      <c r="F9" s="10">
        <v>3</v>
      </c>
      <c r="G9" s="92"/>
      <c r="H9" s="93"/>
      <c r="I9" s="92"/>
    </row>
    <row r="10" spans="1:11" x14ac:dyDescent="0.45">
      <c r="A10" s="11" t="s">
        <v>66</v>
      </c>
      <c r="B10" s="10"/>
      <c r="C10" s="13"/>
      <c r="D10" s="10"/>
      <c r="E10" s="31"/>
      <c r="F10" s="10"/>
      <c r="G10" s="92">
        <v>4</v>
      </c>
      <c r="H10" s="93"/>
      <c r="I10" s="92"/>
    </row>
    <row r="11" spans="1:11" x14ac:dyDescent="0.45">
      <c r="A11" s="160" t="s">
        <v>133</v>
      </c>
      <c r="B11" s="105"/>
      <c r="C11" s="106"/>
      <c r="D11" s="105"/>
      <c r="E11" s="107"/>
      <c r="F11" s="105"/>
      <c r="G11" s="115">
        <v>3</v>
      </c>
      <c r="H11" s="116">
        <v>2</v>
      </c>
      <c r="I11" s="110"/>
    </row>
    <row r="12" spans="1:11" x14ac:dyDescent="0.45">
      <c r="A12" s="11" t="s">
        <v>108</v>
      </c>
      <c r="B12" s="10"/>
      <c r="C12" s="9"/>
      <c r="D12" s="10"/>
      <c r="E12" s="9"/>
      <c r="F12" s="10"/>
      <c r="G12" s="9">
        <v>3</v>
      </c>
      <c r="H12" s="10"/>
      <c r="I12" s="9"/>
    </row>
    <row r="13" spans="1:11" x14ac:dyDescent="0.45">
      <c r="A13" s="138" t="s">
        <v>125</v>
      </c>
      <c r="B13" s="10"/>
      <c r="C13" s="13"/>
      <c r="D13" s="10"/>
      <c r="E13" s="13"/>
      <c r="F13" s="10"/>
      <c r="G13" s="13">
        <v>3</v>
      </c>
      <c r="H13" s="10"/>
      <c r="I13" s="13"/>
    </row>
    <row r="14" spans="1:11" ht="28.15" x14ac:dyDescent="0.45">
      <c r="A14" s="161" t="s">
        <v>118</v>
      </c>
      <c r="B14" s="105"/>
      <c r="C14" s="106"/>
      <c r="D14" s="105"/>
      <c r="E14" s="107"/>
      <c r="F14" s="147"/>
      <c r="G14" s="148">
        <v>4</v>
      </c>
      <c r="H14" s="147"/>
      <c r="I14" s="148"/>
    </row>
    <row r="15" spans="1:11" x14ac:dyDescent="0.45">
      <c r="A15" s="161" t="s">
        <v>150</v>
      </c>
      <c r="B15" s="105"/>
      <c r="C15" s="106"/>
      <c r="D15" s="105"/>
      <c r="E15" s="107"/>
      <c r="F15" s="147"/>
      <c r="G15" s="148"/>
      <c r="H15" s="147">
        <v>3</v>
      </c>
      <c r="I15" s="150"/>
    </row>
    <row r="16" spans="1:11" x14ac:dyDescent="0.45">
      <c r="A16" s="162" t="s">
        <v>126</v>
      </c>
      <c r="B16" s="105"/>
      <c r="C16" s="106"/>
      <c r="D16" s="105"/>
      <c r="E16" s="107"/>
      <c r="F16" s="147"/>
      <c r="G16" s="148"/>
      <c r="H16" s="147">
        <v>3</v>
      </c>
      <c r="I16" s="148"/>
    </row>
    <row r="17" spans="1:9" x14ac:dyDescent="0.45">
      <c r="A17" s="11" t="s">
        <v>89</v>
      </c>
      <c r="B17" s="10"/>
      <c r="C17" s="13"/>
      <c r="D17" s="10"/>
      <c r="E17" s="31"/>
      <c r="F17" s="10"/>
      <c r="G17" s="92"/>
      <c r="H17" s="94">
        <v>4</v>
      </c>
      <c r="I17" s="92"/>
    </row>
    <row r="18" spans="1:9" x14ac:dyDescent="0.45">
      <c r="A18" s="163" t="s">
        <v>127</v>
      </c>
      <c r="B18" s="105"/>
      <c r="C18" s="106"/>
      <c r="D18" s="105"/>
      <c r="E18" s="107"/>
      <c r="F18" s="147"/>
      <c r="G18" s="148"/>
      <c r="H18" s="149">
        <v>3</v>
      </c>
      <c r="I18" s="148"/>
    </row>
    <row r="19" spans="1:9" ht="19.5" customHeight="1" x14ac:dyDescent="0.45">
      <c r="A19" s="117" t="s">
        <v>128</v>
      </c>
      <c r="B19" s="89"/>
      <c r="C19" s="90"/>
      <c r="D19" s="89"/>
      <c r="E19" s="91"/>
      <c r="F19" s="89"/>
      <c r="G19" s="92"/>
      <c r="H19" s="116"/>
      <c r="I19" s="92">
        <v>3</v>
      </c>
    </row>
    <row r="20" spans="1:9" x14ac:dyDescent="0.45">
      <c r="A20" s="164" t="s">
        <v>92</v>
      </c>
      <c r="B20" s="89"/>
      <c r="C20" s="90"/>
      <c r="D20" s="89"/>
      <c r="E20" s="91"/>
      <c r="F20" s="89"/>
      <c r="G20" s="92"/>
      <c r="H20" s="116"/>
      <c r="I20" s="92">
        <v>3</v>
      </c>
    </row>
    <row r="21" spans="1:9" x14ac:dyDescent="0.45">
      <c r="A21" s="68" t="s">
        <v>138</v>
      </c>
      <c r="B21" s="10"/>
      <c r="C21" s="13"/>
      <c r="D21" s="10"/>
      <c r="E21" s="31"/>
      <c r="F21" s="10"/>
      <c r="G21" s="92"/>
      <c r="H21" s="94"/>
      <c r="I21" s="151">
        <v>4</v>
      </c>
    </row>
    <row r="22" spans="1:9" x14ac:dyDescent="0.45">
      <c r="A22" s="165" t="s">
        <v>129</v>
      </c>
      <c r="B22" s="8"/>
      <c r="C22" s="9"/>
      <c r="D22" s="10"/>
      <c r="E22" s="9"/>
      <c r="F22" s="10"/>
      <c r="G22" s="13"/>
      <c r="H22" s="10"/>
      <c r="I22" s="31">
        <v>2</v>
      </c>
    </row>
    <row r="23" spans="1:9" x14ac:dyDescent="0.45">
      <c r="A23" s="137"/>
      <c r="B23" s="8"/>
      <c r="C23" s="9"/>
      <c r="D23" s="10"/>
      <c r="E23" s="9"/>
      <c r="F23" s="10"/>
      <c r="G23" s="13"/>
      <c r="H23" s="10"/>
      <c r="I23" s="31"/>
    </row>
    <row r="24" spans="1:9" x14ac:dyDescent="0.45">
      <c r="A24" s="117"/>
      <c r="B24" s="89"/>
      <c r="C24" s="90"/>
      <c r="D24" s="89"/>
      <c r="E24" s="91"/>
      <c r="F24" s="89"/>
      <c r="I24" s="92"/>
    </row>
    <row r="25" spans="1:9" x14ac:dyDescent="0.45">
      <c r="A25" s="25" t="s">
        <v>67</v>
      </c>
      <c r="B25" s="7"/>
      <c r="C25" s="38"/>
      <c r="D25" s="7"/>
      <c r="E25" s="30"/>
      <c r="F25" s="7"/>
      <c r="G25" s="30"/>
      <c r="H25" s="7"/>
      <c r="I25" s="30"/>
    </row>
    <row r="26" spans="1:9" x14ac:dyDescent="0.45">
      <c r="A26" s="39" t="s">
        <v>68</v>
      </c>
      <c r="B26" s="40"/>
      <c r="C26" s="41"/>
      <c r="D26" s="34"/>
      <c r="E26" s="41"/>
      <c r="F26" s="34">
        <v>3</v>
      </c>
      <c r="G26" s="41">
        <v>3</v>
      </c>
      <c r="H26" s="44">
        <v>3</v>
      </c>
      <c r="I26" s="43">
        <v>3</v>
      </c>
    </row>
    <row r="27" spans="1:9" x14ac:dyDescent="0.45">
      <c r="A27" s="95" t="s">
        <v>69</v>
      </c>
      <c r="B27" s="8"/>
      <c r="C27" s="9"/>
      <c r="D27" s="10"/>
      <c r="E27" s="9"/>
      <c r="F27" s="10"/>
      <c r="G27" s="9"/>
      <c r="H27" s="10"/>
      <c r="I27" s="31"/>
    </row>
    <row r="28" spans="1:9" x14ac:dyDescent="0.45">
      <c r="A28" s="95" t="s">
        <v>70</v>
      </c>
      <c r="B28" s="8"/>
      <c r="C28" s="9"/>
      <c r="D28" s="10"/>
      <c r="E28" s="9"/>
      <c r="F28" s="10"/>
      <c r="G28" s="9"/>
      <c r="H28" s="10"/>
      <c r="I28" s="31"/>
    </row>
    <row r="29" spans="1:9" x14ac:dyDescent="0.45">
      <c r="A29" s="95" t="s">
        <v>71</v>
      </c>
      <c r="B29" s="8"/>
      <c r="C29" s="9"/>
      <c r="D29" s="10"/>
      <c r="E29" s="9"/>
      <c r="F29" s="10"/>
      <c r="G29" s="13"/>
      <c r="H29" s="10"/>
      <c r="I29" s="31"/>
    </row>
    <row r="30" spans="1:9" x14ac:dyDescent="0.45">
      <c r="A30" s="95" t="s">
        <v>72</v>
      </c>
      <c r="B30" s="8"/>
      <c r="C30" s="9"/>
      <c r="D30" s="10"/>
      <c r="E30" s="9"/>
      <c r="F30" s="10"/>
      <c r="G30" s="13"/>
      <c r="H30" s="10"/>
      <c r="I30" s="31"/>
    </row>
    <row r="31" spans="1:9" x14ac:dyDescent="0.45">
      <c r="A31" s="95" t="s">
        <v>73</v>
      </c>
      <c r="B31" s="8"/>
      <c r="C31" s="9"/>
      <c r="D31" s="10"/>
      <c r="E31" s="9"/>
      <c r="F31" s="10"/>
      <c r="G31" s="13"/>
      <c r="H31" s="10"/>
      <c r="I31" s="31"/>
    </row>
    <row r="32" spans="1:9" x14ac:dyDescent="0.45">
      <c r="A32" s="96" t="s">
        <v>74</v>
      </c>
      <c r="B32" s="8"/>
      <c r="C32" s="9"/>
      <c r="D32" s="10"/>
      <c r="E32" s="9"/>
      <c r="F32" s="10"/>
      <c r="G32" s="13"/>
      <c r="H32" s="10"/>
      <c r="I32" s="31"/>
    </row>
    <row r="33" spans="1:9" x14ac:dyDescent="0.45">
      <c r="A33" s="96" t="s">
        <v>75</v>
      </c>
      <c r="B33" s="8"/>
      <c r="C33" s="9"/>
      <c r="D33" s="10"/>
      <c r="E33" s="9"/>
      <c r="F33" s="10"/>
      <c r="G33" s="13"/>
      <c r="H33" s="10"/>
      <c r="I33" s="31"/>
    </row>
    <row r="34" spans="1:9" x14ac:dyDescent="0.45">
      <c r="A34" s="96" t="s">
        <v>76</v>
      </c>
      <c r="B34" s="8"/>
      <c r="C34" s="9"/>
      <c r="D34" s="10"/>
      <c r="E34" s="9"/>
      <c r="F34" s="10"/>
      <c r="G34" s="13"/>
      <c r="H34" s="10"/>
      <c r="I34" s="31"/>
    </row>
    <row r="35" spans="1:9" x14ac:dyDescent="0.45">
      <c r="A35" s="97" t="s">
        <v>77</v>
      </c>
      <c r="B35" s="8"/>
      <c r="C35" s="9"/>
      <c r="D35" s="10"/>
      <c r="E35" s="9"/>
      <c r="F35" s="10"/>
      <c r="G35" s="13"/>
      <c r="H35" s="10"/>
      <c r="I35" s="31"/>
    </row>
    <row r="36" spans="1:9" x14ac:dyDescent="0.45">
      <c r="A36" s="97" t="s">
        <v>78</v>
      </c>
      <c r="B36" s="8"/>
      <c r="C36" s="9"/>
      <c r="D36" s="10"/>
      <c r="E36" s="9"/>
      <c r="F36" s="10"/>
      <c r="G36" s="13"/>
      <c r="H36" s="10"/>
      <c r="I36" s="31"/>
    </row>
    <row r="37" spans="1:9" x14ac:dyDescent="0.45">
      <c r="A37" s="98" t="s">
        <v>79</v>
      </c>
      <c r="B37" s="8"/>
      <c r="C37" s="9"/>
      <c r="D37" s="10"/>
      <c r="E37" s="9"/>
      <c r="F37" s="10"/>
      <c r="G37" s="13"/>
      <c r="H37" s="10"/>
      <c r="I37" s="31"/>
    </row>
    <row r="38" spans="1:9" x14ac:dyDescent="0.45">
      <c r="A38" s="146" t="s">
        <v>80</v>
      </c>
      <c r="B38" s="8"/>
      <c r="C38" s="9"/>
      <c r="D38" s="10"/>
      <c r="E38" s="9"/>
      <c r="F38" s="10"/>
      <c r="G38" s="13"/>
      <c r="H38" s="10"/>
      <c r="I38" s="31"/>
    </row>
    <row r="39" spans="1:9" x14ac:dyDescent="0.45">
      <c r="A39" s="153" t="s">
        <v>113</v>
      </c>
      <c r="B39" s="8"/>
      <c r="C39" s="9"/>
      <c r="D39" s="10"/>
      <c r="E39" s="9"/>
      <c r="F39" s="10"/>
      <c r="G39" s="13"/>
      <c r="H39" s="10"/>
      <c r="I39" s="31"/>
    </row>
    <row r="43" spans="1:9" ht="14.65" thickBot="1" x14ac:dyDescent="0.5">
      <c r="B43" s="32">
        <f t="shared" ref="B43:I43" si="0">SUM(B5:B42)</f>
        <v>0</v>
      </c>
      <c r="C43" s="32">
        <f t="shared" si="0"/>
        <v>0</v>
      </c>
      <c r="D43" s="32">
        <f>SUM(D5:D24)</f>
        <v>4</v>
      </c>
      <c r="E43" s="32">
        <f t="shared" ref="E43:I43" si="1">SUM(E5:E24)</f>
        <v>4</v>
      </c>
      <c r="F43" s="32">
        <f t="shared" si="1"/>
        <v>10</v>
      </c>
      <c r="G43" s="32">
        <f t="shared" si="1"/>
        <v>17</v>
      </c>
      <c r="H43" s="32">
        <f t="shared" si="1"/>
        <v>15</v>
      </c>
      <c r="I43" s="32">
        <f t="shared" si="1"/>
        <v>12</v>
      </c>
    </row>
    <row r="45" spans="1:9" x14ac:dyDescent="0.45">
      <c r="A45" s="42" t="s">
        <v>82</v>
      </c>
      <c r="B45" s="24">
        <f>БУП!D60</f>
        <v>32</v>
      </c>
      <c r="C45" s="24">
        <f>БУП!E60</f>
        <v>28</v>
      </c>
      <c r="D45" s="24">
        <f>БУП!F60</f>
        <v>25</v>
      </c>
      <c r="E45" s="24">
        <f>БУП!G60</f>
        <v>27</v>
      </c>
      <c r="F45" s="24">
        <f>БУП!H60</f>
        <v>18</v>
      </c>
      <c r="G45" s="24">
        <f>БУП!I60</f>
        <v>15</v>
      </c>
      <c r="H45" s="24">
        <f>БУП!J60</f>
        <v>16</v>
      </c>
      <c r="I45" s="24">
        <f>БУП!K60</f>
        <v>17</v>
      </c>
    </row>
    <row r="46" spans="1:9" x14ac:dyDescent="0.45">
      <c r="B46" s="204">
        <f>БУП!D61</f>
        <v>60</v>
      </c>
      <c r="C46" s="206"/>
      <c r="D46" s="204">
        <f>БУП!F61</f>
        <v>52</v>
      </c>
      <c r="E46" s="206"/>
      <c r="F46" s="204">
        <f>БУП!H61</f>
        <v>33</v>
      </c>
      <c r="G46" s="206"/>
      <c r="H46" s="204">
        <f>БУП!J61</f>
        <v>33</v>
      </c>
      <c r="I46" s="206"/>
    </row>
    <row r="47" spans="1:9" x14ac:dyDescent="0.45">
      <c r="B47" s="204">
        <f>БУП!D62</f>
        <v>240</v>
      </c>
      <c r="C47" s="205"/>
      <c r="D47" s="205"/>
      <c r="E47" s="205"/>
      <c r="F47" s="205"/>
      <c r="G47" s="205"/>
      <c r="H47" s="205"/>
      <c r="I47" s="206"/>
    </row>
    <row r="50" spans="1:12" x14ac:dyDescent="0.45">
      <c r="A50" s="83" t="s">
        <v>83</v>
      </c>
      <c r="B50" s="84">
        <f>B45+B43</f>
        <v>32</v>
      </c>
      <c r="C50" s="84">
        <f t="shared" ref="C50:I50" si="2">C45+C43</f>
        <v>28</v>
      </c>
      <c r="D50" s="84">
        <f t="shared" si="2"/>
        <v>29</v>
      </c>
      <c r="E50" s="84">
        <f t="shared" si="2"/>
        <v>31</v>
      </c>
      <c r="F50" s="84">
        <f t="shared" si="2"/>
        <v>28</v>
      </c>
      <c r="G50" s="84">
        <f t="shared" si="2"/>
        <v>32</v>
      </c>
      <c r="H50" s="84">
        <f t="shared" si="2"/>
        <v>31</v>
      </c>
      <c r="I50" s="84">
        <f t="shared" si="2"/>
        <v>29</v>
      </c>
    </row>
    <row r="51" spans="1:12" x14ac:dyDescent="0.45">
      <c r="A51" s="85"/>
      <c r="B51" s="200">
        <f>B50+C50</f>
        <v>60</v>
      </c>
      <c r="C51" s="200"/>
      <c r="D51" s="200">
        <f t="shared" ref="D51" si="3">D50+E50</f>
        <v>60</v>
      </c>
      <c r="E51" s="200"/>
      <c r="F51" s="200">
        <f t="shared" ref="F51" si="4">F50+G50</f>
        <v>60</v>
      </c>
      <c r="G51" s="200"/>
      <c r="H51" s="200">
        <f t="shared" ref="H51" si="5">H50+I50</f>
        <v>60</v>
      </c>
      <c r="I51" s="200"/>
    </row>
    <row r="53" spans="1:12" x14ac:dyDescent="0.45">
      <c r="D53" s="10">
        <v>4</v>
      </c>
      <c r="E53" s="9">
        <v>3</v>
      </c>
      <c r="F53" s="10">
        <v>11</v>
      </c>
      <c r="G53" s="9">
        <v>18</v>
      </c>
      <c r="H53" s="9">
        <v>17</v>
      </c>
      <c r="I53" s="9">
        <v>13</v>
      </c>
      <c r="K53" s="45"/>
      <c r="L53" s="45"/>
    </row>
    <row r="54" spans="1:12" x14ac:dyDescent="0.45">
      <c r="E54">
        <f>B51+D51+F51+H51</f>
        <v>240</v>
      </c>
    </row>
    <row r="58" spans="1:12" x14ac:dyDescent="0.45">
      <c r="K58" s="45"/>
      <c r="L58" s="45"/>
    </row>
  </sheetData>
  <sheetProtection formatCells="0" formatColumns="0" formatRows="0" insertColumns="0" insertRows="0" insertHyperlinks="0" deleteColumns="0" deleteRows="0" sort="0" autoFilter="0" pivotTables="0"/>
  <mergeCells count="13">
    <mergeCell ref="B1:C1"/>
    <mergeCell ref="D1:E1"/>
    <mergeCell ref="F1:G1"/>
    <mergeCell ref="H1:I1"/>
    <mergeCell ref="B46:C46"/>
    <mergeCell ref="D46:E46"/>
    <mergeCell ref="F46:G46"/>
    <mergeCell ref="H46:I46"/>
    <mergeCell ref="B47:I47"/>
    <mergeCell ref="B51:C51"/>
    <mergeCell ref="D51:E51"/>
    <mergeCell ref="F51:G51"/>
    <mergeCell ref="H51:I51"/>
  </mergeCells>
  <pageMargins left="0.7" right="0.7" top="0.75" bottom="0.75" header="0.3" footer="0.3"/>
  <pageSetup paperSize="9" scale="61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Описание</vt:lpstr>
      <vt:lpstr>БУП</vt:lpstr>
      <vt:lpstr>!Математика</vt:lpstr>
      <vt:lpstr>!Механика</vt:lpstr>
      <vt:lpstr>!ПМФ</vt:lpstr>
      <vt:lpstr>!Физика</vt:lpstr>
      <vt:lpstr>!РФ</vt:lpstr>
      <vt:lpstr>!Приборостроение</vt:lpstr>
      <vt:lpstr>!НМТ</vt:lpstr>
      <vt:lpstr>БУП!Print_Area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Марина Барулина</dc:creator>
  <cp:keywords/>
  <dc:description/>
  <cp:lastModifiedBy>Марина Барулина</cp:lastModifiedBy>
  <cp:revision/>
  <dcterms:created xsi:type="dcterms:W3CDTF">2024-01-27T03:51:26Z</dcterms:created>
  <dcterms:modified xsi:type="dcterms:W3CDTF">2024-03-27T14:31:04Z</dcterms:modified>
  <cp:category/>
  <cp:contentStatus/>
</cp:coreProperties>
</file>