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paolaparuta/Dropbox/2- EA Projets/2020 UNEP plastic project/7-TOOLS/MODULE-T5/"/>
    </mc:Choice>
  </mc:AlternateContent>
  <xr:revisionPtr revIDLastSave="0" documentId="13_ncr:1_{03269E49-7BDD-2B4E-8976-1DC7744058DD}" xr6:coauthVersionLast="45" xr6:coauthVersionMax="45" xr10:uidLastSave="{00000000-0000-0000-0000-000000000000}"/>
  <bookViews>
    <workbookView xWindow="780" yWindow="940" windowWidth="27640" windowHeight="15460" activeTab="3" xr2:uid="{7CABA8FD-2545-3E4F-B70F-0096D73FAF2D}"/>
  </bookViews>
  <sheets>
    <sheet name="Intro" sheetId="6" r:id="rId1"/>
    <sheet name="Regional_QA_inputs" sheetId="4" r:id="rId2"/>
    <sheet name="Regional_QA_maps" sheetId="5" r:id="rId3"/>
    <sheet name="Eg_Regional_QA_inputs_VN" sheetId="1" r:id="rId4"/>
    <sheet name="Eg_Regional_QA_maps_VN" sheetId="2" r:id="rId5"/>
  </sheets>
  <externalReferences>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X2" i="5" l="1"/>
  <c r="D46" i="2"/>
  <c r="E21" i="2"/>
  <c r="T21" i="2" s="1"/>
  <c r="E19" i="2"/>
  <c r="D15" i="2"/>
  <c r="T15" i="2" s="1"/>
  <c r="D12" i="2"/>
  <c r="T10" i="2"/>
  <c r="D8" i="2"/>
  <c r="E9" i="2" s="1"/>
  <c r="T9" i="2" s="1"/>
  <c r="D16" i="1"/>
  <c r="E17" i="1" s="1"/>
  <c r="T17" i="1" s="1"/>
  <c r="T10" i="1"/>
  <c r="E9" i="1"/>
  <c r="T9" i="1" s="1"/>
  <c r="D30" i="2" l="1"/>
  <c r="E38" i="2" s="1"/>
  <c r="T39" i="2" s="1"/>
  <c r="X4" i="2" s="1"/>
  <c r="D28" i="1"/>
  <c r="E30" i="1" s="1"/>
  <c r="T34" i="1" l="1"/>
  <c r="T28" i="1"/>
  <c r="D38" i="1" s="1"/>
  <c r="T38" i="1" s="1"/>
</calcChain>
</file>

<file path=xl/sharedStrings.xml><?xml version="1.0" encoding="utf-8"?>
<sst xmlns="http://schemas.openxmlformats.org/spreadsheetml/2006/main" count="133" uniqueCount="85">
  <si>
    <t>Raw data</t>
  </si>
  <si>
    <t>Modelling</t>
  </si>
  <si>
    <t>Final metric</t>
  </si>
  <si>
    <t>Score</t>
  </si>
  <si>
    <t>Reliability</t>
  </si>
  <si>
    <t>Temporal</t>
  </si>
  <si>
    <t>Geographic</t>
  </si>
  <si>
    <t>Granularity</t>
  </si>
  <si>
    <t>Per capita waste generated = the total plastic waste generated/population. Waste generated by province = population by province * per capita waste generated. Wsste generated by km2 = population per km2 * per capita waste generated</t>
  </si>
  <si>
    <t>-</t>
  </si>
  <si>
    <t>Waste generated</t>
  </si>
  <si>
    <t>This Study - Sector | Total plastic waste generated</t>
  </si>
  <si>
    <t>Import of waste</t>
  </si>
  <si>
    <t>NASA - SEDAC population count | GIS Population on 1km2 grid</t>
  </si>
  <si>
    <t>GA Circular | Plastic collected for recycling by the informal sector</t>
  </si>
  <si>
    <t>We assume plastic is collected for recycling only in Mega and Medium provinces. The total plastic collected for recycling is distributed between the provinces based on the provinces waste generation</t>
  </si>
  <si>
    <t>Collected for recycling</t>
  </si>
  <si>
    <t>GA Circular | Grouping of provinces by archetype Mega, Medium, Rural, Remote</t>
  </si>
  <si>
    <t>WB | General waste treated in landfills (by province) + share of landfill that is sanitary</t>
  </si>
  <si>
    <t>GA Circular | Per capita generation of general waste</t>
  </si>
  <si>
    <t>Properly disposed</t>
  </si>
  <si>
    <t>See additional notes</t>
  </si>
  <si>
    <t>This Study - Sector | Per capita generation of plastic waste</t>
  </si>
  <si>
    <t>Improperly disposed</t>
  </si>
  <si>
    <t>WB | Share of waste collected that is incinerated, recycled and composted at country level.</t>
  </si>
  <si>
    <t>This study - Regional | Waste - Collected for recycling - Properly disposed - Improperly disposed (by province)</t>
  </si>
  <si>
    <t>Uncollected = Waste - Collected for recycling - Properly disposed - Improperly disposed</t>
  </si>
  <si>
    <t>Uncollected</t>
  </si>
  <si>
    <t>Additional notes</t>
  </si>
  <si>
    <t>Properly disposed and Improperly disposed</t>
  </si>
  <si>
    <t>Waste in Vietnam is either incinerated, composted, collected for recycling or sent to sanitary or unsanitary landfill. The World Bank report "Solid and Industrial hazardous waste management assessment" is the main source on data for Vietnam waste management. According to this report 14% of collected waste is incinerated,  4% is composted and 10% is recycled. Moreover, for the remaining 72% disposed at landfill, the report indicates that there are 7.4 Mt of waste sent to landfills every year.</t>
  </si>
  <si>
    <t>We assume that only Mega provinces have composting and incineration facilities, processing a total of 1.8MT of waste. This waste is distributed by provice based on the province population. Similarly we distribute the 10% of collected for recycling between Mega and Medium procinces, based on their population. Additionally, the report details the tons of waste disposed at landfill by province. This gives us a complete picture of waste collected by province (composted, incinerated, collected for recycling and disposed at landfill).</t>
  </si>
  <si>
    <r>
      <t>These data are not specific to plastics, rather, they include all the general waste. In order to know how much plastic is collected in the country, we need to determine the plastic share in the waste stream.The report "</t>
    </r>
    <r>
      <rPr>
        <i/>
        <sz val="14"/>
        <color theme="1"/>
        <rFont val="Roboto"/>
      </rPr>
      <t>National Plastic Action Partnership: Baseline Results for Vietnam</t>
    </r>
    <r>
      <rPr>
        <sz val="14"/>
        <color theme="1"/>
        <rFont val="Roboto"/>
      </rPr>
      <t>", by GA Circular estimates 0.75 kg of per capita waste generation; dividing the plastic waste generation obtained from the Sector hotspot analysis by the total waste generated estimated by GA Circular, we obtain that the plastic share in the waste stream is 25%.</t>
    </r>
  </si>
  <si>
    <t>We obtain the plastic waste collected by province by multipling the general waste collected by province by the share of plastic in the waste stream.</t>
  </si>
  <si>
    <t xml:space="preserve">To know how much platics goes to landfill and incineration, we subtract from the plastic waste collected by province, the plastic waste collected for recycling by province (This Study - Regional | Cllected for recycling). We assume that the split of plastic waste between landfill and incineration reflects the general waste split between landfill and incineration, by province. Finally to know how much waste goes to unsanitary or sanitary landfill, we use the share of sanitary vs non-sanitary landfills by province (WB). We consider properly disposed the plastic waste that is incinerated or treted in sanitary landfill. We consider improperly disposed the plastic waste that goes to unsanitary landfill. </t>
  </si>
  <si>
    <t xml:space="preserve">HOTSPOT SCORE: </t>
  </si>
  <si>
    <t>This Study  - Regional | Mismanaged = Uncollected + Improperly managed by province</t>
  </si>
  <si>
    <t>Share of mismanaged by province = Waste mismanaged by province / waste generated by province</t>
  </si>
  <si>
    <t>Share of Mismanaged</t>
  </si>
  <si>
    <t xml:space="preserve">This Study  - Regional | Waste generated by province </t>
  </si>
  <si>
    <t>This study - Regional | Collected = Collected for recycling + Properly disposed + Improperly disposed</t>
  </si>
  <si>
    <t>Share of collected = Waste mismanaged by province / waste generated by province</t>
  </si>
  <si>
    <t>Share of Collected</t>
  </si>
  <si>
    <t>Richardson et al | Loss rate by fishing gear type</t>
  </si>
  <si>
    <t xml:space="preserve">FAO | Drawings of various fishing gear </t>
  </si>
  <si>
    <t>1990
2015 
2019</t>
  </si>
  <si>
    <t>Leakage from fishing sector</t>
  </si>
  <si>
    <t>Fisheries Economic and Planning Institute VN | Number of artisanal and commercial vessels</t>
  </si>
  <si>
    <t>FAO - Thailand | Number of gear and fishermen by artisanal and commercial fishing vessel</t>
  </si>
  <si>
    <t>This study - Regional | MWI by province</t>
  </si>
  <si>
    <t>NASA - SEDAC population count | GIS Population on 1kmx1km grid</t>
  </si>
  <si>
    <t>WWF HydroRivers | Country rivers</t>
  </si>
  <si>
    <t>2020
2019
2017
2015</t>
  </si>
  <si>
    <t>For each km^2 pixel: assign it to a watershed (based on its location) to know the runoff [R], compute the distance to shore or river (&gt;10cms)[D], compute RR matrix1. 
Leakage of pixel = population of pixel *MWI of province *RR</t>
  </si>
  <si>
    <t>WWF HydroSHEDS | Country watersheds</t>
  </si>
  <si>
    <t>Macro-leakage from land</t>
  </si>
  <si>
    <t>Lebreton et al., 2017 | Catchment run-off of watersheds</t>
  </si>
  <si>
    <t>IUCN Marine Plastic Footprint | Release Rate matrix based on distance to waterbody and surface runoff</t>
  </si>
  <si>
    <t>Jambeck et al., 2015 | Central estimate for maximum release rate</t>
  </si>
  <si>
    <t>Leakage from fishing</t>
  </si>
  <si>
    <t>Plastic leakage from fisheries can be divided into three component: 
1) Leakage due to gears lost at sea during fishing operations; 
2) Leakage from gears discarded and mismanaged on land; 
3) Leakage from plastic waste littered overboard by some fishermen. 
To know how many fishing gear by type are used in Vietnam in 2018, the average number fishing gear by type per vessel type from Thailand FAO is applied to the number of artisanal and commercial fishing boats in Vietnam (Fisheries Economic and Planning Institute (2019) ). In order to obtain the plastic embedded in the fishing gear, an analysis of FAO fishing gear drawings is performed. 
(1) Leakage due to gears lost at sea is computed using loss rates by fishing gear type provided by Richardson et al. (2019). For some fishing gears, loss is considered for fragments of the gear only, thus we had to make an assumption on how big a fragment would be (10%, 50% or 90% of a gear unit). Our default calculation takes the assumption of a fragment representing 50% of a gear unit. 
(2) Leakage from gear waste mismanaged on land is computed from the difference between net input and loss at sea, to which specific loss and release rates are applied (see additional notes, sector hotspot)
(3) Overboard littering is estimated by taking the average daily littering rate for packaging products in the country and applying it to the number of days each fisherman is out at sea, multiply it by two (assumption: 120 days per year at sea for full time fishermen). The number of fishermen is obtained from number of boats multiplied by the average number of fishermen on a fishing boat in Thailand (the Marine management plan of Thailand 2015-2019, FAO.) (Quality score 2.5)</t>
  </si>
  <si>
    <t>Example from Vietnam pilot study</t>
  </si>
  <si>
    <t xml:space="preserve">                                                                                          Developed by</t>
  </si>
  <si>
    <t xml:space="preserve">This XLS worksheet includes one specific tool associated with module T3 of the </t>
  </si>
  <si>
    <t>NATIONAL GUIDANCE FOR  PLASTIC POLLUTION HOTSPOTTING AND SHAPING ACTION</t>
  </si>
  <si>
    <t>https://plastichotspotting.lifecycleinitiative.org</t>
  </si>
  <si>
    <t>Short Name of the sheet</t>
  </si>
  <si>
    <t>Matching tool</t>
  </si>
  <si>
    <t>Full name of the sheet</t>
  </si>
  <si>
    <t>Description</t>
  </si>
  <si>
    <t>INTRO</t>
  </si>
  <si>
    <t>ToolA_WasteMngmt_ByArchetype</t>
  </si>
  <si>
    <t>Contact : support@shaping-ea.com</t>
  </si>
  <si>
    <t>Regional Quality Assessment (inputs)</t>
  </si>
  <si>
    <t>Regional_QA_inputs</t>
  </si>
  <si>
    <t>Regional_QA_maps</t>
  </si>
  <si>
    <t>T5.4</t>
  </si>
  <si>
    <t>Eg_Regional_QA_inputs_VN</t>
  </si>
  <si>
    <t>Example of Regional Quality Assessment (input) based on Vietnam pilot study</t>
  </si>
  <si>
    <t>Example of Regional Quality Assessment (maps) based on Vietnam pilot study</t>
  </si>
  <si>
    <t>Regional Quality Assessment (maps)</t>
  </si>
  <si>
    <t>Framework to keep track of data sources and modelling assumptions for: waste generated, collected for recycling, properly disposed, improperly disposed, uncollected. Note that the number of sources can vary, the table has to be adjusted accordingly. Each data source and modelling step has to be scored from 1 (best) to 5 (worse) based on a pedigree matrix available in the slides describing module T3.</t>
  </si>
  <si>
    <t>Framework to keep track of data sources and modelling assumptions for: share of mismanaged, share of collected, leakage from fishing and macro-leakage from land. Note that the number of sources can vary, the table has to be adjusted accordingly. Each data source and modelling step has to be scored from 1 (best) to 5 (worse) based on a pedigree matrix available in the slides describing module T3.</t>
  </si>
  <si>
    <t>Example from Vietnam pilot study (1/2)</t>
  </si>
  <si>
    <t>Example from Vietnam pilot study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</si>
</sst>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2"/>
      <color theme="1"/>
      <name val="Calibri"/>
      <family val="2"/>
      <scheme val="minor"/>
    </font>
    <font>
      <sz val="12"/>
      <color theme="0" tint="-4.9989318521683403E-2"/>
      <name val="Calibri"/>
      <family val="2"/>
      <scheme val="minor"/>
    </font>
    <font>
      <b/>
      <sz val="20"/>
      <color theme="1"/>
      <name val="Calibri"/>
      <family val="2"/>
      <scheme val="minor"/>
    </font>
    <font>
      <sz val="16"/>
      <color theme="1"/>
      <name val="Calibri"/>
      <family val="2"/>
      <scheme val="minor"/>
    </font>
    <font>
      <sz val="36"/>
      <color theme="1"/>
      <name val="Calibri"/>
      <family val="2"/>
      <scheme val="minor"/>
    </font>
    <font>
      <b/>
      <sz val="18"/>
      <color theme="1"/>
      <name val="Calibri"/>
      <family val="2"/>
      <scheme val="minor"/>
    </font>
    <font>
      <sz val="14"/>
      <color theme="2" tint="-0.499984740745262"/>
      <name val="Calibri"/>
      <family val="2"/>
      <scheme val="minor"/>
    </font>
    <font>
      <sz val="20"/>
      <color theme="1"/>
      <name val="Calibri"/>
      <family val="2"/>
      <scheme val="minor"/>
    </font>
    <font>
      <sz val="8"/>
      <color theme="2" tint="-0.499984740745262"/>
      <name val="Calibri"/>
      <family val="2"/>
      <scheme val="minor"/>
    </font>
    <font>
      <sz val="12"/>
      <color theme="2" tint="-0.499984740745262"/>
      <name val="Calibri"/>
      <family val="2"/>
      <scheme val="minor"/>
    </font>
    <font>
      <i/>
      <sz val="16"/>
      <color theme="1"/>
      <name val="Roboto Thin"/>
    </font>
    <font>
      <b/>
      <sz val="20"/>
      <color theme="1"/>
      <name val="Roboto"/>
    </font>
    <font>
      <sz val="14"/>
      <color theme="1"/>
      <name val="Roboto"/>
    </font>
    <font>
      <i/>
      <sz val="14"/>
      <color theme="1"/>
      <name val="Roboto"/>
    </font>
    <font>
      <sz val="18"/>
      <color theme="1"/>
      <name val="Calibri"/>
      <family val="2"/>
      <scheme val="minor"/>
    </font>
    <font>
      <sz val="12"/>
      <color theme="1"/>
      <name val="Calibri"/>
      <family val="2"/>
      <scheme val="minor"/>
    </font>
    <font>
      <b/>
      <sz val="12"/>
      <color theme="0"/>
      <name val="Calibri"/>
      <family val="2"/>
      <scheme val="minor"/>
    </font>
    <font>
      <sz val="12"/>
      <color theme="0"/>
      <name val="Calibri"/>
      <family val="2"/>
      <scheme val="minor"/>
    </font>
    <font>
      <sz val="22"/>
      <color theme="1"/>
      <name val="Calibri"/>
      <family val="2"/>
      <scheme val="minor"/>
    </font>
    <font>
      <u/>
      <sz val="11"/>
      <color theme="10"/>
      <name val="Calibri"/>
      <family val="2"/>
      <scheme val="minor"/>
    </font>
    <font>
      <b/>
      <sz val="72"/>
      <color theme="0"/>
      <name val="Calibri"/>
      <family val="2"/>
      <scheme val="minor"/>
    </font>
    <font>
      <b/>
      <sz val="20"/>
      <color theme="0"/>
      <name val="Calibri"/>
      <family val="2"/>
      <scheme val="minor"/>
    </font>
    <font>
      <i/>
      <sz val="12"/>
      <color theme="0"/>
      <name val="Calibri"/>
      <family val="2"/>
      <scheme val="minor"/>
    </font>
    <font>
      <b/>
      <sz val="16"/>
      <color theme="0"/>
      <name val="Calibri"/>
      <family val="2"/>
      <scheme val="minor"/>
    </font>
    <font>
      <sz val="18"/>
      <color theme="0"/>
      <name val="Calibri"/>
      <family val="2"/>
      <scheme val="minor"/>
    </font>
    <font>
      <b/>
      <sz val="14"/>
      <color theme="0"/>
      <name val="Calibri"/>
      <family val="2"/>
      <scheme val="minor"/>
    </font>
    <font>
      <b/>
      <sz val="22"/>
      <color theme="0"/>
      <name val="Calibri"/>
      <family val="2"/>
      <scheme val="minor"/>
    </font>
    <font>
      <b/>
      <sz val="18"/>
      <color theme="0"/>
      <name val="Calibri"/>
      <family val="2"/>
      <scheme val="minor"/>
    </font>
    <font>
      <sz val="14"/>
      <color theme="0"/>
      <name val="Calibri"/>
      <family val="2"/>
      <scheme val="minor"/>
    </font>
  </fonts>
  <fills count="11">
    <fill>
      <patternFill patternType="none"/>
    </fill>
    <fill>
      <patternFill patternType="gray125"/>
    </fill>
    <fill>
      <patternFill patternType="solid">
        <fgColor rgb="FFE9EAEA"/>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0"/>
        <bgColor indexed="64"/>
      </patternFill>
    </fill>
    <fill>
      <patternFill patternType="solid">
        <fgColor theme="7" tint="0.59999389629810485"/>
        <bgColor indexed="64"/>
      </patternFill>
    </fill>
    <fill>
      <patternFill patternType="solid">
        <fgColor rgb="FF4DADBE"/>
        <bgColor indexed="64"/>
      </patternFill>
    </fill>
    <fill>
      <patternFill patternType="solid">
        <fgColor rgb="FFA0B44B"/>
        <bgColor indexed="64"/>
      </patternFill>
    </fill>
    <fill>
      <patternFill patternType="solid">
        <fgColor rgb="FF3D8DAF"/>
        <bgColor indexed="64"/>
      </patternFill>
    </fill>
  </fills>
  <borders count="59">
    <border>
      <left/>
      <right/>
      <top/>
      <bottom/>
      <diagonal/>
    </border>
    <border>
      <left style="medium">
        <color rgb="FFA36200"/>
      </left>
      <right style="medium">
        <color rgb="FFA36200"/>
      </right>
      <top style="medium">
        <color rgb="FFA36200"/>
      </top>
      <bottom/>
      <diagonal/>
    </border>
    <border>
      <left/>
      <right style="thin">
        <color rgb="FFA36200"/>
      </right>
      <top style="thin">
        <color rgb="FFA36200"/>
      </top>
      <bottom/>
      <diagonal/>
    </border>
    <border>
      <left style="medium">
        <color rgb="FFA36200"/>
      </left>
      <right style="medium">
        <color rgb="FFA36200"/>
      </right>
      <top/>
      <bottom/>
      <diagonal/>
    </border>
    <border>
      <left/>
      <right style="thin">
        <color rgb="FFA36200"/>
      </right>
      <top/>
      <bottom/>
      <diagonal/>
    </border>
    <border>
      <left style="medium">
        <color rgb="FFA36200"/>
      </left>
      <right style="medium">
        <color rgb="FFA36200"/>
      </right>
      <top/>
      <bottom style="medium">
        <color rgb="FFA36200"/>
      </bottom>
      <diagonal/>
    </border>
    <border>
      <left/>
      <right style="thin">
        <color rgb="FFA36200"/>
      </right>
      <top/>
      <bottom style="thin">
        <color rgb="FFA36200"/>
      </bottom>
      <diagonal/>
    </border>
    <border>
      <left style="medium">
        <color rgb="FF5FCE96"/>
      </left>
      <right style="medium">
        <color rgb="FF5FCE96"/>
      </right>
      <top style="medium">
        <color rgb="FF5FCE96"/>
      </top>
      <bottom/>
      <diagonal/>
    </border>
    <border>
      <left/>
      <right style="thin">
        <color rgb="FF92D050"/>
      </right>
      <top style="thin">
        <color rgb="FF92D050"/>
      </top>
      <bottom/>
      <diagonal/>
    </border>
    <border>
      <left style="medium">
        <color rgb="FF5FCE96"/>
      </left>
      <right style="medium">
        <color rgb="FF5FCE96"/>
      </right>
      <top/>
      <bottom style="medium">
        <color rgb="FF5FCE96"/>
      </bottom>
      <diagonal/>
    </border>
    <border>
      <left/>
      <right style="thin">
        <color rgb="FF92D050"/>
      </right>
      <top/>
      <bottom style="thin">
        <color rgb="FF92D050"/>
      </bottom>
      <diagonal/>
    </border>
    <border>
      <left style="medium">
        <color rgb="FF92D050"/>
      </left>
      <right style="medium">
        <color rgb="FF92D050"/>
      </right>
      <top style="medium">
        <color rgb="FF92D050"/>
      </top>
      <bottom/>
      <diagonal/>
    </border>
    <border>
      <left style="medium">
        <color rgb="FF92D050"/>
      </left>
      <right style="medium">
        <color rgb="FF92D050"/>
      </right>
      <top/>
      <bottom/>
      <diagonal/>
    </border>
    <border>
      <left/>
      <right style="thin">
        <color rgb="FF92D050"/>
      </right>
      <top/>
      <bottom/>
      <diagonal/>
    </border>
    <border>
      <left style="medium">
        <color rgb="FF92D050"/>
      </left>
      <right style="medium">
        <color rgb="FF92D050"/>
      </right>
      <top/>
      <bottom style="medium">
        <color rgb="FF92D050"/>
      </bottom>
      <diagonal/>
    </border>
    <border>
      <left style="medium">
        <color rgb="FF03869A"/>
      </left>
      <right style="medium">
        <color rgb="FF03869A"/>
      </right>
      <top style="medium">
        <color rgb="FF03869A"/>
      </top>
      <bottom/>
      <diagonal/>
    </border>
    <border>
      <left/>
      <right style="thin">
        <color rgb="FF03869A"/>
      </right>
      <top style="thin">
        <color rgb="FF03869A"/>
      </top>
      <bottom/>
      <diagonal/>
    </border>
    <border>
      <left style="medium">
        <color rgb="FF03869A"/>
      </left>
      <right style="medium">
        <color rgb="FF03869A"/>
      </right>
      <top/>
      <bottom style="medium">
        <color rgb="FF03869A"/>
      </bottom>
      <diagonal/>
    </border>
    <border>
      <left/>
      <right style="thin">
        <color rgb="FF03869A"/>
      </right>
      <top/>
      <bottom style="thin">
        <color rgb="FF03869A"/>
      </bottom>
      <diagonal/>
    </border>
    <border>
      <left/>
      <right style="thin">
        <color rgb="FF008699"/>
      </right>
      <top style="thin">
        <color rgb="FF008699"/>
      </top>
      <bottom/>
      <diagonal/>
    </border>
    <border>
      <left style="medium">
        <color rgb="FF008699"/>
      </left>
      <right style="medium">
        <color rgb="FF008699"/>
      </right>
      <top style="medium">
        <color rgb="FF008699"/>
      </top>
      <bottom/>
      <diagonal/>
    </border>
    <border>
      <left/>
      <right style="thin">
        <color rgb="FF008699"/>
      </right>
      <top/>
      <bottom style="thin">
        <color rgb="FF008699"/>
      </bottom>
      <diagonal/>
    </border>
    <border>
      <left style="medium">
        <color rgb="FF008699"/>
      </left>
      <right style="medium">
        <color rgb="FF008699"/>
      </right>
      <top/>
      <bottom style="medium">
        <color rgb="FF008699"/>
      </bottom>
      <diagonal/>
    </border>
    <border>
      <left/>
      <right style="medium">
        <color rgb="FF008699"/>
      </right>
      <top/>
      <bottom/>
      <diagonal/>
    </border>
    <border>
      <left style="medium">
        <color rgb="FF008699"/>
      </left>
      <right style="medium">
        <color rgb="FF008699"/>
      </right>
      <top/>
      <bottom/>
      <diagonal/>
    </border>
    <border>
      <left/>
      <right style="thin">
        <color rgb="FF008699"/>
      </right>
      <top/>
      <bottom/>
      <diagonal/>
    </border>
    <border>
      <left style="medium">
        <color rgb="FFF66603"/>
      </left>
      <right style="medium">
        <color rgb="FFF66603"/>
      </right>
      <top style="medium">
        <color rgb="FFF66603"/>
      </top>
      <bottom/>
      <diagonal/>
    </border>
    <border>
      <left style="medium">
        <color rgb="FFF66603"/>
      </left>
      <right style="medium">
        <color rgb="FFF66603"/>
      </right>
      <top/>
      <bottom/>
      <diagonal/>
    </border>
    <border>
      <left style="medium">
        <color rgb="FFF66603"/>
      </left>
      <right style="medium">
        <color rgb="FFF66603"/>
      </right>
      <top/>
      <bottom style="medium">
        <color rgb="FFF66603"/>
      </bottom>
      <diagonal/>
    </border>
    <border>
      <left style="medium">
        <color rgb="FFFE908F"/>
      </left>
      <right style="medium">
        <color rgb="FFFE908F"/>
      </right>
      <top style="medium">
        <color rgb="FFFE908F"/>
      </top>
      <bottom style="medium">
        <color rgb="FFFE908F"/>
      </bottom>
      <diagonal/>
    </border>
    <border>
      <left/>
      <right style="thin">
        <color rgb="FFFE908F"/>
      </right>
      <top style="thin">
        <color rgb="FFFE908F"/>
      </top>
      <bottom style="thin">
        <color rgb="FFFE908F"/>
      </bottom>
      <diagonal/>
    </border>
    <border>
      <left style="medium">
        <color rgb="FFA86E58"/>
      </left>
      <right style="medium">
        <color rgb="FFA86E58"/>
      </right>
      <top style="medium">
        <color rgb="FFA86E58"/>
      </top>
      <bottom/>
      <diagonal/>
    </border>
    <border>
      <left/>
      <right style="thin">
        <color rgb="FFA86E58"/>
      </right>
      <top style="thin">
        <color rgb="FFA86E58"/>
      </top>
      <bottom/>
      <diagonal/>
    </border>
    <border>
      <left style="medium">
        <color rgb="FFA86E58"/>
      </left>
      <right style="medium">
        <color rgb="FFA86E58"/>
      </right>
      <top/>
      <bottom style="medium">
        <color rgb="FFA86E58"/>
      </bottom>
      <diagonal/>
    </border>
    <border>
      <left/>
      <right style="thin">
        <color rgb="FFA86E58"/>
      </right>
      <top/>
      <bottom style="thin">
        <color rgb="FFA86E58"/>
      </bottom>
      <diagonal/>
    </border>
    <border>
      <left style="medium">
        <color rgb="FFA86E58"/>
      </left>
      <right style="medium">
        <color rgb="FFA86E58"/>
      </right>
      <top/>
      <bottom/>
      <diagonal/>
    </border>
    <border>
      <left/>
      <right style="thin">
        <color rgb="FFA86E58"/>
      </right>
      <top/>
      <bottom/>
      <diagonal/>
    </border>
    <border>
      <left style="medium">
        <color rgb="FF00A900"/>
      </left>
      <right style="medium">
        <color rgb="FF00A900"/>
      </right>
      <top style="medium">
        <color rgb="FF00A900"/>
      </top>
      <bottom style="medium">
        <color rgb="FF00A900"/>
      </bottom>
      <diagonal/>
    </border>
    <border>
      <left/>
      <right style="thin">
        <color rgb="FF00A900"/>
      </right>
      <top style="thin">
        <color rgb="FF00A900"/>
      </top>
      <bottom style="thin">
        <color rgb="FF00A900"/>
      </bottom>
      <diagonal/>
    </border>
    <border>
      <left style="thin">
        <color rgb="FF00A900"/>
      </left>
      <right style="thin">
        <color rgb="FF00A900"/>
      </right>
      <top style="thin">
        <color rgb="FF00A900"/>
      </top>
      <bottom style="thin">
        <color rgb="FF00A900"/>
      </bottom>
      <diagonal/>
    </border>
    <border>
      <left style="medium">
        <color theme="7" tint="0.39997558519241921"/>
      </left>
      <right style="medium">
        <color theme="7" tint="0.39997558519241921"/>
      </right>
      <top style="medium">
        <color theme="7" tint="0.39997558519241921"/>
      </top>
      <bottom/>
      <diagonal/>
    </border>
    <border>
      <left/>
      <right style="thin">
        <color theme="7" tint="0.39997558519241921"/>
      </right>
      <top style="thin">
        <color theme="7" tint="0.39997558519241921"/>
      </top>
      <bottom/>
      <diagonal/>
    </border>
    <border>
      <left style="medium">
        <color theme="7" tint="0.39997558519241921"/>
      </left>
      <right style="medium">
        <color theme="7" tint="0.39997558519241921"/>
      </right>
      <top/>
      <bottom style="medium">
        <color theme="7" tint="0.39997558519241921"/>
      </bottom>
      <diagonal/>
    </border>
    <border>
      <left/>
      <right style="thin">
        <color theme="7" tint="0.39997558519241921"/>
      </right>
      <top/>
      <bottom style="thin">
        <color theme="7" tint="0.39997558519241921"/>
      </bottom>
      <diagonal/>
    </border>
    <border>
      <left style="medium">
        <color theme="7" tint="0.39997558519241921"/>
      </left>
      <right style="medium">
        <color theme="7" tint="0.39997558519241921"/>
      </right>
      <top/>
      <bottom/>
      <diagonal/>
    </border>
    <border>
      <left/>
      <right style="thin">
        <color theme="7" tint="0.39997558519241921"/>
      </right>
      <top/>
      <bottom/>
      <diagonal/>
    </border>
    <border>
      <left style="medium">
        <color rgb="FFDE072A"/>
      </left>
      <right style="medium">
        <color rgb="FFDE072A"/>
      </right>
      <top style="medium">
        <color rgb="FFDE072A"/>
      </top>
      <bottom style="medium">
        <color rgb="FFDE072A"/>
      </bottom>
      <diagonal/>
    </border>
    <border>
      <left/>
      <right style="thin">
        <color rgb="FFDE072A"/>
      </right>
      <top style="thin">
        <color rgb="FFDE072A"/>
      </top>
      <bottom style="thin">
        <color rgb="FFDE072A"/>
      </bottom>
      <diagonal/>
    </border>
    <border>
      <left style="medium">
        <color rgb="FFDE072A"/>
      </left>
      <right style="medium">
        <color rgb="FFDE072A"/>
      </right>
      <top style="medium">
        <color rgb="FFDE072A"/>
      </top>
      <bottom/>
      <diagonal/>
    </border>
    <border>
      <left/>
      <right style="thin">
        <color rgb="FFDE072A"/>
      </right>
      <top style="thin">
        <color rgb="FFDE072A"/>
      </top>
      <bottom/>
      <diagonal/>
    </border>
    <border>
      <left style="medium">
        <color rgb="FFDE072A"/>
      </left>
      <right style="medium">
        <color rgb="FFDE072A"/>
      </right>
      <top/>
      <bottom style="medium">
        <color rgb="FFDE072A"/>
      </bottom>
      <diagonal/>
    </border>
    <border>
      <left/>
      <right style="thin">
        <color rgb="FFDE072A"/>
      </right>
      <top/>
      <bottom style="thin">
        <color rgb="FFDE072A"/>
      </bottom>
      <diagonal/>
    </border>
    <border>
      <left/>
      <right style="medium">
        <color rgb="FFDE072A"/>
      </right>
      <top/>
      <bottom/>
      <diagonal/>
    </border>
    <border>
      <left style="medium">
        <color rgb="FFDE072A"/>
      </left>
      <right style="medium">
        <color rgb="FFDE072A"/>
      </right>
      <top/>
      <bottom/>
      <diagonal/>
    </border>
    <border>
      <left/>
      <right style="thin">
        <color rgb="FFDE072A"/>
      </right>
      <top/>
      <bottom/>
      <diagonal/>
    </border>
    <border>
      <left/>
      <right/>
      <top style="thick">
        <color theme="0"/>
      </top>
      <bottom style="thick">
        <color theme="0"/>
      </bottom>
      <diagonal/>
    </border>
    <border>
      <left/>
      <right/>
      <top style="thick">
        <color theme="0"/>
      </top>
      <bottom/>
      <diagonal/>
    </border>
    <border>
      <left style="medium">
        <color rgb="FFA36203"/>
      </left>
      <right style="medium">
        <color rgb="FFA36203"/>
      </right>
      <top style="medium">
        <color rgb="FFA36203"/>
      </top>
      <bottom/>
      <diagonal/>
    </border>
    <border>
      <left style="medium">
        <color rgb="FFA36203"/>
      </left>
      <right style="medium">
        <color rgb="FFA36203"/>
      </right>
      <top/>
      <bottom style="medium">
        <color rgb="FFA36203"/>
      </bottom>
      <diagonal/>
    </border>
  </borders>
  <cellStyleXfs count="3">
    <xf numFmtId="0" fontId="0" fillId="0" borderId="0"/>
    <xf numFmtId="0" fontId="15" fillId="0" borderId="0"/>
    <xf numFmtId="0" fontId="19" fillId="0" borderId="0" applyNumberFormat="0" applyFill="0" applyBorder="0" applyAlignment="0" applyProtection="0"/>
  </cellStyleXfs>
  <cellXfs count="190">
    <xf numFmtId="0" fontId="0" fillId="0" borderId="0" xfId="0"/>
    <xf numFmtId="0" fontId="0" fillId="2" borderId="0" xfId="0" applyFill="1"/>
    <xf numFmtId="0" fontId="1" fillId="2" borderId="0" xfId="0" applyFont="1" applyFill="1"/>
    <xf numFmtId="0" fontId="2" fillId="3" borderId="0" xfId="0" applyFont="1" applyFill="1" applyAlignment="1">
      <alignment horizontal="center" vertical="center"/>
    </xf>
    <xf numFmtId="0" fontId="3" fillId="2" borderId="0" xfId="0" applyFont="1" applyFill="1" applyAlignment="1">
      <alignment horizontal="left" vertical="top" wrapText="1"/>
    </xf>
    <xf numFmtId="164" fontId="4" fillId="2" borderId="0" xfId="0" applyNumberFormat="1" applyFont="1" applyFill="1" applyAlignment="1">
      <alignment horizontal="left"/>
    </xf>
    <xf numFmtId="0" fontId="0" fillId="4" borderId="0" xfId="0" applyFill="1"/>
    <xf numFmtId="0" fontId="0" fillId="2" borderId="0" xfId="0" applyFill="1" applyAlignment="1">
      <alignment wrapText="1"/>
    </xf>
    <xf numFmtId="0" fontId="0" fillId="2" borderId="0" xfId="0" applyFill="1" applyAlignment="1">
      <alignment horizontal="center"/>
    </xf>
    <xf numFmtId="0" fontId="0" fillId="2" borderId="0" xfId="0" applyFill="1" applyAlignment="1">
      <alignment horizontal="center" vertical="center"/>
    </xf>
    <xf numFmtId="1" fontId="7" fillId="2" borderId="0" xfId="0" applyNumberFormat="1" applyFont="1" applyFill="1"/>
    <xf numFmtId="0" fontId="0" fillId="2" borderId="0" xfId="0" applyFill="1" applyAlignment="1">
      <alignment vertical="center" wrapText="1"/>
    </xf>
    <xf numFmtId="0" fontId="0" fillId="2" borderId="0" xfId="0" applyFill="1" applyAlignment="1">
      <alignment horizontal="center" vertical="center" wrapText="1"/>
    </xf>
    <xf numFmtId="0" fontId="0" fillId="2" borderId="0" xfId="0" applyFill="1" applyAlignment="1">
      <alignment horizontal="left" vertical="center" wrapText="1"/>
    </xf>
    <xf numFmtId="0" fontId="6" fillId="2" borderId="0" xfId="0" applyFont="1" applyFill="1" applyAlignment="1">
      <alignment horizontal="center" vertical="center"/>
    </xf>
    <xf numFmtId="0" fontId="9" fillId="2" borderId="0" xfId="0" applyFont="1" applyFill="1" applyAlignment="1">
      <alignment horizontal="center" vertical="center"/>
    </xf>
    <xf numFmtId="0" fontId="6" fillId="2" borderId="0" xfId="0" applyFont="1" applyFill="1" applyAlignment="1">
      <alignment horizontal="center" vertical="center"/>
    </xf>
    <xf numFmtId="0" fontId="0" fillId="2" borderId="0" xfId="0" applyFill="1" applyAlignment="1">
      <alignment horizontal="center" vertical="center"/>
    </xf>
    <xf numFmtId="1" fontId="0" fillId="2" borderId="0" xfId="0" applyNumberFormat="1" applyFill="1"/>
    <xf numFmtId="1" fontId="7" fillId="2" borderId="0" xfId="0" applyNumberFormat="1" applyFont="1" applyFill="1" applyAlignment="1">
      <alignment vertical="center" wrapText="1"/>
    </xf>
    <xf numFmtId="0" fontId="0" fillId="6" borderId="29" xfId="0" applyFill="1" applyBorder="1" applyAlignment="1">
      <alignment horizontal="left" vertical="center" wrapText="1"/>
    </xf>
    <xf numFmtId="164" fontId="6" fillId="6" borderId="30" xfId="0" applyNumberFormat="1" applyFont="1" applyFill="1" applyBorder="1" applyAlignment="1">
      <alignment horizontal="center" vertical="center"/>
    </xf>
    <xf numFmtId="0" fontId="0" fillId="6" borderId="29" xfId="0" applyFill="1" applyBorder="1" applyAlignment="1">
      <alignment horizontal="center" vertical="center"/>
    </xf>
    <xf numFmtId="0" fontId="6" fillId="6" borderId="30" xfId="0" applyFont="1" applyFill="1" applyBorder="1" applyAlignment="1">
      <alignment horizontal="center" vertical="center"/>
    </xf>
    <xf numFmtId="0" fontId="3" fillId="6" borderId="29" xfId="0" applyFont="1" applyFill="1" applyBorder="1" applyAlignment="1">
      <alignment horizontal="center" vertical="center" wrapText="1"/>
    </xf>
    <xf numFmtId="1" fontId="3" fillId="6" borderId="29" xfId="0" applyNumberFormat="1" applyFont="1" applyFill="1" applyBorder="1" applyAlignment="1">
      <alignment horizontal="center" vertical="center" wrapText="1"/>
    </xf>
    <xf numFmtId="0" fontId="10" fillId="2" borderId="0" xfId="0" applyFont="1" applyFill="1"/>
    <xf numFmtId="0" fontId="11" fillId="2" borderId="0" xfId="0" applyFont="1" applyFill="1"/>
    <xf numFmtId="0" fontId="7" fillId="2" borderId="0" xfId="0" applyFont="1" applyFill="1"/>
    <xf numFmtId="0" fontId="0" fillId="6" borderId="37" xfId="0" applyFill="1" applyBorder="1" applyAlignment="1">
      <alignment horizontal="left" vertical="center" wrapText="1"/>
    </xf>
    <xf numFmtId="0" fontId="6" fillId="6" borderId="38" xfId="0" applyFont="1" applyFill="1" applyBorder="1" applyAlignment="1">
      <alignment horizontal="center" vertical="center"/>
    </xf>
    <xf numFmtId="0" fontId="0" fillId="6" borderId="37" xfId="0" applyFill="1" applyBorder="1" applyAlignment="1">
      <alignment horizontal="center" vertical="center" wrapText="1"/>
    </xf>
    <xf numFmtId="0" fontId="6" fillId="6" borderId="39" xfId="0" applyFont="1" applyFill="1" applyBorder="1" applyAlignment="1">
      <alignment horizontal="center" vertical="center"/>
    </xf>
    <xf numFmtId="0" fontId="3" fillId="6" borderId="37" xfId="0" applyFont="1" applyFill="1" applyBorder="1" applyAlignment="1">
      <alignment horizontal="center" vertical="center" wrapText="1"/>
    </xf>
    <xf numFmtId="0" fontId="14" fillId="6" borderId="37" xfId="0" applyFont="1" applyFill="1" applyBorder="1" applyAlignment="1">
      <alignment horizontal="center" vertical="center" wrapText="1"/>
    </xf>
    <xf numFmtId="0" fontId="3" fillId="2" borderId="0" xfId="0" applyFont="1" applyFill="1" applyAlignment="1">
      <alignment horizontal="center" vertical="center" wrapText="1"/>
    </xf>
    <xf numFmtId="0" fontId="14" fillId="2" borderId="0" xfId="0" applyFont="1" applyFill="1" applyAlignment="1">
      <alignment horizontal="center" vertical="center" wrapText="1"/>
    </xf>
    <xf numFmtId="0" fontId="8" fillId="2" borderId="0" xfId="0" applyFont="1" applyFill="1" applyAlignment="1">
      <alignment horizontal="center" vertical="center" wrapText="1"/>
    </xf>
    <xf numFmtId="0" fontId="0" fillId="6" borderId="46" xfId="0" applyFill="1" applyBorder="1" applyAlignment="1">
      <alignment horizontal="left" vertical="center" wrapText="1"/>
    </xf>
    <xf numFmtId="164" fontId="6" fillId="6" borderId="47" xfId="0" applyNumberFormat="1" applyFont="1" applyFill="1" applyBorder="1" applyAlignment="1">
      <alignment horizontal="center" vertical="center"/>
    </xf>
    <xf numFmtId="0" fontId="6" fillId="6" borderId="47" xfId="0" applyFont="1" applyFill="1" applyBorder="1" applyAlignment="1">
      <alignment horizontal="center" vertical="center"/>
    </xf>
    <xf numFmtId="164" fontId="7" fillId="2" borderId="0" xfId="0" applyNumberFormat="1" applyFont="1" applyFill="1" applyAlignment="1">
      <alignment horizontal="center" vertical="center" wrapText="1"/>
    </xf>
    <xf numFmtId="0" fontId="12" fillId="2" borderId="0" xfId="0" applyFont="1" applyFill="1" applyAlignment="1">
      <alignment wrapText="1"/>
    </xf>
    <xf numFmtId="0" fontId="0" fillId="6" borderId="0" xfId="0" applyFill="1"/>
    <xf numFmtId="0" fontId="2" fillId="3" borderId="0" xfId="0" applyFont="1" applyFill="1" applyAlignment="1">
      <alignment horizontal="center" vertical="center"/>
    </xf>
    <xf numFmtId="0" fontId="18" fillId="7" borderId="0" xfId="0" applyFont="1" applyFill="1" applyAlignment="1">
      <alignment horizontal="center" vertical="center"/>
    </xf>
    <xf numFmtId="0" fontId="17" fillId="8" borderId="0" xfId="1" applyFont="1" applyFill="1"/>
    <xf numFmtId="0" fontId="19" fillId="8" borderId="0" xfId="2" applyFill="1"/>
    <xf numFmtId="0" fontId="20" fillId="8" borderId="0" xfId="1" applyFont="1" applyFill="1"/>
    <xf numFmtId="0" fontId="21" fillId="9" borderId="0" xfId="1" applyFont="1" applyFill="1" applyAlignment="1">
      <alignment vertical="center" wrapText="1"/>
    </xf>
    <xf numFmtId="0" fontId="16" fillId="8" borderId="0" xfId="1" applyFont="1" applyFill="1" applyAlignment="1">
      <alignment vertical="center" wrapText="1"/>
    </xf>
    <xf numFmtId="0" fontId="16" fillId="8" borderId="0" xfId="1" applyFont="1" applyFill="1" applyAlignment="1">
      <alignment wrapText="1"/>
    </xf>
    <xf numFmtId="0" fontId="17" fillId="8" borderId="0" xfId="1" applyFont="1" applyFill="1" applyAlignment="1">
      <alignment wrapText="1"/>
    </xf>
    <xf numFmtId="0" fontId="16" fillId="8" borderId="0" xfId="1" applyFont="1" applyFill="1" applyAlignment="1">
      <alignment horizontal="center" vertical="center"/>
    </xf>
    <xf numFmtId="0" fontId="22" fillId="8" borderId="0" xfId="1" applyFont="1" applyFill="1"/>
    <xf numFmtId="0" fontId="17" fillId="8" borderId="0" xfId="1" applyFont="1" applyFill="1" applyAlignment="1">
      <alignment vertical="center"/>
    </xf>
    <xf numFmtId="0" fontId="23" fillId="8" borderId="55" xfId="1" applyFont="1" applyFill="1" applyBorder="1" applyAlignment="1">
      <alignment horizontal="center" vertical="center"/>
    </xf>
    <xf numFmtId="0" fontId="24" fillId="8" borderId="0" xfId="1" applyFont="1" applyFill="1" applyAlignment="1">
      <alignment vertical="center"/>
    </xf>
    <xf numFmtId="0" fontId="25" fillId="8" borderId="55" xfId="1" applyFont="1" applyFill="1" applyBorder="1" applyAlignment="1">
      <alignment horizontal="center" vertical="center"/>
    </xf>
    <xf numFmtId="0" fontId="27" fillId="8" borderId="0" xfId="1" applyFont="1" applyFill="1" applyAlignment="1">
      <alignment horizontal="left" vertical="center" wrapText="1"/>
    </xf>
    <xf numFmtId="0" fontId="28" fillId="8" borderId="0" xfId="1" applyFont="1" applyFill="1" applyAlignment="1">
      <alignment vertical="center" wrapText="1"/>
    </xf>
    <xf numFmtId="0" fontId="17" fillId="8" borderId="0" xfId="1" applyFont="1" applyFill="1" applyAlignment="1">
      <alignment horizontal="left" vertical="center" wrapText="1"/>
    </xf>
    <xf numFmtId="0" fontId="28" fillId="8" borderId="0" xfId="1" applyFont="1" applyFill="1" applyAlignment="1">
      <alignment horizontal="left" vertical="center" wrapText="1"/>
    </xf>
    <xf numFmtId="0" fontId="25" fillId="8" borderId="56" xfId="1" applyFont="1" applyFill="1" applyBorder="1" applyAlignment="1">
      <alignment horizontal="center" vertical="center"/>
    </xf>
    <xf numFmtId="0" fontId="25" fillId="8" borderId="0" xfId="1" applyFont="1" applyFill="1" applyAlignment="1">
      <alignment horizontal="center" vertical="center"/>
    </xf>
    <xf numFmtId="0" fontId="24" fillId="8" borderId="0" xfId="1" applyFont="1" applyFill="1" applyAlignment="1">
      <alignment horizontal="left" vertical="center" wrapText="1"/>
    </xf>
    <xf numFmtId="0" fontId="17" fillId="8" borderId="0" xfId="1" applyFont="1" applyFill="1" applyAlignment="1">
      <alignment horizontal="left" vertical="center"/>
    </xf>
    <xf numFmtId="0" fontId="26" fillId="10" borderId="0" xfId="1" applyFont="1" applyFill="1" applyAlignment="1">
      <alignment horizontal="center" vertical="center"/>
    </xf>
    <xf numFmtId="0" fontId="12" fillId="2" borderId="0" xfId="0" applyFont="1" applyFill="1" applyAlignment="1">
      <alignment horizontal="left" wrapText="1"/>
    </xf>
    <xf numFmtId="0" fontId="6" fillId="6" borderId="19" xfId="0" applyFont="1" applyFill="1" applyBorder="1" applyAlignment="1">
      <alignment horizontal="center" vertical="center"/>
    </xf>
    <xf numFmtId="0" fontId="6" fillId="6" borderId="25" xfId="0" applyFont="1" applyFill="1" applyBorder="1" applyAlignment="1">
      <alignment horizontal="center" vertical="center"/>
    </xf>
    <xf numFmtId="0" fontId="6" fillId="6" borderId="21" xfId="0" applyFont="1" applyFill="1" applyBorder="1" applyAlignment="1">
      <alignment horizontal="center" vertical="center"/>
    </xf>
    <xf numFmtId="0" fontId="0" fillId="6" borderId="15" xfId="0" applyFill="1" applyBorder="1" applyAlignment="1">
      <alignment horizontal="left" vertical="center" wrapText="1"/>
    </xf>
    <xf numFmtId="0" fontId="0" fillId="6" borderId="17" xfId="0" applyFill="1" applyBorder="1" applyAlignment="1">
      <alignment horizontal="left" vertical="center" wrapText="1"/>
    </xf>
    <xf numFmtId="0" fontId="3" fillId="6" borderId="26" xfId="0" applyFont="1" applyFill="1" applyBorder="1" applyAlignment="1">
      <alignment horizontal="center" vertical="center" wrapText="1"/>
    </xf>
    <xf numFmtId="0" fontId="3" fillId="6" borderId="27" xfId="0" applyFont="1" applyFill="1" applyBorder="1" applyAlignment="1">
      <alignment horizontal="center" vertical="center" wrapText="1"/>
    </xf>
    <xf numFmtId="0" fontId="3" fillId="6" borderId="28" xfId="0" applyFont="1" applyFill="1" applyBorder="1" applyAlignment="1">
      <alignment horizontal="center" vertical="center" wrapText="1"/>
    </xf>
    <xf numFmtId="1" fontId="7" fillId="6" borderId="26" xfId="0" applyNumberFormat="1" applyFont="1" applyFill="1" applyBorder="1" applyAlignment="1">
      <alignment horizontal="center" vertical="center" wrapText="1"/>
    </xf>
    <xf numFmtId="1" fontId="7" fillId="6" borderId="27" xfId="0" applyNumberFormat="1" applyFont="1" applyFill="1" applyBorder="1" applyAlignment="1">
      <alignment horizontal="center" vertical="center" wrapText="1"/>
    </xf>
    <xf numFmtId="1" fontId="7" fillId="6" borderId="28" xfId="0" applyNumberFormat="1" applyFont="1" applyFill="1" applyBorder="1" applyAlignment="1">
      <alignment horizontal="center" vertical="center" wrapText="1"/>
    </xf>
    <xf numFmtId="164" fontId="1" fillId="2" borderId="23" xfId="0" applyNumberFormat="1" applyFont="1" applyFill="1" applyBorder="1" applyAlignment="1">
      <alignment horizontal="center"/>
    </xf>
    <xf numFmtId="0" fontId="1" fillId="2" borderId="23" xfId="0" applyFont="1" applyFill="1" applyBorder="1" applyAlignment="1">
      <alignment horizontal="center"/>
    </xf>
    <xf numFmtId="0" fontId="0" fillId="6" borderId="20" xfId="0" applyFill="1" applyBorder="1" applyAlignment="1">
      <alignment horizontal="center" vertical="center" wrapText="1"/>
    </xf>
    <xf numFmtId="0" fontId="0" fillId="6" borderId="24" xfId="0" applyFill="1" applyBorder="1" applyAlignment="1">
      <alignment horizontal="center" vertical="center" wrapText="1"/>
    </xf>
    <xf numFmtId="0" fontId="0" fillId="6" borderId="22" xfId="0" applyFill="1" applyBorder="1" applyAlignment="1">
      <alignment horizontal="center" vertical="center" wrapText="1"/>
    </xf>
    <xf numFmtId="0" fontId="6" fillId="2" borderId="0" xfId="0" applyFont="1" applyFill="1" applyAlignment="1">
      <alignment horizontal="center" vertical="center"/>
    </xf>
    <xf numFmtId="0" fontId="0" fillId="2" borderId="0" xfId="0" applyFill="1" applyAlignment="1">
      <alignment horizontal="center" vertical="center" wrapText="1"/>
    </xf>
    <xf numFmtId="0" fontId="3"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 fontId="6" fillId="6" borderId="19" xfId="0" applyNumberFormat="1" applyFont="1" applyFill="1" applyBorder="1" applyAlignment="1">
      <alignment horizontal="center" vertical="center"/>
    </xf>
    <xf numFmtId="1" fontId="6" fillId="6" borderId="21" xfId="0" applyNumberFormat="1" applyFont="1" applyFill="1" applyBorder="1" applyAlignment="1">
      <alignment horizontal="center" vertical="center"/>
    </xf>
    <xf numFmtId="0" fontId="3" fillId="6" borderId="20" xfId="0" applyFont="1" applyFill="1" applyBorder="1" applyAlignment="1">
      <alignment horizontal="center" vertical="center" wrapText="1"/>
    </xf>
    <xf numFmtId="0" fontId="3" fillId="6" borderId="22" xfId="0" applyFont="1" applyFill="1" applyBorder="1" applyAlignment="1">
      <alignment horizontal="center" vertical="center" wrapText="1"/>
    </xf>
    <xf numFmtId="1" fontId="7" fillId="6" borderId="20" xfId="0" applyNumberFormat="1" applyFont="1" applyFill="1" applyBorder="1" applyAlignment="1">
      <alignment horizontal="center" vertical="center" wrapText="1"/>
    </xf>
    <xf numFmtId="1" fontId="7" fillId="6" borderId="22" xfId="0" applyNumberFormat="1" applyFont="1" applyFill="1" applyBorder="1" applyAlignment="1">
      <alignment horizontal="center" vertical="center" wrapText="1"/>
    </xf>
    <xf numFmtId="0" fontId="6" fillId="6" borderId="16" xfId="0" applyFont="1" applyFill="1" applyBorder="1" applyAlignment="1">
      <alignment horizontal="center" vertical="center"/>
    </xf>
    <xf numFmtId="0" fontId="6" fillId="6" borderId="18" xfId="0" applyFont="1" applyFill="1" applyBorder="1" applyAlignment="1">
      <alignment horizontal="center" vertical="center"/>
    </xf>
    <xf numFmtId="0" fontId="1" fillId="2" borderId="0" xfId="0" applyFont="1" applyFill="1" applyAlignment="1">
      <alignment horizontal="center"/>
    </xf>
    <xf numFmtId="0" fontId="6" fillId="6" borderId="8" xfId="0" applyFont="1" applyFill="1" applyBorder="1" applyAlignment="1">
      <alignment horizontal="center" vertical="center"/>
    </xf>
    <xf numFmtId="0" fontId="6" fillId="6" borderId="13" xfId="0" applyFont="1" applyFill="1" applyBorder="1" applyAlignment="1">
      <alignment horizontal="center" vertical="center"/>
    </xf>
    <xf numFmtId="0" fontId="6" fillId="6" borderId="10" xfId="0" applyFont="1" applyFill="1" applyBorder="1" applyAlignment="1">
      <alignment horizontal="center" vertical="center"/>
    </xf>
    <xf numFmtId="0" fontId="0" fillId="6" borderId="11" xfId="0" applyFill="1" applyBorder="1" applyAlignment="1">
      <alignment horizontal="center" vertical="center" wrapText="1"/>
    </xf>
    <xf numFmtId="0" fontId="0" fillId="6" borderId="12" xfId="0" applyFill="1" applyBorder="1" applyAlignment="1">
      <alignment horizontal="center" vertical="center" wrapText="1"/>
    </xf>
    <xf numFmtId="0" fontId="0" fillId="6" borderId="14" xfId="0" applyFill="1" applyBorder="1" applyAlignment="1">
      <alignment horizontal="center" vertical="center" wrapText="1"/>
    </xf>
    <xf numFmtId="0" fontId="3" fillId="6" borderId="11"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4" xfId="0" applyFont="1" applyFill="1" applyBorder="1" applyAlignment="1">
      <alignment horizontal="center" vertical="center" wrapText="1"/>
    </xf>
    <xf numFmtId="1" fontId="7" fillId="6" borderId="11" xfId="0" applyNumberFormat="1" applyFont="1" applyFill="1" applyBorder="1" applyAlignment="1">
      <alignment horizontal="center" vertical="center" wrapText="1"/>
    </xf>
    <xf numFmtId="1" fontId="7" fillId="6" borderId="12" xfId="0" applyNumberFormat="1" applyFont="1" applyFill="1" applyBorder="1" applyAlignment="1">
      <alignment horizontal="center" vertical="center" wrapText="1"/>
    </xf>
    <xf numFmtId="1" fontId="7" fillId="6" borderId="14" xfId="0" applyNumberFormat="1" applyFont="1" applyFill="1" applyBorder="1" applyAlignment="1">
      <alignment horizontal="center" vertical="center" wrapText="1"/>
    </xf>
    <xf numFmtId="0" fontId="0" fillId="6" borderId="7" xfId="0" applyFill="1" applyBorder="1" applyAlignment="1">
      <alignment horizontal="left" vertical="center" wrapText="1"/>
    </xf>
    <xf numFmtId="0" fontId="0" fillId="6" borderId="9" xfId="0" applyFill="1" applyBorder="1" applyAlignment="1">
      <alignment horizontal="left" vertical="center" wrapText="1"/>
    </xf>
    <xf numFmtId="1" fontId="6" fillId="6" borderId="8" xfId="0" applyNumberFormat="1" applyFont="1" applyFill="1" applyBorder="1" applyAlignment="1">
      <alignment horizontal="center" vertical="center"/>
    </xf>
    <xf numFmtId="1" fontId="6" fillId="6" borderId="10" xfId="0" applyNumberFormat="1" applyFont="1" applyFill="1" applyBorder="1" applyAlignment="1">
      <alignment horizontal="center" vertical="center"/>
    </xf>
    <xf numFmtId="1" fontId="1" fillId="2" borderId="0" xfId="0" applyNumberFormat="1" applyFont="1" applyFill="1" applyAlignment="1">
      <alignment horizontal="center"/>
    </xf>
    <xf numFmtId="1" fontId="6" fillId="6" borderId="2" xfId="0" applyNumberFormat="1" applyFont="1" applyFill="1" applyBorder="1" applyAlignment="1">
      <alignment horizontal="center" vertical="center"/>
    </xf>
    <xf numFmtId="1" fontId="6" fillId="6" borderId="4" xfId="0" applyNumberFormat="1" applyFont="1" applyFill="1" applyBorder="1" applyAlignment="1">
      <alignment horizontal="center" vertical="center"/>
    </xf>
    <xf numFmtId="1" fontId="6" fillId="6" borderId="6" xfId="0" applyNumberFormat="1" applyFont="1" applyFill="1" applyBorder="1" applyAlignment="1">
      <alignment horizontal="center" vertical="center"/>
    </xf>
    <xf numFmtId="0" fontId="3" fillId="6" borderId="1"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5" xfId="0" applyFont="1" applyFill="1" applyBorder="1" applyAlignment="1">
      <alignment horizontal="center" vertical="center" wrapText="1"/>
    </xf>
    <xf numFmtId="1" fontId="7" fillId="6" borderId="1" xfId="0" applyNumberFormat="1" applyFont="1" applyFill="1" applyBorder="1" applyAlignment="1">
      <alignment horizontal="center" vertical="center" wrapText="1"/>
    </xf>
    <xf numFmtId="1" fontId="7" fillId="6" borderId="3" xfId="0" applyNumberFormat="1" applyFont="1" applyFill="1" applyBorder="1" applyAlignment="1">
      <alignment horizontal="center" vertical="center" wrapText="1"/>
    </xf>
    <xf numFmtId="1" fontId="7" fillId="6" borderId="5" xfId="0" applyNumberFormat="1" applyFont="1" applyFill="1" applyBorder="1" applyAlignment="1">
      <alignment horizontal="center" vertical="center" wrapText="1"/>
    </xf>
    <xf numFmtId="0" fontId="0" fillId="6" borderId="1" xfId="0" applyFill="1" applyBorder="1" applyAlignment="1">
      <alignment horizontal="left" vertical="center" wrapText="1"/>
    </xf>
    <xf numFmtId="0" fontId="0" fillId="6" borderId="5" xfId="0" applyFill="1" applyBorder="1" applyAlignment="1">
      <alignment horizontal="left" vertical="center" wrapText="1"/>
    </xf>
    <xf numFmtId="0" fontId="6" fillId="6" borderId="2" xfId="0" applyFont="1" applyFill="1" applyBorder="1" applyAlignment="1">
      <alignment horizontal="center" vertical="center"/>
    </xf>
    <xf numFmtId="0" fontId="6" fillId="6" borderId="6" xfId="0" applyFont="1" applyFill="1" applyBorder="1" applyAlignment="1">
      <alignment horizontal="center" vertical="center"/>
    </xf>
    <xf numFmtId="0" fontId="0" fillId="6" borderId="1" xfId="0" applyFill="1" applyBorder="1" applyAlignment="1">
      <alignment horizontal="center" vertical="center" wrapText="1"/>
    </xf>
    <xf numFmtId="0" fontId="0" fillId="6" borderId="3" xfId="0" applyFill="1" applyBorder="1" applyAlignment="1">
      <alignment horizontal="center" vertical="center" wrapText="1"/>
    </xf>
    <xf numFmtId="0" fontId="0" fillId="6" borderId="5" xfId="0" applyFill="1" applyBorder="1" applyAlignment="1">
      <alignment horizontal="center" vertical="center" wrapText="1"/>
    </xf>
    <xf numFmtId="0" fontId="6" fillId="6" borderId="4" xfId="0" applyFont="1" applyFill="1" applyBorder="1" applyAlignment="1">
      <alignment horizontal="center" vertical="center"/>
    </xf>
    <xf numFmtId="0" fontId="2" fillId="3" borderId="0" xfId="0" applyFont="1" applyFill="1" applyAlignment="1">
      <alignment horizontal="center" vertical="center"/>
    </xf>
    <xf numFmtId="0" fontId="5" fillId="5" borderId="0" xfId="0" applyFont="1" applyFill="1" applyAlignment="1">
      <alignment horizontal="center" vertical="center" wrapText="1"/>
    </xf>
    <xf numFmtId="0" fontId="5" fillId="5" borderId="0" xfId="0" applyFont="1" applyFill="1" applyAlignment="1">
      <alignment horizontal="center" vertical="center"/>
    </xf>
    <xf numFmtId="164" fontId="7" fillId="6" borderId="48" xfId="0" applyNumberFormat="1" applyFont="1" applyFill="1" applyBorder="1" applyAlignment="1">
      <alignment horizontal="center" vertical="center" wrapText="1"/>
    </xf>
    <xf numFmtId="0" fontId="7" fillId="6" borderId="50" xfId="0" applyFont="1" applyFill="1" applyBorder="1" applyAlignment="1">
      <alignment horizontal="center" vertical="center" wrapText="1"/>
    </xf>
    <xf numFmtId="0" fontId="7" fillId="2" borderId="0" xfId="0" applyFont="1" applyFill="1" applyAlignment="1">
      <alignment horizontal="center" vertical="center" wrapText="1"/>
    </xf>
    <xf numFmtId="0" fontId="0" fillId="6" borderId="48" xfId="0" applyFill="1" applyBorder="1" applyAlignment="1">
      <alignment horizontal="left" vertical="center" wrapText="1"/>
    </xf>
    <xf numFmtId="0" fontId="0" fillId="6" borderId="50" xfId="0" applyFill="1" applyBorder="1" applyAlignment="1">
      <alignment horizontal="left" vertical="center" wrapText="1"/>
    </xf>
    <xf numFmtId="0" fontId="6" fillId="6" borderId="49" xfId="0" applyFont="1" applyFill="1" applyBorder="1" applyAlignment="1">
      <alignment horizontal="center" vertical="center"/>
    </xf>
    <xf numFmtId="0" fontId="6" fillId="6" borderId="51" xfId="0" applyFont="1" applyFill="1" applyBorder="1" applyAlignment="1">
      <alignment horizontal="center" vertical="center"/>
    </xf>
    <xf numFmtId="1" fontId="6" fillId="2" borderId="0" xfId="0" applyNumberFormat="1" applyFont="1" applyFill="1" applyAlignment="1">
      <alignment horizontal="center" vertical="center"/>
    </xf>
    <xf numFmtId="0" fontId="6" fillId="6" borderId="54" xfId="0" applyFont="1" applyFill="1" applyBorder="1" applyAlignment="1">
      <alignment horizontal="center" vertical="center"/>
    </xf>
    <xf numFmtId="0" fontId="0" fillId="6" borderId="48" xfId="0" applyFill="1" applyBorder="1" applyAlignment="1">
      <alignment horizontal="center" vertical="center" wrapText="1"/>
    </xf>
    <xf numFmtId="0" fontId="0" fillId="6" borderId="53" xfId="0" applyFill="1" applyBorder="1" applyAlignment="1">
      <alignment horizontal="center" vertical="center" wrapText="1"/>
    </xf>
    <xf numFmtId="0" fontId="0" fillId="6" borderId="50" xfId="0" applyFill="1" applyBorder="1" applyAlignment="1">
      <alignment horizontal="center" vertical="center" wrapText="1"/>
    </xf>
    <xf numFmtId="0" fontId="3" fillId="6" borderId="48" xfId="0" applyFont="1" applyFill="1" applyBorder="1" applyAlignment="1">
      <alignment horizontal="center" vertical="center" wrapText="1"/>
    </xf>
    <xf numFmtId="0" fontId="3" fillId="6" borderId="50" xfId="0" applyFont="1" applyFill="1" applyBorder="1" applyAlignment="1">
      <alignment horizontal="center" vertical="center" wrapText="1"/>
    </xf>
    <xf numFmtId="1" fontId="6" fillId="6" borderId="49" xfId="0" applyNumberFormat="1" applyFont="1" applyFill="1" applyBorder="1" applyAlignment="1">
      <alignment horizontal="center" vertical="center"/>
    </xf>
    <xf numFmtId="1" fontId="6" fillId="6" borderId="51" xfId="0" applyNumberFormat="1" applyFont="1" applyFill="1" applyBorder="1" applyAlignment="1">
      <alignment horizontal="center" vertical="center"/>
    </xf>
    <xf numFmtId="164" fontId="1" fillId="2" borderId="52" xfId="0" applyNumberFormat="1" applyFont="1" applyFill="1" applyBorder="1" applyAlignment="1">
      <alignment horizontal="center"/>
    </xf>
    <xf numFmtId="164" fontId="7" fillId="6" borderId="40" xfId="0" applyNumberFormat="1" applyFont="1" applyFill="1" applyBorder="1" applyAlignment="1">
      <alignment horizontal="center" vertical="center" wrapText="1"/>
    </xf>
    <xf numFmtId="0" fontId="7" fillId="6" borderId="44" xfId="0" applyFont="1" applyFill="1" applyBorder="1" applyAlignment="1">
      <alignment horizontal="center" vertical="center" wrapText="1"/>
    </xf>
    <xf numFmtId="0" fontId="7" fillId="6" borderId="42" xfId="0" applyFont="1" applyFill="1" applyBorder="1" applyAlignment="1">
      <alignment horizontal="center" vertical="center" wrapText="1"/>
    </xf>
    <xf numFmtId="0" fontId="0" fillId="6" borderId="40" xfId="0" applyFill="1" applyBorder="1" applyAlignment="1">
      <alignment horizontal="left" vertical="center" wrapText="1"/>
    </xf>
    <xf numFmtId="0" fontId="0" fillId="6" borderId="42" xfId="0" applyFill="1" applyBorder="1" applyAlignment="1">
      <alignment horizontal="left" vertical="center" wrapText="1"/>
    </xf>
    <xf numFmtId="164" fontId="6" fillId="6" borderId="41" xfId="0" applyNumberFormat="1" applyFont="1" applyFill="1" applyBorder="1" applyAlignment="1">
      <alignment horizontal="center" vertical="center"/>
    </xf>
    <xf numFmtId="0" fontId="6" fillId="6" borderId="43" xfId="0" applyFont="1" applyFill="1" applyBorder="1" applyAlignment="1">
      <alignment horizontal="center" vertical="center"/>
    </xf>
    <xf numFmtId="0" fontId="6" fillId="6" borderId="41" xfId="0" applyFont="1" applyFill="1" applyBorder="1" applyAlignment="1">
      <alignment horizontal="center" vertical="center"/>
    </xf>
    <xf numFmtId="0" fontId="6" fillId="6" borderId="45" xfId="0" applyFont="1" applyFill="1" applyBorder="1" applyAlignment="1">
      <alignment horizontal="center" vertical="center"/>
    </xf>
    <xf numFmtId="0" fontId="0" fillId="6" borderId="40" xfId="0" applyFill="1" applyBorder="1" applyAlignment="1">
      <alignment horizontal="center" vertical="center" wrapText="1"/>
    </xf>
    <xf numFmtId="0" fontId="0" fillId="6" borderId="44" xfId="0" applyFill="1" applyBorder="1" applyAlignment="1">
      <alignment horizontal="center" vertical="center" wrapText="1"/>
    </xf>
    <xf numFmtId="0" fontId="0" fillId="6" borderId="42" xfId="0" applyFill="1" applyBorder="1" applyAlignment="1">
      <alignment horizontal="center" vertical="center" wrapText="1"/>
    </xf>
    <xf numFmtId="0" fontId="3" fillId="6" borderId="40" xfId="0" applyFont="1" applyFill="1" applyBorder="1" applyAlignment="1">
      <alignment horizontal="center" vertical="center" wrapText="1"/>
    </xf>
    <xf numFmtId="0" fontId="3" fillId="6" borderId="44" xfId="0" applyFont="1" applyFill="1" applyBorder="1" applyAlignment="1">
      <alignment horizontal="center" vertical="center" wrapText="1"/>
    </xf>
    <xf numFmtId="0" fontId="3" fillId="6" borderId="42" xfId="0" applyFont="1" applyFill="1" applyBorder="1" applyAlignment="1">
      <alignment horizontal="center" vertical="center" wrapText="1"/>
    </xf>
    <xf numFmtId="164" fontId="1" fillId="2" borderId="0" xfId="0" applyNumberFormat="1" applyFont="1" applyFill="1" applyAlignment="1">
      <alignment horizontal="center"/>
    </xf>
    <xf numFmtId="164" fontId="6" fillId="6" borderId="32" xfId="0" applyNumberFormat="1" applyFont="1" applyFill="1" applyBorder="1" applyAlignment="1">
      <alignment horizontal="center" vertical="center"/>
    </xf>
    <xf numFmtId="164" fontId="6" fillId="6" borderId="36" xfId="0" applyNumberFormat="1" applyFont="1" applyFill="1" applyBorder="1" applyAlignment="1">
      <alignment horizontal="center" vertical="center"/>
    </xf>
    <xf numFmtId="164" fontId="6" fillId="6" borderId="34" xfId="0" applyNumberFormat="1" applyFont="1" applyFill="1" applyBorder="1" applyAlignment="1">
      <alignment horizontal="center" vertical="center"/>
    </xf>
    <xf numFmtId="0" fontId="0" fillId="6" borderId="31" xfId="0" applyFill="1" applyBorder="1" applyAlignment="1">
      <alignment horizontal="center" vertical="center" wrapText="1"/>
    </xf>
    <xf numFmtId="0" fontId="0" fillId="6" borderId="35" xfId="0" applyFill="1" applyBorder="1" applyAlignment="1">
      <alignment horizontal="center" vertical="center" wrapText="1"/>
    </xf>
    <xf numFmtId="0" fontId="0" fillId="6" borderId="33" xfId="0" applyFill="1" applyBorder="1" applyAlignment="1">
      <alignment horizontal="center" vertical="center" wrapText="1"/>
    </xf>
    <xf numFmtId="1" fontId="6" fillId="6" borderId="32" xfId="0" applyNumberFormat="1" applyFont="1" applyFill="1" applyBorder="1" applyAlignment="1">
      <alignment horizontal="center" vertical="center"/>
    </xf>
    <xf numFmtId="1" fontId="6" fillId="6" borderId="36" xfId="0" applyNumberFormat="1" applyFont="1" applyFill="1" applyBorder="1" applyAlignment="1">
      <alignment horizontal="center" vertical="center"/>
    </xf>
    <xf numFmtId="1" fontId="6" fillId="6" borderId="34" xfId="0" applyNumberFormat="1" applyFont="1" applyFill="1" applyBorder="1" applyAlignment="1">
      <alignment horizontal="center" vertical="center"/>
    </xf>
    <xf numFmtId="0" fontId="3" fillId="6" borderId="31" xfId="0" applyFont="1" applyFill="1" applyBorder="1" applyAlignment="1">
      <alignment horizontal="center" vertical="center" wrapText="1"/>
    </xf>
    <xf numFmtId="0" fontId="3" fillId="6" borderId="35" xfId="0" applyFont="1" applyFill="1" applyBorder="1" applyAlignment="1">
      <alignment horizontal="center" vertical="center" wrapText="1"/>
    </xf>
    <xf numFmtId="0" fontId="3" fillId="6" borderId="33" xfId="0" applyFont="1" applyFill="1" applyBorder="1" applyAlignment="1">
      <alignment horizontal="center" vertical="center" wrapText="1"/>
    </xf>
    <xf numFmtId="164" fontId="7" fillId="6" borderId="31" xfId="0" applyNumberFormat="1" applyFont="1" applyFill="1" applyBorder="1" applyAlignment="1">
      <alignment horizontal="center" vertical="center" wrapText="1"/>
    </xf>
    <xf numFmtId="0" fontId="7" fillId="6" borderId="35" xfId="0" applyFont="1" applyFill="1" applyBorder="1" applyAlignment="1">
      <alignment horizontal="center" vertical="center" wrapText="1"/>
    </xf>
    <xf numFmtId="0" fontId="7" fillId="6" borderId="33" xfId="0" applyFont="1" applyFill="1" applyBorder="1" applyAlignment="1">
      <alignment horizontal="center" vertical="center" wrapText="1"/>
    </xf>
    <xf numFmtId="0" fontId="0" fillId="6" borderId="31" xfId="0" applyFill="1" applyBorder="1" applyAlignment="1">
      <alignment horizontal="left" vertical="center" wrapText="1"/>
    </xf>
    <xf numFmtId="0" fontId="0" fillId="6" borderId="33" xfId="0" applyFill="1" applyBorder="1" applyAlignment="1">
      <alignment horizontal="left" vertical="center" wrapText="1"/>
    </xf>
    <xf numFmtId="0" fontId="6" fillId="6" borderId="34" xfId="0" applyFont="1" applyFill="1" applyBorder="1" applyAlignment="1">
      <alignment horizontal="center" vertical="center"/>
    </xf>
    <xf numFmtId="0" fontId="6" fillId="6" borderId="32" xfId="0" applyFont="1" applyFill="1" applyBorder="1" applyAlignment="1">
      <alignment horizontal="center" vertical="center"/>
    </xf>
    <xf numFmtId="0" fontId="6" fillId="6" borderId="36" xfId="0" applyFont="1" applyFill="1" applyBorder="1" applyAlignment="1">
      <alignment horizontal="center" vertical="center"/>
    </xf>
    <xf numFmtId="0" fontId="3" fillId="6" borderId="57" xfId="0" applyFont="1" applyFill="1" applyBorder="1" applyAlignment="1">
      <alignment horizontal="center" vertical="center" wrapText="1"/>
    </xf>
    <xf numFmtId="0" fontId="3" fillId="6" borderId="58" xfId="0" applyFont="1" applyFill="1" applyBorder="1" applyAlignment="1">
      <alignment horizontal="center" vertical="center" wrapText="1"/>
    </xf>
  </cellXfs>
  <cellStyles count="3">
    <cellStyle name="Lien hypertexte 2" xfId="2" xr:uid="{6AB04E07-A7D6-9349-A0F6-2784E856F658}"/>
    <cellStyle name="Normal" xfId="0" builtinId="0"/>
    <cellStyle name="Normal 2 3 2 2" xfId="1" xr:uid="{F1041AD8-CA72-4B4D-8E52-2137F721E4E4}"/>
  </cellStyles>
  <dxfs count="0"/>
  <tableStyles count="0" defaultTableStyle="TableStyleMedium2" defaultPivotStyle="PivotStyleLight16"/>
  <colors>
    <mruColors>
      <color rgb="FFA362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132686</xdr:colOff>
      <xdr:row>2</xdr:row>
      <xdr:rowOff>71165</xdr:rowOff>
    </xdr:from>
    <xdr:to>
      <xdr:col>3</xdr:col>
      <xdr:colOff>818444</xdr:colOff>
      <xdr:row>6</xdr:row>
      <xdr:rowOff>91666</xdr:rowOff>
    </xdr:to>
    <xdr:grpSp>
      <xdr:nvGrpSpPr>
        <xdr:cNvPr id="2" name="Groupe 2">
          <a:extLst>
            <a:ext uri="{FF2B5EF4-FFF2-40B4-BE49-F238E27FC236}">
              <a16:creationId xmlns:a16="http://schemas.microsoft.com/office/drawing/2014/main" id="{7C9DEFF2-4349-1B48-B4BD-4F8C997A7E0E}"/>
            </a:ext>
          </a:extLst>
        </xdr:cNvPr>
        <xdr:cNvGrpSpPr/>
      </xdr:nvGrpSpPr>
      <xdr:grpSpPr>
        <a:xfrm>
          <a:off x="589886" y="477565"/>
          <a:ext cx="3835358" cy="833301"/>
          <a:chOff x="2756510" y="235574"/>
          <a:chExt cx="3878037" cy="863600"/>
        </a:xfrm>
      </xdr:grpSpPr>
      <xdr:pic>
        <xdr:nvPicPr>
          <xdr:cNvPr id="3" name="Image 3" descr="Résultat de recherche d'images pour &quot;life cycle initiative&quot;">
            <a:extLst>
              <a:ext uri="{FF2B5EF4-FFF2-40B4-BE49-F238E27FC236}">
                <a16:creationId xmlns:a16="http://schemas.microsoft.com/office/drawing/2014/main" id="{A8C0A020-98C8-9048-B26F-DFD9051EF8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56510" y="235574"/>
            <a:ext cx="3631045" cy="8636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 name="Rectangle 3">
            <a:extLst>
              <a:ext uri="{FF2B5EF4-FFF2-40B4-BE49-F238E27FC236}">
                <a16:creationId xmlns:a16="http://schemas.microsoft.com/office/drawing/2014/main" id="{0BE174AD-F7CF-E54A-943A-C0510838CF9F}"/>
              </a:ext>
            </a:extLst>
          </xdr:cNvPr>
          <xdr:cNvSpPr/>
        </xdr:nvSpPr>
        <xdr:spPr>
          <a:xfrm>
            <a:off x="3975365" y="416624"/>
            <a:ext cx="2659182" cy="501500"/>
          </a:xfrm>
          <a:prstGeom prst="rect">
            <a:avLst/>
          </a:prstGeom>
          <a:solidFill>
            <a:srgbClr val="4DADBE"/>
          </a:solidFill>
          <a:ln>
            <a:noFill/>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fr-FR"/>
          </a:p>
        </xdr:txBody>
      </xdr:sp>
      <xdr:sp macro="" textlink="">
        <xdr:nvSpPr>
          <xdr:cNvPr id="5" name="ZoneTexte 16">
            <a:extLst>
              <a:ext uri="{FF2B5EF4-FFF2-40B4-BE49-F238E27FC236}">
                <a16:creationId xmlns:a16="http://schemas.microsoft.com/office/drawing/2014/main" id="{CE186256-CB2A-8643-8E4C-9E578B9D6924}"/>
              </a:ext>
            </a:extLst>
          </xdr:cNvPr>
          <xdr:cNvSpPr txBox="1"/>
        </xdr:nvSpPr>
        <xdr:spPr>
          <a:xfrm>
            <a:off x="4023825" y="505779"/>
            <a:ext cx="2448721" cy="346424"/>
          </a:xfrm>
          <a:prstGeom prst="rect">
            <a:avLst/>
          </a:prstGeom>
          <a:solidFill>
            <a:srgbClr val="4DADBE"/>
          </a:solid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fr-FR" sz="1600">
                <a:solidFill>
                  <a:schemeClr val="bg1"/>
                </a:solidFill>
              </a:rPr>
              <a:t>Life Cycle Initiative</a:t>
            </a:r>
          </a:p>
        </xdr:txBody>
      </xdr:sp>
    </xdr:grpSp>
    <xdr:clientData/>
  </xdr:twoCellAnchor>
  <xdr:twoCellAnchor editAs="oneCell">
    <xdr:from>
      <xdr:col>3</xdr:col>
      <xdr:colOff>446970</xdr:colOff>
      <xdr:row>1</xdr:row>
      <xdr:rowOff>165754</xdr:rowOff>
    </xdr:from>
    <xdr:to>
      <xdr:col>5</xdr:col>
      <xdr:colOff>673199</xdr:colOff>
      <xdr:row>7</xdr:row>
      <xdr:rowOff>113833</xdr:rowOff>
    </xdr:to>
    <xdr:pic>
      <xdr:nvPicPr>
        <xdr:cNvPr id="6" name="Image 6" descr="Image associée">
          <a:extLst>
            <a:ext uri="{FF2B5EF4-FFF2-40B4-BE49-F238E27FC236}">
              <a16:creationId xmlns:a16="http://schemas.microsoft.com/office/drawing/2014/main" id="{102CAA4A-BAE7-B942-9408-BFFCD626B10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53770" y="368954"/>
          <a:ext cx="2359829" cy="1167279"/>
        </a:xfrm>
        <a:prstGeom prst="rect">
          <a:avLst/>
        </a:prstGeom>
        <a:noFill/>
        <a:ln>
          <a:noFill/>
        </a:ln>
      </xdr:spPr>
    </xdr:pic>
    <xdr:clientData/>
  </xdr:twoCellAnchor>
  <xdr:twoCellAnchor editAs="oneCell">
    <xdr:from>
      <xdr:col>7</xdr:col>
      <xdr:colOff>5840542</xdr:colOff>
      <xdr:row>4</xdr:row>
      <xdr:rowOff>112888</xdr:rowOff>
    </xdr:from>
    <xdr:to>
      <xdr:col>7</xdr:col>
      <xdr:colOff>7304175</xdr:colOff>
      <xdr:row>6</xdr:row>
      <xdr:rowOff>195202</xdr:rowOff>
    </xdr:to>
    <xdr:pic>
      <xdr:nvPicPr>
        <xdr:cNvPr id="7" name="Image 7">
          <a:extLst>
            <a:ext uri="{FF2B5EF4-FFF2-40B4-BE49-F238E27FC236}">
              <a16:creationId xmlns:a16="http://schemas.microsoft.com/office/drawing/2014/main" id="{041E9298-A258-1F48-8D5C-534D5788DEF3}"/>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16089442" y="925688"/>
          <a:ext cx="1463633" cy="488714"/>
        </a:xfrm>
        <a:prstGeom prst="rect">
          <a:avLst/>
        </a:prstGeom>
      </xdr:spPr>
    </xdr:pic>
    <xdr:clientData/>
  </xdr:twoCellAnchor>
  <xdr:twoCellAnchor editAs="oneCell">
    <xdr:from>
      <xdr:col>7</xdr:col>
      <xdr:colOff>4976430</xdr:colOff>
      <xdr:row>4</xdr:row>
      <xdr:rowOff>15119</xdr:rowOff>
    </xdr:from>
    <xdr:to>
      <xdr:col>7</xdr:col>
      <xdr:colOff>5628009</xdr:colOff>
      <xdr:row>7</xdr:row>
      <xdr:rowOff>131373</xdr:rowOff>
    </xdr:to>
    <xdr:pic>
      <xdr:nvPicPr>
        <xdr:cNvPr id="8" name="Image 9">
          <a:extLst>
            <a:ext uri="{FF2B5EF4-FFF2-40B4-BE49-F238E27FC236}">
              <a16:creationId xmlns:a16="http://schemas.microsoft.com/office/drawing/2014/main" id="{0635BE03-8B01-0141-8E79-C55FB0D68A78}"/>
            </a:ext>
          </a:extLst>
        </xdr:cNvPr>
        <xdr:cNvPicPr>
          <a:picLocks noChangeAspect="1"/>
        </xdr:cNvPicPr>
      </xdr:nvPicPr>
      <xdr:blipFill>
        <a:blip xmlns:r="http://schemas.openxmlformats.org/officeDocument/2006/relationships" r:embed="rId4"/>
        <a:stretch>
          <a:fillRect/>
        </a:stretch>
      </xdr:blipFill>
      <xdr:spPr>
        <a:xfrm>
          <a:off x="15225330" y="827919"/>
          <a:ext cx="651579" cy="725854"/>
        </a:xfrm>
        <a:prstGeom prst="rect">
          <a:avLst/>
        </a:prstGeom>
      </xdr:spPr>
    </xdr:pic>
    <xdr:clientData/>
  </xdr:twoCellAnchor>
  <xdr:twoCellAnchor>
    <xdr:from>
      <xdr:col>7</xdr:col>
      <xdr:colOff>5610733</xdr:colOff>
      <xdr:row>4</xdr:row>
      <xdr:rowOff>181429</xdr:rowOff>
    </xdr:from>
    <xdr:to>
      <xdr:col>7</xdr:col>
      <xdr:colOff>5867757</xdr:colOff>
      <xdr:row>6</xdr:row>
      <xdr:rowOff>120952</xdr:rowOff>
    </xdr:to>
    <xdr:sp macro="" textlink="">
      <xdr:nvSpPr>
        <xdr:cNvPr id="9" name="TextBox 8">
          <a:extLst>
            <a:ext uri="{FF2B5EF4-FFF2-40B4-BE49-F238E27FC236}">
              <a16:creationId xmlns:a16="http://schemas.microsoft.com/office/drawing/2014/main" id="{5D193199-DCF3-9741-A61A-5A7CE4ECEC53}"/>
            </a:ext>
          </a:extLst>
        </xdr:cNvPr>
        <xdr:cNvSpPr txBox="1"/>
      </xdr:nvSpPr>
      <xdr:spPr>
        <a:xfrm>
          <a:off x="15859633" y="994229"/>
          <a:ext cx="257024" cy="345923"/>
        </a:xfrm>
        <a:prstGeom prst="rect">
          <a:avLst/>
        </a:prstGeom>
        <a:solidFill>
          <a:srgbClr val="52A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i="0">
              <a:solidFill>
                <a:schemeClr val="bg1"/>
              </a:solidFill>
              <a:latin typeface="Roboto Black" panose="02000000000000000000" pitchFamily="2" charset="0"/>
              <a:ea typeface="Roboto Black" panose="02000000000000000000" pitchFamily="2" charset="0"/>
            </a:rPr>
            <a:t>+</a:t>
          </a:r>
        </a:p>
      </xdr:txBody>
    </xdr:sp>
    <xdr:clientData/>
  </xdr:twoCellAnchor>
  <xdr:twoCellAnchor editAs="oneCell">
    <xdr:from>
      <xdr:col>5</xdr:col>
      <xdr:colOff>1423275</xdr:colOff>
      <xdr:row>2</xdr:row>
      <xdr:rowOff>1</xdr:rowOff>
    </xdr:from>
    <xdr:to>
      <xdr:col>5</xdr:col>
      <xdr:colOff>2928717</xdr:colOff>
      <xdr:row>7</xdr:row>
      <xdr:rowOff>168541</xdr:rowOff>
    </xdr:to>
    <xdr:pic>
      <xdr:nvPicPr>
        <xdr:cNvPr id="10" name="Picture 9">
          <a:extLst>
            <a:ext uri="{FF2B5EF4-FFF2-40B4-BE49-F238E27FC236}">
              <a16:creationId xmlns:a16="http://schemas.microsoft.com/office/drawing/2014/main" id="{382F7F2E-4240-984B-ACA6-E58CD9785B42}"/>
            </a:ext>
          </a:extLst>
        </xdr:cNvPr>
        <xdr:cNvPicPr>
          <a:picLocks noChangeAspect="1"/>
        </xdr:cNvPicPr>
      </xdr:nvPicPr>
      <xdr:blipFill>
        <a:blip xmlns:r="http://schemas.openxmlformats.org/officeDocument/2006/relationships" r:embed="rId5"/>
        <a:stretch>
          <a:fillRect/>
        </a:stretch>
      </xdr:blipFill>
      <xdr:spPr>
        <a:xfrm>
          <a:off x="7163675" y="406401"/>
          <a:ext cx="1505442" cy="1184540"/>
        </a:xfrm>
        <a:prstGeom prst="rect">
          <a:avLst/>
        </a:prstGeom>
      </xdr:spPr>
    </xdr:pic>
    <xdr:clientData/>
  </xdr:twoCellAnchor>
  <xdr:twoCellAnchor editAs="oneCell">
    <xdr:from>
      <xdr:col>0</xdr:col>
      <xdr:colOff>406399</xdr:colOff>
      <xdr:row>12</xdr:row>
      <xdr:rowOff>101600</xdr:rowOff>
    </xdr:from>
    <xdr:to>
      <xdr:col>3</xdr:col>
      <xdr:colOff>742608</xdr:colOff>
      <xdr:row>13</xdr:row>
      <xdr:rowOff>2709724</xdr:rowOff>
    </xdr:to>
    <xdr:pic>
      <xdr:nvPicPr>
        <xdr:cNvPr id="11" name="Picture 10">
          <a:extLst>
            <a:ext uri="{FF2B5EF4-FFF2-40B4-BE49-F238E27FC236}">
              <a16:creationId xmlns:a16="http://schemas.microsoft.com/office/drawing/2014/main" id="{99E8DA86-5FE8-C24A-BA18-B5B5031F47F9}"/>
            </a:ext>
          </a:extLst>
        </xdr:cNvPr>
        <xdr:cNvPicPr>
          <a:picLocks noChangeAspect="1"/>
        </xdr:cNvPicPr>
      </xdr:nvPicPr>
      <xdr:blipFill>
        <a:blip xmlns:r="http://schemas.openxmlformats.org/officeDocument/2006/relationships" r:embed="rId6"/>
        <a:stretch>
          <a:fillRect/>
        </a:stretch>
      </xdr:blipFill>
      <xdr:spPr>
        <a:xfrm>
          <a:off x="406399" y="2559665"/>
          <a:ext cx="3941370" cy="28129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16933</xdr:colOff>
      <xdr:row>8</xdr:row>
      <xdr:rowOff>16933</xdr:rowOff>
    </xdr:from>
    <xdr:to>
      <xdr:col>4</xdr:col>
      <xdr:colOff>694266</xdr:colOff>
      <xdr:row>8</xdr:row>
      <xdr:rowOff>169333</xdr:rowOff>
    </xdr:to>
    <xdr:cxnSp macro="">
      <xdr:nvCxnSpPr>
        <xdr:cNvPr id="2" name="Straight Arrow Connector 1">
          <a:extLst>
            <a:ext uri="{FF2B5EF4-FFF2-40B4-BE49-F238E27FC236}">
              <a16:creationId xmlns:a16="http://schemas.microsoft.com/office/drawing/2014/main" id="{DB16AB8F-EF48-1244-86C7-4ACF602EE9F0}"/>
            </a:ext>
          </a:extLst>
        </xdr:cNvPr>
        <xdr:cNvCxnSpPr/>
      </xdr:nvCxnSpPr>
      <xdr:spPr>
        <a:xfrm>
          <a:off x="6112933" y="2442633"/>
          <a:ext cx="677333" cy="152400"/>
        </a:xfrm>
        <a:prstGeom prst="straightConnector1">
          <a:avLst/>
        </a:prstGeom>
        <a:ln w="9525">
          <a:solidFill>
            <a:srgbClr val="A362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11441</xdr:colOff>
      <xdr:row>21</xdr:row>
      <xdr:rowOff>222536</xdr:rowOff>
    </xdr:from>
    <xdr:to>
      <xdr:col>5</xdr:col>
      <xdr:colOff>0</xdr:colOff>
      <xdr:row>29</xdr:row>
      <xdr:rowOff>203200</xdr:rowOff>
    </xdr:to>
    <xdr:cxnSp macro="">
      <xdr:nvCxnSpPr>
        <xdr:cNvPr id="3" name="Straight Arrow Connector 2">
          <a:extLst>
            <a:ext uri="{FF2B5EF4-FFF2-40B4-BE49-F238E27FC236}">
              <a16:creationId xmlns:a16="http://schemas.microsoft.com/office/drawing/2014/main" id="{4B318972-8046-6F41-BABF-6CC76FA839AB}"/>
            </a:ext>
          </a:extLst>
        </xdr:cNvPr>
        <xdr:cNvCxnSpPr/>
      </xdr:nvCxnSpPr>
      <xdr:spPr>
        <a:xfrm>
          <a:off x="6107441" y="5823236"/>
          <a:ext cx="699759" cy="1352264"/>
        </a:xfrm>
        <a:prstGeom prst="straightConnector1">
          <a:avLst/>
        </a:prstGeom>
        <a:ln w="9525">
          <a:solidFill>
            <a:srgbClr val="008699"/>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8</xdr:row>
      <xdr:rowOff>67733</xdr:rowOff>
    </xdr:from>
    <xdr:to>
      <xdr:col>13</xdr:col>
      <xdr:colOff>863600</xdr:colOff>
      <xdr:row>8</xdr:row>
      <xdr:rowOff>84666</xdr:rowOff>
    </xdr:to>
    <xdr:cxnSp macro="">
      <xdr:nvCxnSpPr>
        <xdr:cNvPr id="4" name="Straight Arrow Connector 3">
          <a:extLst>
            <a:ext uri="{FF2B5EF4-FFF2-40B4-BE49-F238E27FC236}">
              <a16:creationId xmlns:a16="http://schemas.microsoft.com/office/drawing/2014/main" id="{127D2598-C9EF-EC47-822C-9FF3488F80E5}"/>
            </a:ext>
          </a:extLst>
        </xdr:cNvPr>
        <xdr:cNvCxnSpPr/>
      </xdr:nvCxnSpPr>
      <xdr:spPr>
        <a:xfrm flipV="1">
          <a:off x="15709900" y="2493433"/>
          <a:ext cx="863600" cy="16933"/>
        </a:xfrm>
        <a:prstGeom prst="straightConnector1">
          <a:avLst/>
        </a:prstGeom>
        <a:ln w="9525">
          <a:solidFill>
            <a:srgbClr val="2D6948"/>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25400</xdr:colOff>
      <xdr:row>26</xdr:row>
      <xdr:rowOff>152400</xdr:rowOff>
    </xdr:from>
    <xdr:to>
      <xdr:col>5</xdr:col>
      <xdr:colOff>0</xdr:colOff>
      <xdr:row>29</xdr:row>
      <xdr:rowOff>177800</xdr:rowOff>
    </xdr:to>
    <xdr:cxnSp macro="">
      <xdr:nvCxnSpPr>
        <xdr:cNvPr id="5" name="Straight Arrow Connector 4">
          <a:extLst>
            <a:ext uri="{FF2B5EF4-FFF2-40B4-BE49-F238E27FC236}">
              <a16:creationId xmlns:a16="http://schemas.microsoft.com/office/drawing/2014/main" id="{31CC6A50-6350-5248-8E43-9605B8884E63}"/>
            </a:ext>
          </a:extLst>
        </xdr:cNvPr>
        <xdr:cNvCxnSpPr/>
      </xdr:nvCxnSpPr>
      <xdr:spPr>
        <a:xfrm>
          <a:off x="6121400" y="6616700"/>
          <a:ext cx="685800" cy="533400"/>
        </a:xfrm>
        <a:prstGeom prst="straightConnector1">
          <a:avLst/>
        </a:prstGeom>
        <a:ln w="9525">
          <a:solidFill>
            <a:srgbClr val="008699"/>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25400</xdr:colOff>
      <xdr:row>29</xdr:row>
      <xdr:rowOff>152400</xdr:rowOff>
    </xdr:from>
    <xdr:to>
      <xdr:col>5</xdr:col>
      <xdr:colOff>0</xdr:colOff>
      <xdr:row>29</xdr:row>
      <xdr:rowOff>177800</xdr:rowOff>
    </xdr:to>
    <xdr:cxnSp macro="">
      <xdr:nvCxnSpPr>
        <xdr:cNvPr id="6" name="Straight Arrow Connector 5">
          <a:extLst>
            <a:ext uri="{FF2B5EF4-FFF2-40B4-BE49-F238E27FC236}">
              <a16:creationId xmlns:a16="http://schemas.microsoft.com/office/drawing/2014/main" id="{A7623490-561D-EF42-95EC-90BF304457F1}"/>
            </a:ext>
          </a:extLst>
        </xdr:cNvPr>
        <xdr:cNvCxnSpPr/>
      </xdr:nvCxnSpPr>
      <xdr:spPr>
        <a:xfrm>
          <a:off x="6121400" y="7124700"/>
          <a:ext cx="685800" cy="25400"/>
        </a:xfrm>
        <a:prstGeom prst="straightConnector1">
          <a:avLst/>
        </a:prstGeom>
        <a:ln w="9525">
          <a:solidFill>
            <a:srgbClr val="008699"/>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25400</xdr:colOff>
      <xdr:row>29</xdr:row>
      <xdr:rowOff>203200</xdr:rowOff>
    </xdr:from>
    <xdr:to>
      <xdr:col>5</xdr:col>
      <xdr:colOff>0</xdr:colOff>
      <xdr:row>33</xdr:row>
      <xdr:rowOff>152400</xdr:rowOff>
    </xdr:to>
    <xdr:cxnSp macro="">
      <xdr:nvCxnSpPr>
        <xdr:cNvPr id="7" name="Straight Arrow Connector 6">
          <a:extLst>
            <a:ext uri="{FF2B5EF4-FFF2-40B4-BE49-F238E27FC236}">
              <a16:creationId xmlns:a16="http://schemas.microsoft.com/office/drawing/2014/main" id="{9967156C-B6DC-0849-BDB8-756BDAFC510A}"/>
            </a:ext>
          </a:extLst>
        </xdr:cNvPr>
        <xdr:cNvCxnSpPr/>
      </xdr:nvCxnSpPr>
      <xdr:spPr>
        <a:xfrm flipV="1">
          <a:off x="6121400" y="7175500"/>
          <a:ext cx="685800" cy="596900"/>
        </a:xfrm>
        <a:prstGeom prst="straightConnector1">
          <a:avLst/>
        </a:prstGeom>
        <a:ln w="9525">
          <a:solidFill>
            <a:srgbClr val="008699"/>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18676</xdr:colOff>
      <xdr:row>26</xdr:row>
      <xdr:rowOff>75821</xdr:rowOff>
    </xdr:from>
    <xdr:to>
      <xdr:col>13</xdr:col>
      <xdr:colOff>834030</xdr:colOff>
      <xdr:row>29</xdr:row>
      <xdr:rowOff>130735</xdr:rowOff>
    </xdr:to>
    <xdr:cxnSp macro="">
      <xdr:nvCxnSpPr>
        <xdr:cNvPr id="8" name="Straight Arrow Connector 7">
          <a:extLst>
            <a:ext uri="{FF2B5EF4-FFF2-40B4-BE49-F238E27FC236}">
              <a16:creationId xmlns:a16="http://schemas.microsoft.com/office/drawing/2014/main" id="{763AD7CF-4FAF-644C-9CD0-C2646086AE42}"/>
            </a:ext>
          </a:extLst>
        </xdr:cNvPr>
        <xdr:cNvCxnSpPr/>
      </xdr:nvCxnSpPr>
      <xdr:spPr>
        <a:xfrm flipV="1">
          <a:off x="15728576" y="6540121"/>
          <a:ext cx="815354" cy="562914"/>
        </a:xfrm>
        <a:prstGeom prst="straightConnector1">
          <a:avLst/>
        </a:prstGeom>
        <a:ln w="9525">
          <a:solidFill>
            <a:srgbClr val="008699"/>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21896</xdr:colOff>
      <xdr:row>35</xdr:row>
      <xdr:rowOff>350345</xdr:rowOff>
    </xdr:from>
    <xdr:to>
      <xdr:col>14</xdr:col>
      <xdr:colOff>0</xdr:colOff>
      <xdr:row>35</xdr:row>
      <xdr:rowOff>350346</xdr:rowOff>
    </xdr:to>
    <xdr:cxnSp macro="">
      <xdr:nvCxnSpPr>
        <xdr:cNvPr id="9" name="Straight Arrow Connector 8">
          <a:extLst>
            <a:ext uri="{FF2B5EF4-FFF2-40B4-BE49-F238E27FC236}">
              <a16:creationId xmlns:a16="http://schemas.microsoft.com/office/drawing/2014/main" id="{5857F2C7-5D44-3B4B-BC5F-5AE58E4514C5}"/>
            </a:ext>
          </a:extLst>
        </xdr:cNvPr>
        <xdr:cNvCxnSpPr/>
      </xdr:nvCxnSpPr>
      <xdr:spPr>
        <a:xfrm flipV="1">
          <a:off x="15731796" y="8681545"/>
          <a:ext cx="854404" cy="1"/>
        </a:xfrm>
        <a:prstGeom prst="straightConnector1">
          <a:avLst/>
        </a:prstGeom>
        <a:ln w="9525">
          <a:solidFill>
            <a:srgbClr val="FE908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437055</xdr:colOff>
      <xdr:row>35</xdr:row>
      <xdr:rowOff>283781</xdr:rowOff>
    </xdr:from>
    <xdr:to>
      <xdr:col>5</xdr:col>
      <xdr:colOff>0</xdr:colOff>
      <xdr:row>35</xdr:row>
      <xdr:rowOff>306552</xdr:rowOff>
    </xdr:to>
    <xdr:cxnSp macro="">
      <xdr:nvCxnSpPr>
        <xdr:cNvPr id="10" name="Straight Arrow Connector 9">
          <a:extLst>
            <a:ext uri="{FF2B5EF4-FFF2-40B4-BE49-F238E27FC236}">
              <a16:creationId xmlns:a16="http://schemas.microsoft.com/office/drawing/2014/main" id="{B2A5F502-B1A0-324F-9097-087490601EFF}"/>
            </a:ext>
          </a:extLst>
        </xdr:cNvPr>
        <xdr:cNvCxnSpPr/>
      </xdr:nvCxnSpPr>
      <xdr:spPr>
        <a:xfrm>
          <a:off x="6088555" y="8614981"/>
          <a:ext cx="718645" cy="22771"/>
        </a:xfrm>
        <a:prstGeom prst="straightConnector1">
          <a:avLst/>
        </a:prstGeom>
        <a:ln w="9525">
          <a:solidFill>
            <a:srgbClr val="FE908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11869</xdr:colOff>
      <xdr:row>14</xdr:row>
      <xdr:rowOff>35607</xdr:rowOff>
    </xdr:from>
    <xdr:to>
      <xdr:col>5</xdr:col>
      <xdr:colOff>0</xdr:colOff>
      <xdr:row>16</xdr:row>
      <xdr:rowOff>0</xdr:rowOff>
    </xdr:to>
    <xdr:cxnSp macro="">
      <xdr:nvCxnSpPr>
        <xdr:cNvPr id="11" name="Straight Arrow Connector 10">
          <a:extLst>
            <a:ext uri="{FF2B5EF4-FFF2-40B4-BE49-F238E27FC236}">
              <a16:creationId xmlns:a16="http://schemas.microsoft.com/office/drawing/2014/main" id="{77D60F67-DC05-F340-93D0-B63A7A7849D4}"/>
            </a:ext>
          </a:extLst>
        </xdr:cNvPr>
        <xdr:cNvCxnSpPr/>
      </xdr:nvCxnSpPr>
      <xdr:spPr>
        <a:xfrm>
          <a:off x="6107869" y="4099607"/>
          <a:ext cx="699331" cy="294593"/>
        </a:xfrm>
        <a:prstGeom prst="straightConnector1">
          <a:avLst/>
        </a:prstGeom>
        <a:ln w="952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11869</xdr:colOff>
      <xdr:row>15</xdr:row>
      <xdr:rowOff>213645</xdr:rowOff>
    </xdr:from>
    <xdr:to>
      <xdr:col>5</xdr:col>
      <xdr:colOff>0</xdr:colOff>
      <xdr:row>17</xdr:row>
      <xdr:rowOff>225515</xdr:rowOff>
    </xdr:to>
    <xdr:cxnSp macro="">
      <xdr:nvCxnSpPr>
        <xdr:cNvPr id="12" name="Straight Arrow Connector 11">
          <a:extLst>
            <a:ext uri="{FF2B5EF4-FFF2-40B4-BE49-F238E27FC236}">
              <a16:creationId xmlns:a16="http://schemas.microsoft.com/office/drawing/2014/main" id="{0AE99DFF-9FA7-664E-A238-C9B96282BD3E}"/>
            </a:ext>
          </a:extLst>
        </xdr:cNvPr>
        <xdr:cNvCxnSpPr/>
      </xdr:nvCxnSpPr>
      <xdr:spPr>
        <a:xfrm flipV="1">
          <a:off x="6107869" y="4391945"/>
          <a:ext cx="699331" cy="380170"/>
        </a:xfrm>
        <a:prstGeom prst="straightConnector1">
          <a:avLst/>
        </a:prstGeom>
        <a:ln w="952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16934</xdr:colOff>
      <xdr:row>15</xdr:row>
      <xdr:rowOff>50803</xdr:rowOff>
    </xdr:from>
    <xdr:to>
      <xdr:col>13</xdr:col>
      <xdr:colOff>863600</xdr:colOff>
      <xdr:row>15</xdr:row>
      <xdr:rowOff>67733</xdr:rowOff>
    </xdr:to>
    <xdr:cxnSp macro="">
      <xdr:nvCxnSpPr>
        <xdr:cNvPr id="13" name="Straight Arrow Connector 12">
          <a:extLst>
            <a:ext uri="{FF2B5EF4-FFF2-40B4-BE49-F238E27FC236}">
              <a16:creationId xmlns:a16="http://schemas.microsoft.com/office/drawing/2014/main" id="{A5F9D5C6-A467-4A44-AA48-4F5460D99B8D}"/>
            </a:ext>
          </a:extLst>
        </xdr:cNvPr>
        <xdr:cNvCxnSpPr/>
      </xdr:nvCxnSpPr>
      <xdr:spPr>
        <a:xfrm flipV="1">
          <a:off x="15726834" y="4279903"/>
          <a:ext cx="846666" cy="16930"/>
        </a:xfrm>
        <a:prstGeom prst="straightConnector1">
          <a:avLst/>
        </a:prstGeom>
        <a:ln w="952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29</xdr:row>
      <xdr:rowOff>208508</xdr:rowOff>
    </xdr:from>
    <xdr:to>
      <xdr:col>13</xdr:col>
      <xdr:colOff>852985</xdr:colOff>
      <xdr:row>33</xdr:row>
      <xdr:rowOff>132687</xdr:rowOff>
    </xdr:to>
    <xdr:cxnSp macro="">
      <xdr:nvCxnSpPr>
        <xdr:cNvPr id="14" name="Straight Arrow Connector 13">
          <a:extLst>
            <a:ext uri="{FF2B5EF4-FFF2-40B4-BE49-F238E27FC236}">
              <a16:creationId xmlns:a16="http://schemas.microsoft.com/office/drawing/2014/main" id="{DFB7F911-BA8E-5B4A-95F8-BA93183BA114}"/>
            </a:ext>
          </a:extLst>
        </xdr:cNvPr>
        <xdr:cNvCxnSpPr/>
      </xdr:nvCxnSpPr>
      <xdr:spPr>
        <a:xfrm>
          <a:off x="15709900" y="7180808"/>
          <a:ext cx="852985" cy="571879"/>
        </a:xfrm>
        <a:prstGeom prst="straightConnector1">
          <a:avLst/>
        </a:prstGeom>
        <a:ln w="9525">
          <a:solidFill>
            <a:srgbClr val="F6660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16933</xdr:colOff>
      <xdr:row>8</xdr:row>
      <xdr:rowOff>169333</xdr:rowOff>
    </xdr:from>
    <xdr:to>
      <xdr:col>5</xdr:col>
      <xdr:colOff>0</xdr:colOff>
      <xdr:row>10</xdr:row>
      <xdr:rowOff>186267</xdr:rowOff>
    </xdr:to>
    <xdr:cxnSp macro="">
      <xdr:nvCxnSpPr>
        <xdr:cNvPr id="15" name="Straight Arrow Connector 14">
          <a:extLst>
            <a:ext uri="{FF2B5EF4-FFF2-40B4-BE49-F238E27FC236}">
              <a16:creationId xmlns:a16="http://schemas.microsoft.com/office/drawing/2014/main" id="{4EB3596D-6C45-A34B-9EBF-8B50FE7AB94A}"/>
            </a:ext>
          </a:extLst>
        </xdr:cNvPr>
        <xdr:cNvCxnSpPr/>
      </xdr:nvCxnSpPr>
      <xdr:spPr>
        <a:xfrm flipV="1">
          <a:off x="6112933" y="2595033"/>
          <a:ext cx="694267" cy="715434"/>
        </a:xfrm>
        <a:prstGeom prst="straightConnector1">
          <a:avLst/>
        </a:prstGeom>
        <a:ln w="9525">
          <a:solidFill>
            <a:srgbClr val="A362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5</xdr:row>
      <xdr:rowOff>254001</xdr:rowOff>
    </xdr:from>
    <xdr:to>
      <xdr:col>5</xdr:col>
      <xdr:colOff>0</xdr:colOff>
      <xdr:row>9</xdr:row>
      <xdr:rowOff>33866</xdr:rowOff>
    </xdr:to>
    <xdr:cxnSp macro="">
      <xdr:nvCxnSpPr>
        <xdr:cNvPr id="2" name="Straight Arrow Connector 1">
          <a:extLst>
            <a:ext uri="{FF2B5EF4-FFF2-40B4-BE49-F238E27FC236}">
              <a16:creationId xmlns:a16="http://schemas.microsoft.com/office/drawing/2014/main" id="{8C67AE86-C582-094E-868D-511525FDD55C}"/>
            </a:ext>
          </a:extLst>
        </xdr:cNvPr>
        <xdr:cNvCxnSpPr/>
      </xdr:nvCxnSpPr>
      <xdr:spPr>
        <a:xfrm>
          <a:off x="6096000" y="2019301"/>
          <a:ext cx="711200" cy="605365"/>
        </a:xfrm>
        <a:prstGeom prst="straightConnector1">
          <a:avLst/>
        </a:prstGeom>
        <a:ln w="9525">
          <a:solidFill>
            <a:srgbClr val="A86E58"/>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21167</xdr:colOff>
      <xdr:row>9</xdr:row>
      <xdr:rowOff>33866</xdr:rowOff>
    </xdr:from>
    <xdr:to>
      <xdr:col>5</xdr:col>
      <xdr:colOff>16933</xdr:colOff>
      <xdr:row>10</xdr:row>
      <xdr:rowOff>105833</xdr:rowOff>
    </xdr:to>
    <xdr:cxnSp macro="">
      <xdr:nvCxnSpPr>
        <xdr:cNvPr id="3" name="Straight Arrow Connector 2">
          <a:extLst>
            <a:ext uri="{FF2B5EF4-FFF2-40B4-BE49-F238E27FC236}">
              <a16:creationId xmlns:a16="http://schemas.microsoft.com/office/drawing/2014/main" id="{36025CCA-486D-744B-9FC4-19000074B201}"/>
            </a:ext>
          </a:extLst>
        </xdr:cNvPr>
        <xdr:cNvCxnSpPr/>
      </xdr:nvCxnSpPr>
      <xdr:spPr>
        <a:xfrm flipV="1">
          <a:off x="6117167" y="2624666"/>
          <a:ext cx="706966" cy="237067"/>
        </a:xfrm>
        <a:prstGeom prst="straightConnector1">
          <a:avLst/>
        </a:prstGeom>
        <a:ln w="9525">
          <a:solidFill>
            <a:srgbClr val="A86E58"/>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11441</xdr:colOff>
      <xdr:row>29</xdr:row>
      <xdr:rowOff>222536</xdr:rowOff>
    </xdr:from>
    <xdr:to>
      <xdr:col>5</xdr:col>
      <xdr:colOff>0</xdr:colOff>
      <xdr:row>37</xdr:row>
      <xdr:rowOff>203200</xdr:rowOff>
    </xdr:to>
    <xdr:cxnSp macro="">
      <xdr:nvCxnSpPr>
        <xdr:cNvPr id="4" name="Straight Arrow Connector 3">
          <a:extLst>
            <a:ext uri="{FF2B5EF4-FFF2-40B4-BE49-F238E27FC236}">
              <a16:creationId xmlns:a16="http://schemas.microsoft.com/office/drawing/2014/main" id="{207AEE92-B4CA-CF4C-8EDA-0129717120C5}"/>
            </a:ext>
          </a:extLst>
        </xdr:cNvPr>
        <xdr:cNvCxnSpPr/>
      </xdr:nvCxnSpPr>
      <xdr:spPr>
        <a:xfrm>
          <a:off x="6107441" y="9226836"/>
          <a:ext cx="699759" cy="1288764"/>
        </a:xfrm>
        <a:prstGeom prst="straightConnector1">
          <a:avLst/>
        </a:prstGeom>
        <a:ln w="9525">
          <a:solidFill>
            <a:srgbClr val="DE07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11869</xdr:colOff>
      <xdr:row>18</xdr:row>
      <xdr:rowOff>35607</xdr:rowOff>
    </xdr:from>
    <xdr:to>
      <xdr:col>5</xdr:col>
      <xdr:colOff>22478</xdr:colOff>
      <xdr:row>20</xdr:row>
      <xdr:rowOff>33716</xdr:rowOff>
    </xdr:to>
    <xdr:cxnSp macro="">
      <xdr:nvCxnSpPr>
        <xdr:cNvPr id="5" name="Straight Arrow Connector 4">
          <a:extLst>
            <a:ext uri="{FF2B5EF4-FFF2-40B4-BE49-F238E27FC236}">
              <a16:creationId xmlns:a16="http://schemas.microsoft.com/office/drawing/2014/main" id="{620E90E9-0792-B74B-9A3B-B20E8EFF5151}"/>
            </a:ext>
          </a:extLst>
        </xdr:cNvPr>
        <xdr:cNvCxnSpPr/>
      </xdr:nvCxnSpPr>
      <xdr:spPr>
        <a:xfrm>
          <a:off x="6107869" y="6271307"/>
          <a:ext cx="721809" cy="328309"/>
        </a:xfrm>
        <a:prstGeom prst="straightConnector1">
          <a:avLst/>
        </a:prstGeom>
        <a:ln w="9525">
          <a:solidFill>
            <a:schemeClr val="accent4">
              <a:lumMod val="40000"/>
              <a:lumOff val="6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11869</xdr:colOff>
      <xdr:row>20</xdr:row>
      <xdr:rowOff>59266</xdr:rowOff>
    </xdr:from>
    <xdr:to>
      <xdr:col>5</xdr:col>
      <xdr:colOff>8467</xdr:colOff>
      <xdr:row>21</xdr:row>
      <xdr:rowOff>225518</xdr:rowOff>
    </xdr:to>
    <xdr:cxnSp macro="">
      <xdr:nvCxnSpPr>
        <xdr:cNvPr id="6" name="Straight Arrow Connector 5">
          <a:extLst>
            <a:ext uri="{FF2B5EF4-FFF2-40B4-BE49-F238E27FC236}">
              <a16:creationId xmlns:a16="http://schemas.microsoft.com/office/drawing/2014/main" id="{169EB78E-5937-DC46-BB08-D1E01BDE77A0}"/>
            </a:ext>
          </a:extLst>
        </xdr:cNvPr>
        <xdr:cNvCxnSpPr/>
      </xdr:nvCxnSpPr>
      <xdr:spPr>
        <a:xfrm flipV="1">
          <a:off x="6107869" y="6625166"/>
          <a:ext cx="707798" cy="318652"/>
        </a:xfrm>
        <a:prstGeom prst="straightConnector1">
          <a:avLst/>
        </a:prstGeom>
        <a:ln w="9525">
          <a:solidFill>
            <a:schemeClr val="accent4">
              <a:lumMod val="40000"/>
              <a:lumOff val="6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25400</xdr:colOff>
      <xdr:row>37</xdr:row>
      <xdr:rowOff>330200</xdr:rowOff>
    </xdr:from>
    <xdr:to>
      <xdr:col>4</xdr:col>
      <xdr:colOff>685800</xdr:colOff>
      <xdr:row>45</xdr:row>
      <xdr:rowOff>254000</xdr:rowOff>
    </xdr:to>
    <xdr:cxnSp macro="">
      <xdr:nvCxnSpPr>
        <xdr:cNvPr id="7" name="Straight Arrow Connector 6">
          <a:extLst>
            <a:ext uri="{FF2B5EF4-FFF2-40B4-BE49-F238E27FC236}">
              <a16:creationId xmlns:a16="http://schemas.microsoft.com/office/drawing/2014/main" id="{C332232E-54EF-5041-8764-2314E714BE6B}"/>
            </a:ext>
          </a:extLst>
        </xdr:cNvPr>
        <xdr:cNvCxnSpPr/>
      </xdr:nvCxnSpPr>
      <xdr:spPr>
        <a:xfrm flipV="1">
          <a:off x="6121400" y="10642600"/>
          <a:ext cx="660400" cy="1943100"/>
        </a:xfrm>
        <a:prstGeom prst="straightConnector1">
          <a:avLst/>
        </a:prstGeom>
        <a:ln w="9525">
          <a:solidFill>
            <a:srgbClr val="DE07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7</xdr:row>
      <xdr:rowOff>101601</xdr:rowOff>
    </xdr:from>
    <xdr:to>
      <xdr:col>14</xdr:col>
      <xdr:colOff>25400</xdr:colOff>
      <xdr:row>8</xdr:row>
      <xdr:rowOff>0</xdr:rowOff>
    </xdr:to>
    <xdr:cxnSp macro="">
      <xdr:nvCxnSpPr>
        <xdr:cNvPr id="8" name="Straight Arrow Connector 7">
          <a:extLst>
            <a:ext uri="{FF2B5EF4-FFF2-40B4-BE49-F238E27FC236}">
              <a16:creationId xmlns:a16="http://schemas.microsoft.com/office/drawing/2014/main" id="{00919A69-B9F0-BB47-BEC4-72C8B3EF9FAB}"/>
            </a:ext>
          </a:extLst>
        </xdr:cNvPr>
        <xdr:cNvCxnSpPr/>
      </xdr:nvCxnSpPr>
      <xdr:spPr>
        <a:xfrm flipV="1">
          <a:off x="15798800" y="2400301"/>
          <a:ext cx="901700" cy="12699"/>
        </a:xfrm>
        <a:prstGeom prst="straightConnector1">
          <a:avLst/>
        </a:prstGeom>
        <a:ln w="9525">
          <a:solidFill>
            <a:srgbClr val="A86E58"/>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25400</xdr:colOff>
      <xdr:row>34</xdr:row>
      <xdr:rowOff>152400</xdr:rowOff>
    </xdr:from>
    <xdr:to>
      <xdr:col>5</xdr:col>
      <xdr:colOff>0</xdr:colOff>
      <xdr:row>37</xdr:row>
      <xdr:rowOff>177800</xdr:rowOff>
    </xdr:to>
    <xdr:cxnSp macro="">
      <xdr:nvCxnSpPr>
        <xdr:cNvPr id="9" name="Straight Arrow Connector 8">
          <a:extLst>
            <a:ext uri="{FF2B5EF4-FFF2-40B4-BE49-F238E27FC236}">
              <a16:creationId xmlns:a16="http://schemas.microsoft.com/office/drawing/2014/main" id="{9894323D-039C-9B45-89BE-3644B1381D8D}"/>
            </a:ext>
          </a:extLst>
        </xdr:cNvPr>
        <xdr:cNvCxnSpPr/>
      </xdr:nvCxnSpPr>
      <xdr:spPr>
        <a:xfrm>
          <a:off x="6121400" y="9829800"/>
          <a:ext cx="685800" cy="660400"/>
        </a:xfrm>
        <a:prstGeom prst="straightConnector1">
          <a:avLst/>
        </a:prstGeom>
        <a:ln w="9525">
          <a:solidFill>
            <a:srgbClr val="DE07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25400</xdr:colOff>
      <xdr:row>37</xdr:row>
      <xdr:rowOff>152400</xdr:rowOff>
    </xdr:from>
    <xdr:to>
      <xdr:col>5</xdr:col>
      <xdr:colOff>0</xdr:colOff>
      <xdr:row>37</xdr:row>
      <xdr:rowOff>177800</xdr:rowOff>
    </xdr:to>
    <xdr:cxnSp macro="">
      <xdr:nvCxnSpPr>
        <xdr:cNvPr id="10" name="Straight Arrow Connector 9">
          <a:extLst>
            <a:ext uri="{FF2B5EF4-FFF2-40B4-BE49-F238E27FC236}">
              <a16:creationId xmlns:a16="http://schemas.microsoft.com/office/drawing/2014/main" id="{3145D73F-7AB3-8041-920C-45F05C9B7B71}"/>
            </a:ext>
          </a:extLst>
        </xdr:cNvPr>
        <xdr:cNvCxnSpPr/>
      </xdr:nvCxnSpPr>
      <xdr:spPr>
        <a:xfrm>
          <a:off x="6121400" y="10464800"/>
          <a:ext cx="685800" cy="25400"/>
        </a:xfrm>
        <a:prstGeom prst="straightConnector1">
          <a:avLst/>
        </a:prstGeom>
        <a:ln w="9525">
          <a:solidFill>
            <a:srgbClr val="DE07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25400</xdr:colOff>
      <xdr:row>37</xdr:row>
      <xdr:rowOff>203200</xdr:rowOff>
    </xdr:from>
    <xdr:to>
      <xdr:col>5</xdr:col>
      <xdr:colOff>0</xdr:colOff>
      <xdr:row>41</xdr:row>
      <xdr:rowOff>152400</xdr:rowOff>
    </xdr:to>
    <xdr:cxnSp macro="">
      <xdr:nvCxnSpPr>
        <xdr:cNvPr id="11" name="Straight Arrow Connector 10">
          <a:extLst>
            <a:ext uri="{FF2B5EF4-FFF2-40B4-BE49-F238E27FC236}">
              <a16:creationId xmlns:a16="http://schemas.microsoft.com/office/drawing/2014/main" id="{7E3C88B1-D024-F240-A938-941E2E203948}"/>
            </a:ext>
          </a:extLst>
        </xdr:cNvPr>
        <xdr:cNvCxnSpPr/>
      </xdr:nvCxnSpPr>
      <xdr:spPr>
        <a:xfrm flipV="1">
          <a:off x="6121400" y="10515600"/>
          <a:ext cx="685800" cy="596900"/>
        </a:xfrm>
        <a:prstGeom prst="straightConnector1">
          <a:avLst/>
        </a:prstGeom>
        <a:ln w="9525">
          <a:solidFill>
            <a:srgbClr val="DE07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37</xdr:row>
      <xdr:rowOff>203200</xdr:rowOff>
    </xdr:from>
    <xdr:to>
      <xdr:col>5</xdr:col>
      <xdr:colOff>0</xdr:colOff>
      <xdr:row>43</xdr:row>
      <xdr:rowOff>203200</xdr:rowOff>
    </xdr:to>
    <xdr:cxnSp macro="">
      <xdr:nvCxnSpPr>
        <xdr:cNvPr id="12" name="Straight Arrow Connector 11">
          <a:extLst>
            <a:ext uri="{FF2B5EF4-FFF2-40B4-BE49-F238E27FC236}">
              <a16:creationId xmlns:a16="http://schemas.microsoft.com/office/drawing/2014/main" id="{A136BC3A-4785-9345-B835-CCD455A18E22}"/>
            </a:ext>
          </a:extLst>
        </xdr:cNvPr>
        <xdr:cNvCxnSpPr/>
      </xdr:nvCxnSpPr>
      <xdr:spPr>
        <a:xfrm flipV="1">
          <a:off x="6096000" y="10515600"/>
          <a:ext cx="711200" cy="1143000"/>
        </a:xfrm>
        <a:prstGeom prst="straightConnector1">
          <a:avLst/>
        </a:prstGeom>
        <a:ln w="9525">
          <a:solidFill>
            <a:srgbClr val="DE07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25400</xdr:colOff>
      <xdr:row>19</xdr:row>
      <xdr:rowOff>50801</xdr:rowOff>
    </xdr:from>
    <xdr:to>
      <xdr:col>13</xdr:col>
      <xdr:colOff>863600</xdr:colOff>
      <xdr:row>19</xdr:row>
      <xdr:rowOff>76200</xdr:rowOff>
    </xdr:to>
    <xdr:cxnSp macro="">
      <xdr:nvCxnSpPr>
        <xdr:cNvPr id="13" name="Straight Arrow Connector 12">
          <a:extLst>
            <a:ext uri="{FF2B5EF4-FFF2-40B4-BE49-F238E27FC236}">
              <a16:creationId xmlns:a16="http://schemas.microsoft.com/office/drawing/2014/main" id="{85C3C03C-498C-F94C-A31F-E948E6BA6C12}"/>
            </a:ext>
          </a:extLst>
        </xdr:cNvPr>
        <xdr:cNvCxnSpPr/>
      </xdr:nvCxnSpPr>
      <xdr:spPr>
        <a:xfrm flipV="1">
          <a:off x="15824200" y="6451601"/>
          <a:ext cx="838200" cy="25399"/>
        </a:xfrm>
        <a:prstGeom prst="straightConnector1">
          <a:avLst/>
        </a:prstGeom>
        <a:ln w="9525">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21896</xdr:colOff>
      <xdr:row>12</xdr:row>
      <xdr:rowOff>350345</xdr:rowOff>
    </xdr:from>
    <xdr:to>
      <xdr:col>14</xdr:col>
      <xdr:colOff>0</xdr:colOff>
      <xdr:row>12</xdr:row>
      <xdr:rowOff>350346</xdr:rowOff>
    </xdr:to>
    <xdr:cxnSp macro="">
      <xdr:nvCxnSpPr>
        <xdr:cNvPr id="14" name="Straight Arrow Connector 13">
          <a:extLst>
            <a:ext uri="{FF2B5EF4-FFF2-40B4-BE49-F238E27FC236}">
              <a16:creationId xmlns:a16="http://schemas.microsoft.com/office/drawing/2014/main" id="{8E5AB122-F68E-8A4D-9C51-EB44475136E9}"/>
            </a:ext>
          </a:extLst>
        </xdr:cNvPr>
        <xdr:cNvCxnSpPr/>
      </xdr:nvCxnSpPr>
      <xdr:spPr>
        <a:xfrm flipV="1">
          <a:off x="15820696" y="4058745"/>
          <a:ext cx="854404" cy="1"/>
        </a:xfrm>
        <a:prstGeom prst="straightConnector1">
          <a:avLst/>
        </a:prstGeom>
        <a:ln w="9525">
          <a:solidFill>
            <a:srgbClr val="00A9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25400</xdr:colOff>
      <xdr:row>37</xdr:row>
      <xdr:rowOff>76200</xdr:rowOff>
    </xdr:from>
    <xdr:to>
      <xdr:col>14</xdr:col>
      <xdr:colOff>25400</xdr:colOff>
      <xdr:row>37</xdr:row>
      <xdr:rowOff>101600</xdr:rowOff>
    </xdr:to>
    <xdr:cxnSp macro="">
      <xdr:nvCxnSpPr>
        <xdr:cNvPr id="15" name="Straight Arrow Connector 14">
          <a:extLst>
            <a:ext uri="{FF2B5EF4-FFF2-40B4-BE49-F238E27FC236}">
              <a16:creationId xmlns:a16="http://schemas.microsoft.com/office/drawing/2014/main" id="{E910EBC9-156D-EE40-9CD9-CD00BD071586}"/>
            </a:ext>
          </a:extLst>
        </xdr:cNvPr>
        <xdr:cNvCxnSpPr/>
      </xdr:nvCxnSpPr>
      <xdr:spPr>
        <a:xfrm>
          <a:off x="15824200" y="10388600"/>
          <a:ext cx="876300" cy="25400"/>
        </a:xfrm>
        <a:prstGeom prst="straightConnector1">
          <a:avLst/>
        </a:prstGeom>
        <a:ln w="9525">
          <a:solidFill>
            <a:srgbClr val="DE07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17319</xdr:colOff>
      <xdr:row>10</xdr:row>
      <xdr:rowOff>131619</xdr:rowOff>
    </xdr:from>
    <xdr:to>
      <xdr:col>5</xdr:col>
      <xdr:colOff>0</xdr:colOff>
      <xdr:row>12</xdr:row>
      <xdr:rowOff>288636</xdr:rowOff>
    </xdr:to>
    <xdr:cxnSp macro="">
      <xdr:nvCxnSpPr>
        <xdr:cNvPr id="16" name="Straight Arrow Connector 15">
          <a:extLst>
            <a:ext uri="{FF2B5EF4-FFF2-40B4-BE49-F238E27FC236}">
              <a16:creationId xmlns:a16="http://schemas.microsoft.com/office/drawing/2014/main" id="{215FB07C-5578-6C4F-8F2A-7C3E1A136A8C}"/>
            </a:ext>
          </a:extLst>
        </xdr:cNvPr>
        <xdr:cNvCxnSpPr/>
      </xdr:nvCxnSpPr>
      <xdr:spPr>
        <a:xfrm>
          <a:off x="6113319" y="2887519"/>
          <a:ext cx="693881" cy="1109517"/>
        </a:xfrm>
        <a:prstGeom prst="straightConnector1">
          <a:avLst/>
        </a:prstGeom>
        <a:ln w="9525">
          <a:solidFill>
            <a:srgbClr val="00A9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19243</xdr:colOff>
      <xdr:row>12</xdr:row>
      <xdr:rowOff>288636</xdr:rowOff>
    </xdr:from>
    <xdr:to>
      <xdr:col>4</xdr:col>
      <xdr:colOff>692728</xdr:colOff>
      <xdr:row>12</xdr:row>
      <xdr:rowOff>327121</xdr:rowOff>
    </xdr:to>
    <xdr:cxnSp macro="">
      <xdr:nvCxnSpPr>
        <xdr:cNvPr id="17" name="Straight Arrow Connector 16">
          <a:extLst>
            <a:ext uri="{FF2B5EF4-FFF2-40B4-BE49-F238E27FC236}">
              <a16:creationId xmlns:a16="http://schemas.microsoft.com/office/drawing/2014/main" id="{C125BDBD-17B9-F44C-97DF-859DF62DDCC3}"/>
            </a:ext>
          </a:extLst>
        </xdr:cNvPr>
        <xdr:cNvCxnSpPr/>
      </xdr:nvCxnSpPr>
      <xdr:spPr>
        <a:xfrm flipV="1">
          <a:off x="6115243" y="3997036"/>
          <a:ext cx="673485" cy="38485"/>
        </a:xfrm>
        <a:prstGeom prst="straightConnector1">
          <a:avLst/>
        </a:prstGeom>
        <a:ln w="9525">
          <a:solidFill>
            <a:srgbClr val="00A9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26788</xdr:colOff>
      <xdr:row>20</xdr:row>
      <xdr:rowOff>81768</xdr:rowOff>
    </xdr:from>
    <xdr:to>
      <xdr:col>5</xdr:col>
      <xdr:colOff>11238</xdr:colOff>
      <xdr:row>24</xdr:row>
      <xdr:rowOff>160668</xdr:rowOff>
    </xdr:to>
    <xdr:cxnSp macro="">
      <xdr:nvCxnSpPr>
        <xdr:cNvPr id="18" name="Straight Arrow Connector 17">
          <a:extLst>
            <a:ext uri="{FF2B5EF4-FFF2-40B4-BE49-F238E27FC236}">
              <a16:creationId xmlns:a16="http://schemas.microsoft.com/office/drawing/2014/main" id="{C8A79E70-FC47-1D45-B79C-54F26D5D5F58}"/>
            </a:ext>
          </a:extLst>
        </xdr:cNvPr>
        <xdr:cNvCxnSpPr/>
      </xdr:nvCxnSpPr>
      <xdr:spPr>
        <a:xfrm flipV="1">
          <a:off x="6122788" y="6647668"/>
          <a:ext cx="695650" cy="1133000"/>
        </a:xfrm>
        <a:prstGeom prst="straightConnector1">
          <a:avLst/>
        </a:prstGeom>
        <a:ln w="9525">
          <a:solidFill>
            <a:schemeClr val="accent4">
              <a:lumMod val="40000"/>
              <a:lumOff val="6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14</xdr:row>
      <xdr:rowOff>258496</xdr:rowOff>
    </xdr:from>
    <xdr:to>
      <xdr:col>4</xdr:col>
      <xdr:colOff>708053</xdr:colOff>
      <xdr:row>20</xdr:row>
      <xdr:rowOff>89911</xdr:rowOff>
    </xdr:to>
    <xdr:cxnSp macro="">
      <xdr:nvCxnSpPr>
        <xdr:cNvPr id="19" name="Straight Arrow Connector 18">
          <a:extLst>
            <a:ext uri="{FF2B5EF4-FFF2-40B4-BE49-F238E27FC236}">
              <a16:creationId xmlns:a16="http://schemas.microsoft.com/office/drawing/2014/main" id="{5FC1D44A-49EA-074D-AB4E-6FF0E6FD6CB1}"/>
            </a:ext>
          </a:extLst>
        </xdr:cNvPr>
        <xdr:cNvCxnSpPr/>
      </xdr:nvCxnSpPr>
      <xdr:spPr>
        <a:xfrm>
          <a:off x="6096000" y="5262296"/>
          <a:ext cx="708053" cy="1393515"/>
        </a:xfrm>
        <a:prstGeom prst="straightConnector1">
          <a:avLst/>
        </a:prstGeom>
        <a:ln w="9525">
          <a:solidFill>
            <a:schemeClr val="accent4">
              <a:lumMod val="40000"/>
              <a:lumOff val="6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7</xdr:row>
      <xdr:rowOff>101601</xdr:rowOff>
    </xdr:from>
    <xdr:to>
      <xdr:col>14</xdr:col>
      <xdr:colOff>25400</xdr:colOff>
      <xdr:row>8</xdr:row>
      <xdr:rowOff>0</xdr:rowOff>
    </xdr:to>
    <xdr:cxnSp macro="">
      <xdr:nvCxnSpPr>
        <xdr:cNvPr id="20" name="Straight Arrow Connector 19">
          <a:extLst>
            <a:ext uri="{FF2B5EF4-FFF2-40B4-BE49-F238E27FC236}">
              <a16:creationId xmlns:a16="http://schemas.microsoft.com/office/drawing/2014/main" id="{DECE7206-A5DE-FA48-A005-957871B953CE}"/>
            </a:ext>
          </a:extLst>
        </xdr:cNvPr>
        <xdr:cNvCxnSpPr/>
      </xdr:nvCxnSpPr>
      <xdr:spPr>
        <a:xfrm flipV="1">
          <a:off x="15798800" y="3619501"/>
          <a:ext cx="901700" cy="12699"/>
        </a:xfrm>
        <a:prstGeom prst="straightConnector1">
          <a:avLst/>
        </a:prstGeom>
        <a:ln w="9525">
          <a:solidFill>
            <a:srgbClr val="A86E58"/>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25400</xdr:colOff>
      <xdr:row>37</xdr:row>
      <xdr:rowOff>76200</xdr:rowOff>
    </xdr:from>
    <xdr:to>
      <xdr:col>14</xdr:col>
      <xdr:colOff>25400</xdr:colOff>
      <xdr:row>37</xdr:row>
      <xdr:rowOff>101600</xdr:rowOff>
    </xdr:to>
    <xdr:cxnSp macro="">
      <xdr:nvCxnSpPr>
        <xdr:cNvPr id="21" name="Straight Arrow Connector 20">
          <a:extLst>
            <a:ext uri="{FF2B5EF4-FFF2-40B4-BE49-F238E27FC236}">
              <a16:creationId xmlns:a16="http://schemas.microsoft.com/office/drawing/2014/main" id="{C3BAF789-9F7E-544B-8AC9-5875E210B174}"/>
            </a:ext>
          </a:extLst>
        </xdr:cNvPr>
        <xdr:cNvCxnSpPr/>
      </xdr:nvCxnSpPr>
      <xdr:spPr>
        <a:xfrm>
          <a:off x="15824200" y="11607800"/>
          <a:ext cx="876300" cy="25400"/>
        </a:xfrm>
        <a:prstGeom prst="straightConnector1">
          <a:avLst/>
        </a:prstGeom>
        <a:ln w="9525">
          <a:solidFill>
            <a:srgbClr val="DE07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16933</xdr:colOff>
      <xdr:row>10</xdr:row>
      <xdr:rowOff>16933</xdr:rowOff>
    </xdr:from>
    <xdr:to>
      <xdr:col>4</xdr:col>
      <xdr:colOff>694266</xdr:colOff>
      <xdr:row>10</xdr:row>
      <xdr:rowOff>169333</xdr:rowOff>
    </xdr:to>
    <xdr:cxnSp macro="">
      <xdr:nvCxnSpPr>
        <xdr:cNvPr id="2" name="Straight Arrow Connector 1">
          <a:extLst>
            <a:ext uri="{FF2B5EF4-FFF2-40B4-BE49-F238E27FC236}">
              <a16:creationId xmlns:a16="http://schemas.microsoft.com/office/drawing/2014/main" id="{BC2942BB-4F85-BB4A-9C07-1E5355FA5B10}"/>
            </a:ext>
          </a:extLst>
        </xdr:cNvPr>
        <xdr:cNvCxnSpPr/>
      </xdr:nvCxnSpPr>
      <xdr:spPr>
        <a:xfrm>
          <a:off x="6112933" y="2442633"/>
          <a:ext cx="677333" cy="152400"/>
        </a:xfrm>
        <a:prstGeom prst="straightConnector1">
          <a:avLst/>
        </a:prstGeom>
        <a:ln w="9525">
          <a:solidFill>
            <a:srgbClr val="A362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11441</xdr:colOff>
      <xdr:row>23</xdr:row>
      <xdr:rowOff>222536</xdr:rowOff>
    </xdr:from>
    <xdr:to>
      <xdr:col>5</xdr:col>
      <xdr:colOff>0</xdr:colOff>
      <xdr:row>31</xdr:row>
      <xdr:rowOff>203200</xdr:rowOff>
    </xdr:to>
    <xdr:cxnSp macro="">
      <xdr:nvCxnSpPr>
        <xdr:cNvPr id="3" name="Straight Arrow Connector 2">
          <a:extLst>
            <a:ext uri="{FF2B5EF4-FFF2-40B4-BE49-F238E27FC236}">
              <a16:creationId xmlns:a16="http://schemas.microsoft.com/office/drawing/2014/main" id="{87FD7162-08EB-024A-8043-156B01E4CF30}"/>
            </a:ext>
          </a:extLst>
        </xdr:cNvPr>
        <xdr:cNvCxnSpPr/>
      </xdr:nvCxnSpPr>
      <xdr:spPr>
        <a:xfrm>
          <a:off x="6107441" y="5823236"/>
          <a:ext cx="699759" cy="1352264"/>
        </a:xfrm>
        <a:prstGeom prst="straightConnector1">
          <a:avLst/>
        </a:prstGeom>
        <a:ln w="9525">
          <a:solidFill>
            <a:srgbClr val="008699"/>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25400</xdr:colOff>
      <xdr:row>28</xdr:row>
      <xdr:rowOff>152400</xdr:rowOff>
    </xdr:from>
    <xdr:to>
      <xdr:col>5</xdr:col>
      <xdr:colOff>0</xdr:colOff>
      <xdr:row>31</xdr:row>
      <xdr:rowOff>177800</xdr:rowOff>
    </xdr:to>
    <xdr:cxnSp macro="">
      <xdr:nvCxnSpPr>
        <xdr:cNvPr id="5" name="Straight Arrow Connector 4">
          <a:extLst>
            <a:ext uri="{FF2B5EF4-FFF2-40B4-BE49-F238E27FC236}">
              <a16:creationId xmlns:a16="http://schemas.microsoft.com/office/drawing/2014/main" id="{686508AF-7058-7646-BE5C-395F56DB4090}"/>
            </a:ext>
          </a:extLst>
        </xdr:cNvPr>
        <xdr:cNvCxnSpPr/>
      </xdr:nvCxnSpPr>
      <xdr:spPr>
        <a:xfrm>
          <a:off x="6121400" y="6616700"/>
          <a:ext cx="685800" cy="533400"/>
        </a:xfrm>
        <a:prstGeom prst="straightConnector1">
          <a:avLst/>
        </a:prstGeom>
        <a:ln w="9525">
          <a:solidFill>
            <a:srgbClr val="008699"/>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25400</xdr:colOff>
      <xdr:row>31</xdr:row>
      <xdr:rowOff>152400</xdr:rowOff>
    </xdr:from>
    <xdr:to>
      <xdr:col>5</xdr:col>
      <xdr:colOff>0</xdr:colOff>
      <xdr:row>31</xdr:row>
      <xdr:rowOff>177800</xdr:rowOff>
    </xdr:to>
    <xdr:cxnSp macro="">
      <xdr:nvCxnSpPr>
        <xdr:cNvPr id="6" name="Straight Arrow Connector 5">
          <a:extLst>
            <a:ext uri="{FF2B5EF4-FFF2-40B4-BE49-F238E27FC236}">
              <a16:creationId xmlns:a16="http://schemas.microsoft.com/office/drawing/2014/main" id="{2F72E005-8B64-514D-ABB5-D9193931CDDA}"/>
            </a:ext>
          </a:extLst>
        </xdr:cNvPr>
        <xdr:cNvCxnSpPr/>
      </xdr:nvCxnSpPr>
      <xdr:spPr>
        <a:xfrm>
          <a:off x="6121400" y="7124700"/>
          <a:ext cx="685800" cy="25400"/>
        </a:xfrm>
        <a:prstGeom prst="straightConnector1">
          <a:avLst/>
        </a:prstGeom>
        <a:ln w="9525">
          <a:solidFill>
            <a:srgbClr val="008699"/>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25400</xdr:colOff>
      <xdr:row>31</xdr:row>
      <xdr:rowOff>203200</xdr:rowOff>
    </xdr:from>
    <xdr:to>
      <xdr:col>5</xdr:col>
      <xdr:colOff>0</xdr:colOff>
      <xdr:row>35</xdr:row>
      <xdr:rowOff>152400</xdr:rowOff>
    </xdr:to>
    <xdr:cxnSp macro="">
      <xdr:nvCxnSpPr>
        <xdr:cNvPr id="7" name="Straight Arrow Connector 6">
          <a:extLst>
            <a:ext uri="{FF2B5EF4-FFF2-40B4-BE49-F238E27FC236}">
              <a16:creationId xmlns:a16="http://schemas.microsoft.com/office/drawing/2014/main" id="{84590A2A-246F-EC48-80F7-1D5C9FB16D3C}"/>
            </a:ext>
          </a:extLst>
        </xdr:cNvPr>
        <xdr:cNvCxnSpPr/>
      </xdr:nvCxnSpPr>
      <xdr:spPr>
        <a:xfrm flipV="1">
          <a:off x="6121400" y="7175500"/>
          <a:ext cx="685800" cy="596900"/>
        </a:xfrm>
        <a:prstGeom prst="straightConnector1">
          <a:avLst/>
        </a:prstGeom>
        <a:ln w="9525">
          <a:solidFill>
            <a:srgbClr val="008699"/>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18676</xdr:colOff>
      <xdr:row>28</xdr:row>
      <xdr:rowOff>75821</xdr:rowOff>
    </xdr:from>
    <xdr:to>
      <xdr:col>13</xdr:col>
      <xdr:colOff>834030</xdr:colOff>
      <xdr:row>31</xdr:row>
      <xdr:rowOff>130735</xdr:rowOff>
    </xdr:to>
    <xdr:cxnSp macro="">
      <xdr:nvCxnSpPr>
        <xdr:cNvPr id="8" name="Straight Arrow Connector 7">
          <a:extLst>
            <a:ext uri="{FF2B5EF4-FFF2-40B4-BE49-F238E27FC236}">
              <a16:creationId xmlns:a16="http://schemas.microsoft.com/office/drawing/2014/main" id="{94FCA8B5-082F-CF42-B211-D387FF87732F}"/>
            </a:ext>
          </a:extLst>
        </xdr:cNvPr>
        <xdr:cNvCxnSpPr/>
      </xdr:nvCxnSpPr>
      <xdr:spPr>
        <a:xfrm flipV="1">
          <a:off x="15728576" y="6540121"/>
          <a:ext cx="815354" cy="562914"/>
        </a:xfrm>
        <a:prstGeom prst="straightConnector1">
          <a:avLst/>
        </a:prstGeom>
        <a:ln w="9525">
          <a:solidFill>
            <a:srgbClr val="008699"/>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21896</xdr:colOff>
      <xdr:row>37</xdr:row>
      <xdr:rowOff>350345</xdr:rowOff>
    </xdr:from>
    <xdr:to>
      <xdr:col>14</xdr:col>
      <xdr:colOff>0</xdr:colOff>
      <xdr:row>37</xdr:row>
      <xdr:rowOff>350346</xdr:rowOff>
    </xdr:to>
    <xdr:cxnSp macro="">
      <xdr:nvCxnSpPr>
        <xdr:cNvPr id="9" name="Straight Arrow Connector 8">
          <a:extLst>
            <a:ext uri="{FF2B5EF4-FFF2-40B4-BE49-F238E27FC236}">
              <a16:creationId xmlns:a16="http://schemas.microsoft.com/office/drawing/2014/main" id="{74FDC1F7-6AF3-B749-A4B1-32749A44000F}"/>
            </a:ext>
          </a:extLst>
        </xdr:cNvPr>
        <xdr:cNvCxnSpPr/>
      </xdr:nvCxnSpPr>
      <xdr:spPr>
        <a:xfrm flipV="1">
          <a:off x="15731796" y="8681545"/>
          <a:ext cx="854404" cy="1"/>
        </a:xfrm>
        <a:prstGeom prst="straightConnector1">
          <a:avLst/>
        </a:prstGeom>
        <a:ln w="9525">
          <a:solidFill>
            <a:srgbClr val="FE908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437055</xdr:colOff>
      <xdr:row>37</xdr:row>
      <xdr:rowOff>283781</xdr:rowOff>
    </xdr:from>
    <xdr:to>
      <xdr:col>5</xdr:col>
      <xdr:colOff>0</xdr:colOff>
      <xdr:row>37</xdr:row>
      <xdr:rowOff>306552</xdr:rowOff>
    </xdr:to>
    <xdr:cxnSp macro="">
      <xdr:nvCxnSpPr>
        <xdr:cNvPr id="10" name="Straight Arrow Connector 9">
          <a:extLst>
            <a:ext uri="{FF2B5EF4-FFF2-40B4-BE49-F238E27FC236}">
              <a16:creationId xmlns:a16="http://schemas.microsoft.com/office/drawing/2014/main" id="{32B683CE-44E5-C949-9C72-D8D219BCEF9F}"/>
            </a:ext>
          </a:extLst>
        </xdr:cNvPr>
        <xdr:cNvCxnSpPr/>
      </xdr:nvCxnSpPr>
      <xdr:spPr>
        <a:xfrm>
          <a:off x="6088555" y="8614981"/>
          <a:ext cx="718645" cy="22771"/>
        </a:xfrm>
        <a:prstGeom prst="straightConnector1">
          <a:avLst/>
        </a:prstGeom>
        <a:ln w="9525">
          <a:solidFill>
            <a:srgbClr val="FE908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11869</xdr:colOff>
      <xdr:row>16</xdr:row>
      <xdr:rowOff>35607</xdr:rowOff>
    </xdr:from>
    <xdr:to>
      <xdr:col>5</xdr:col>
      <xdr:colOff>0</xdr:colOff>
      <xdr:row>18</xdr:row>
      <xdr:rowOff>0</xdr:rowOff>
    </xdr:to>
    <xdr:cxnSp macro="">
      <xdr:nvCxnSpPr>
        <xdr:cNvPr id="11" name="Straight Arrow Connector 10">
          <a:extLst>
            <a:ext uri="{FF2B5EF4-FFF2-40B4-BE49-F238E27FC236}">
              <a16:creationId xmlns:a16="http://schemas.microsoft.com/office/drawing/2014/main" id="{9C3BDF66-D53A-D846-9C0D-17E3E5C893EA}"/>
            </a:ext>
          </a:extLst>
        </xdr:cNvPr>
        <xdr:cNvCxnSpPr/>
      </xdr:nvCxnSpPr>
      <xdr:spPr>
        <a:xfrm>
          <a:off x="6107869" y="4099607"/>
          <a:ext cx="699331" cy="294593"/>
        </a:xfrm>
        <a:prstGeom prst="straightConnector1">
          <a:avLst/>
        </a:prstGeom>
        <a:ln w="952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11869</xdr:colOff>
      <xdr:row>17</xdr:row>
      <xdr:rowOff>213645</xdr:rowOff>
    </xdr:from>
    <xdr:to>
      <xdr:col>5</xdr:col>
      <xdr:colOff>0</xdr:colOff>
      <xdr:row>19</xdr:row>
      <xdr:rowOff>225515</xdr:rowOff>
    </xdr:to>
    <xdr:cxnSp macro="">
      <xdr:nvCxnSpPr>
        <xdr:cNvPr id="12" name="Straight Arrow Connector 11">
          <a:extLst>
            <a:ext uri="{FF2B5EF4-FFF2-40B4-BE49-F238E27FC236}">
              <a16:creationId xmlns:a16="http://schemas.microsoft.com/office/drawing/2014/main" id="{069FF64A-63AD-614D-9C92-B34D19D8C1EF}"/>
            </a:ext>
          </a:extLst>
        </xdr:cNvPr>
        <xdr:cNvCxnSpPr/>
      </xdr:nvCxnSpPr>
      <xdr:spPr>
        <a:xfrm flipV="1">
          <a:off x="6107869" y="4391945"/>
          <a:ext cx="699331" cy="380170"/>
        </a:xfrm>
        <a:prstGeom prst="straightConnector1">
          <a:avLst/>
        </a:prstGeom>
        <a:ln w="952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16934</xdr:colOff>
      <xdr:row>17</xdr:row>
      <xdr:rowOff>50803</xdr:rowOff>
    </xdr:from>
    <xdr:to>
      <xdr:col>13</xdr:col>
      <xdr:colOff>863600</xdr:colOff>
      <xdr:row>17</xdr:row>
      <xdr:rowOff>67733</xdr:rowOff>
    </xdr:to>
    <xdr:cxnSp macro="">
      <xdr:nvCxnSpPr>
        <xdr:cNvPr id="13" name="Straight Arrow Connector 12">
          <a:extLst>
            <a:ext uri="{FF2B5EF4-FFF2-40B4-BE49-F238E27FC236}">
              <a16:creationId xmlns:a16="http://schemas.microsoft.com/office/drawing/2014/main" id="{F89F93C6-2019-5244-9425-54DBA87A435B}"/>
            </a:ext>
          </a:extLst>
        </xdr:cNvPr>
        <xdr:cNvCxnSpPr/>
      </xdr:nvCxnSpPr>
      <xdr:spPr>
        <a:xfrm flipV="1">
          <a:off x="15726834" y="4279903"/>
          <a:ext cx="846666" cy="16930"/>
        </a:xfrm>
        <a:prstGeom prst="straightConnector1">
          <a:avLst/>
        </a:prstGeom>
        <a:ln w="952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31</xdr:row>
      <xdr:rowOff>208508</xdr:rowOff>
    </xdr:from>
    <xdr:to>
      <xdr:col>13</xdr:col>
      <xdr:colOff>852985</xdr:colOff>
      <xdr:row>35</xdr:row>
      <xdr:rowOff>132687</xdr:rowOff>
    </xdr:to>
    <xdr:cxnSp macro="">
      <xdr:nvCxnSpPr>
        <xdr:cNvPr id="14" name="Straight Arrow Connector 13">
          <a:extLst>
            <a:ext uri="{FF2B5EF4-FFF2-40B4-BE49-F238E27FC236}">
              <a16:creationId xmlns:a16="http://schemas.microsoft.com/office/drawing/2014/main" id="{3F7D460D-BE06-3C45-AA0B-ECF0C143C669}"/>
            </a:ext>
          </a:extLst>
        </xdr:cNvPr>
        <xdr:cNvCxnSpPr/>
      </xdr:nvCxnSpPr>
      <xdr:spPr>
        <a:xfrm>
          <a:off x="15709900" y="7180808"/>
          <a:ext cx="852985" cy="571879"/>
        </a:xfrm>
        <a:prstGeom prst="straightConnector1">
          <a:avLst/>
        </a:prstGeom>
        <a:ln w="9525">
          <a:solidFill>
            <a:srgbClr val="F6660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16933</xdr:colOff>
      <xdr:row>10</xdr:row>
      <xdr:rowOff>169333</xdr:rowOff>
    </xdr:from>
    <xdr:to>
      <xdr:col>5</xdr:col>
      <xdr:colOff>0</xdr:colOff>
      <xdr:row>12</xdr:row>
      <xdr:rowOff>186267</xdr:rowOff>
    </xdr:to>
    <xdr:cxnSp macro="">
      <xdr:nvCxnSpPr>
        <xdr:cNvPr id="15" name="Straight Arrow Connector 14">
          <a:extLst>
            <a:ext uri="{FF2B5EF4-FFF2-40B4-BE49-F238E27FC236}">
              <a16:creationId xmlns:a16="http://schemas.microsoft.com/office/drawing/2014/main" id="{47EE4586-4AD4-AE4A-9405-C5E4B7B674D4}"/>
            </a:ext>
          </a:extLst>
        </xdr:cNvPr>
        <xdr:cNvCxnSpPr/>
      </xdr:nvCxnSpPr>
      <xdr:spPr>
        <a:xfrm flipV="1">
          <a:off x="6112933" y="2595033"/>
          <a:ext cx="694267" cy="715434"/>
        </a:xfrm>
        <a:prstGeom prst="straightConnector1">
          <a:avLst/>
        </a:prstGeom>
        <a:ln w="9525">
          <a:solidFill>
            <a:srgbClr val="A362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85473</xdr:colOff>
      <xdr:row>11</xdr:row>
      <xdr:rowOff>63903</xdr:rowOff>
    </xdr:from>
    <xdr:to>
      <xdr:col>13</xdr:col>
      <xdr:colOff>766032</xdr:colOff>
      <xdr:row>11</xdr:row>
      <xdr:rowOff>80635</xdr:rowOff>
    </xdr:to>
    <xdr:cxnSp macro="">
      <xdr:nvCxnSpPr>
        <xdr:cNvPr id="16" name="Straight Arrow Connector 15">
          <a:extLst>
            <a:ext uri="{FF2B5EF4-FFF2-40B4-BE49-F238E27FC236}">
              <a16:creationId xmlns:a16="http://schemas.microsoft.com/office/drawing/2014/main" id="{EC6F910E-93D3-0E46-B7FD-DE0898272A1D}"/>
            </a:ext>
          </a:extLst>
        </xdr:cNvPr>
        <xdr:cNvCxnSpPr/>
      </xdr:nvCxnSpPr>
      <xdr:spPr>
        <a:xfrm>
          <a:off x="15144044" y="3430411"/>
          <a:ext cx="680559" cy="16732"/>
        </a:xfrm>
        <a:prstGeom prst="straightConnector1">
          <a:avLst/>
        </a:prstGeom>
        <a:ln w="9525">
          <a:solidFill>
            <a:srgbClr val="A362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7</xdr:row>
      <xdr:rowOff>254001</xdr:rowOff>
    </xdr:from>
    <xdr:to>
      <xdr:col>5</xdr:col>
      <xdr:colOff>0</xdr:colOff>
      <xdr:row>11</xdr:row>
      <xdr:rowOff>33866</xdr:rowOff>
    </xdr:to>
    <xdr:cxnSp macro="">
      <xdr:nvCxnSpPr>
        <xdr:cNvPr id="2" name="Straight Arrow Connector 1">
          <a:extLst>
            <a:ext uri="{FF2B5EF4-FFF2-40B4-BE49-F238E27FC236}">
              <a16:creationId xmlns:a16="http://schemas.microsoft.com/office/drawing/2014/main" id="{7DD16A92-C795-224A-B83E-E6ECEC93496B}"/>
            </a:ext>
          </a:extLst>
        </xdr:cNvPr>
        <xdr:cNvCxnSpPr/>
      </xdr:nvCxnSpPr>
      <xdr:spPr>
        <a:xfrm>
          <a:off x="6096000" y="2019301"/>
          <a:ext cx="711200" cy="605365"/>
        </a:xfrm>
        <a:prstGeom prst="straightConnector1">
          <a:avLst/>
        </a:prstGeom>
        <a:ln w="9525">
          <a:solidFill>
            <a:srgbClr val="A86E58"/>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21167</xdr:colOff>
      <xdr:row>11</xdr:row>
      <xdr:rowOff>33866</xdr:rowOff>
    </xdr:from>
    <xdr:to>
      <xdr:col>5</xdr:col>
      <xdr:colOff>16933</xdr:colOff>
      <xdr:row>12</xdr:row>
      <xdr:rowOff>105833</xdr:rowOff>
    </xdr:to>
    <xdr:cxnSp macro="">
      <xdr:nvCxnSpPr>
        <xdr:cNvPr id="3" name="Straight Arrow Connector 2">
          <a:extLst>
            <a:ext uri="{FF2B5EF4-FFF2-40B4-BE49-F238E27FC236}">
              <a16:creationId xmlns:a16="http://schemas.microsoft.com/office/drawing/2014/main" id="{761DBAD8-AB91-3C41-B353-AEE2B8F1537E}"/>
            </a:ext>
          </a:extLst>
        </xdr:cNvPr>
        <xdr:cNvCxnSpPr/>
      </xdr:nvCxnSpPr>
      <xdr:spPr>
        <a:xfrm flipV="1">
          <a:off x="6117167" y="2624666"/>
          <a:ext cx="706966" cy="237067"/>
        </a:xfrm>
        <a:prstGeom prst="straightConnector1">
          <a:avLst/>
        </a:prstGeom>
        <a:ln w="9525">
          <a:solidFill>
            <a:srgbClr val="A86E58"/>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11441</xdr:colOff>
      <xdr:row>31</xdr:row>
      <xdr:rowOff>222536</xdr:rowOff>
    </xdr:from>
    <xdr:to>
      <xdr:col>5</xdr:col>
      <xdr:colOff>0</xdr:colOff>
      <xdr:row>39</xdr:row>
      <xdr:rowOff>203200</xdr:rowOff>
    </xdr:to>
    <xdr:cxnSp macro="">
      <xdr:nvCxnSpPr>
        <xdr:cNvPr id="4" name="Straight Arrow Connector 3">
          <a:extLst>
            <a:ext uri="{FF2B5EF4-FFF2-40B4-BE49-F238E27FC236}">
              <a16:creationId xmlns:a16="http://schemas.microsoft.com/office/drawing/2014/main" id="{AEF438E1-7C38-BF4B-BFA3-388F12C6235D}"/>
            </a:ext>
          </a:extLst>
        </xdr:cNvPr>
        <xdr:cNvCxnSpPr/>
      </xdr:nvCxnSpPr>
      <xdr:spPr>
        <a:xfrm>
          <a:off x="6107441" y="9226836"/>
          <a:ext cx="699759" cy="1288764"/>
        </a:xfrm>
        <a:prstGeom prst="straightConnector1">
          <a:avLst/>
        </a:prstGeom>
        <a:ln w="9525">
          <a:solidFill>
            <a:srgbClr val="DE07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11869</xdr:colOff>
      <xdr:row>20</xdr:row>
      <xdr:rowOff>35607</xdr:rowOff>
    </xdr:from>
    <xdr:to>
      <xdr:col>5</xdr:col>
      <xdr:colOff>22478</xdr:colOff>
      <xdr:row>22</xdr:row>
      <xdr:rowOff>33716</xdr:rowOff>
    </xdr:to>
    <xdr:cxnSp macro="">
      <xdr:nvCxnSpPr>
        <xdr:cNvPr id="5" name="Straight Arrow Connector 4">
          <a:extLst>
            <a:ext uri="{FF2B5EF4-FFF2-40B4-BE49-F238E27FC236}">
              <a16:creationId xmlns:a16="http://schemas.microsoft.com/office/drawing/2014/main" id="{25384414-860F-0D43-A347-3A80FE09979A}"/>
            </a:ext>
          </a:extLst>
        </xdr:cNvPr>
        <xdr:cNvCxnSpPr/>
      </xdr:nvCxnSpPr>
      <xdr:spPr>
        <a:xfrm>
          <a:off x="6107869" y="6271307"/>
          <a:ext cx="721809" cy="328309"/>
        </a:xfrm>
        <a:prstGeom prst="straightConnector1">
          <a:avLst/>
        </a:prstGeom>
        <a:ln w="9525">
          <a:solidFill>
            <a:schemeClr val="accent4">
              <a:lumMod val="40000"/>
              <a:lumOff val="6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11869</xdr:colOff>
      <xdr:row>22</xdr:row>
      <xdr:rowOff>59266</xdr:rowOff>
    </xdr:from>
    <xdr:to>
      <xdr:col>5</xdr:col>
      <xdr:colOff>8467</xdr:colOff>
      <xdr:row>23</xdr:row>
      <xdr:rowOff>225518</xdr:rowOff>
    </xdr:to>
    <xdr:cxnSp macro="">
      <xdr:nvCxnSpPr>
        <xdr:cNvPr id="6" name="Straight Arrow Connector 5">
          <a:extLst>
            <a:ext uri="{FF2B5EF4-FFF2-40B4-BE49-F238E27FC236}">
              <a16:creationId xmlns:a16="http://schemas.microsoft.com/office/drawing/2014/main" id="{E9863181-E8F9-474D-AC23-1457E71C41E6}"/>
            </a:ext>
          </a:extLst>
        </xdr:cNvPr>
        <xdr:cNvCxnSpPr/>
      </xdr:nvCxnSpPr>
      <xdr:spPr>
        <a:xfrm flipV="1">
          <a:off x="6107869" y="6625166"/>
          <a:ext cx="707798" cy="318652"/>
        </a:xfrm>
        <a:prstGeom prst="straightConnector1">
          <a:avLst/>
        </a:prstGeom>
        <a:ln w="9525">
          <a:solidFill>
            <a:schemeClr val="accent4">
              <a:lumMod val="40000"/>
              <a:lumOff val="6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25400</xdr:colOff>
      <xdr:row>39</xdr:row>
      <xdr:rowOff>330200</xdr:rowOff>
    </xdr:from>
    <xdr:to>
      <xdr:col>4</xdr:col>
      <xdr:colOff>685800</xdr:colOff>
      <xdr:row>47</xdr:row>
      <xdr:rowOff>254000</xdr:rowOff>
    </xdr:to>
    <xdr:cxnSp macro="">
      <xdr:nvCxnSpPr>
        <xdr:cNvPr id="7" name="Straight Arrow Connector 6">
          <a:extLst>
            <a:ext uri="{FF2B5EF4-FFF2-40B4-BE49-F238E27FC236}">
              <a16:creationId xmlns:a16="http://schemas.microsoft.com/office/drawing/2014/main" id="{3BBA1F13-799D-8E4B-9AE8-FF67511C05A0}"/>
            </a:ext>
          </a:extLst>
        </xdr:cNvPr>
        <xdr:cNvCxnSpPr/>
      </xdr:nvCxnSpPr>
      <xdr:spPr>
        <a:xfrm flipV="1">
          <a:off x="6121400" y="10642600"/>
          <a:ext cx="660400" cy="1943100"/>
        </a:xfrm>
        <a:prstGeom prst="straightConnector1">
          <a:avLst/>
        </a:prstGeom>
        <a:ln w="9525">
          <a:solidFill>
            <a:srgbClr val="DE07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10</xdr:row>
      <xdr:rowOff>1</xdr:rowOff>
    </xdr:from>
    <xdr:to>
      <xdr:col>13</xdr:col>
      <xdr:colOff>863600</xdr:colOff>
      <xdr:row>10</xdr:row>
      <xdr:rowOff>25400</xdr:rowOff>
    </xdr:to>
    <xdr:cxnSp macro="">
      <xdr:nvCxnSpPr>
        <xdr:cNvPr id="8" name="Straight Arrow Connector 7">
          <a:extLst>
            <a:ext uri="{FF2B5EF4-FFF2-40B4-BE49-F238E27FC236}">
              <a16:creationId xmlns:a16="http://schemas.microsoft.com/office/drawing/2014/main" id="{8F44F6DE-C526-E44D-9F1B-AEC06AF40B35}"/>
            </a:ext>
          </a:extLst>
        </xdr:cNvPr>
        <xdr:cNvCxnSpPr/>
      </xdr:nvCxnSpPr>
      <xdr:spPr>
        <a:xfrm>
          <a:off x="15900400" y="3784601"/>
          <a:ext cx="863600" cy="25399"/>
        </a:xfrm>
        <a:prstGeom prst="straightConnector1">
          <a:avLst/>
        </a:prstGeom>
        <a:ln w="9525">
          <a:solidFill>
            <a:srgbClr val="A86E58"/>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25400</xdr:colOff>
      <xdr:row>36</xdr:row>
      <xdr:rowOff>152400</xdr:rowOff>
    </xdr:from>
    <xdr:to>
      <xdr:col>5</xdr:col>
      <xdr:colOff>0</xdr:colOff>
      <xdr:row>39</xdr:row>
      <xdr:rowOff>177800</xdr:rowOff>
    </xdr:to>
    <xdr:cxnSp macro="">
      <xdr:nvCxnSpPr>
        <xdr:cNvPr id="9" name="Straight Arrow Connector 8">
          <a:extLst>
            <a:ext uri="{FF2B5EF4-FFF2-40B4-BE49-F238E27FC236}">
              <a16:creationId xmlns:a16="http://schemas.microsoft.com/office/drawing/2014/main" id="{48294267-E024-6540-9607-6FF6439CD542}"/>
            </a:ext>
          </a:extLst>
        </xdr:cNvPr>
        <xdr:cNvCxnSpPr/>
      </xdr:nvCxnSpPr>
      <xdr:spPr>
        <a:xfrm>
          <a:off x="6121400" y="9829800"/>
          <a:ext cx="685800" cy="660400"/>
        </a:xfrm>
        <a:prstGeom prst="straightConnector1">
          <a:avLst/>
        </a:prstGeom>
        <a:ln w="9525">
          <a:solidFill>
            <a:srgbClr val="DE07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25400</xdr:colOff>
      <xdr:row>39</xdr:row>
      <xdr:rowOff>152400</xdr:rowOff>
    </xdr:from>
    <xdr:to>
      <xdr:col>5</xdr:col>
      <xdr:colOff>0</xdr:colOff>
      <xdr:row>39</xdr:row>
      <xdr:rowOff>177800</xdr:rowOff>
    </xdr:to>
    <xdr:cxnSp macro="">
      <xdr:nvCxnSpPr>
        <xdr:cNvPr id="10" name="Straight Arrow Connector 9">
          <a:extLst>
            <a:ext uri="{FF2B5EF4-FFF2-40B4-BE49-F238E27FC236}">
              <a16:creationId xmlns:a16="http://schemas.microsoft.com/office/drawing/2014/main" id="{D1A49F9C-868D-0544-9B16-A036FDFF6BC7}"/>
            </a:ext>
          </a:extLst>
        </xdr:cNvPr>
        <xdr:cNvCxnSpPr/>
      </xdr:nvCxnSpPr>
      <xdr:spPr>
        <a:xfrm>
          <a:off x="6121400" y="10464800"/>
          <a:ext cx="685800" cy="25400"/>
        </a:xfrm>
        <a:prstGeom prst="straightConnector1">
          <a:avLst/>
        </a:prstGeom>
        <a:ln w="9525">
          <a:solidFill>
            <a:srgbClr val="DE07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25400</xdr:colOff>
      <xdr:row>39</xdr:row>
      <xdr:rowOff>203200</xdr:rowOff>
    </xdr:from>
    <xdr:to>
      <xdr:col>5</xdr:col>
      <xdr:colOff>0</xdr:colOff>
      <xdr:row>43</xdr:row>
      <xdr:rowOff>152400</xdr:rowOff>
    </xdr:to>
    <xdr:cxnSp macro="">
      <xdr:nvCxnSpPr>
        <xdr:cNvPr id="11" name="Straight Arrow Connector 10">
          <a:extLst>
            <a:ext uri="{FF2B5EF4-FFF2-40B4-BE49-F238E27FC236}">
              <a16:creationId xmlns:a16="http://schemas.microsoft.com/office/drawing/2014/main" id="{BB41BDB2-2AFE-C147-B5CA-30A4C1C2DCB6}"/>
            </a:ext>
          </a:extLst>
        </xdr:cNvPr>
        <xdr:cNvCxnSpPr/>
      </xdr:nvCxnSpPr>
      <xdr:spPr>
        <a:xfrm flipV="1">
          <a:off x="6121400" y="10515600"/>
          <a:ext cx="685800" cy="596900"/>
        </a:xfrm>
        <a:prstGeom prst="straightConnector1">
          <a:avLst/>
        </a:prstGeom>
        <a:ln w="9525">
          <a:solidFill>
            <a:srgbClr val="DE07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39</xdr:row>
      <xdr:rowOff>203200</xdr:rowOff>
    </xdr:from>
    <xdr:to>
      <xdr:col>5</xdr:col>
      <xdr:colOff>0</xdr:colOff>
      <xdr:row>45</xdr:row>
      <xdr:rowOff>203200</xdr:rowOff>
    </xdr:to>
    <xdr:cxnSp macro="">
      <xdr:nvCxnSpPr>
        <xdr:cNvPr id="12" name="Straight Arrow Connector 11">
          <a:extLst>
            <a:ext uri="{FF2B5EF4-FFF2-40B4-BE49-F238E27FC236}">
              <a16:creationId xmlns:a16="http://schemas.microsoft.com/office/drawing/2014/main" id="{4170D042-9D1A-2A47-A3E8-3F07024D1FE6}"/>
            </a:ext>
          </a:extLst>
        </xdr:cNvPr>
        <xdr:cNvCxnSpPr/>
      </xdr:nvCxnSpPr>
      <xdr:spPr>
        <a:xfrm flipV="1">
          <a:off x="6096000" y="10515600"/>
          <a:ext cx="711200" cy="1143000"/>
        </a:xfrm>
        <a:prstGeom prst="straightConnector1">
          <a:avLst/>
        </a:prstGeom>
        <a:ln w="9525">
          <a:solidFill>
            <a:srgbClr val="DE07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25400</xdr:colOff>
      <xdr:row>21</xdr:row>
      <xdr:rowOff>50801</xdr:rowOff>
    </xdr:from>
    <xdr:to>
      <xdr:col>13</xdr:col>
      <xdr:colOff>863600</xdr:colOff>
      <xdr:row>21</xdr:row>
      <xdr:rowOff>76200</xdr:rowOff>
    </xdr:to>
    <xdr:cxnSp macro="">
      <xdr:nvCxnSpPr>
        <xdr:cNvPr id="13" name="Straight Arrow Connector 12">
          <a:extLst>
            <a:ext uri="{FF2B5EF4-FFF2-40B4-BE49-F238E27FC236}">
              <a16:creationId xmlns:a16="http://schemas.microsoft.com/office/drawing/2014/main" id="{BDC07AF1-82F3-134F-8D02-173F83D8A7E2}"/>
            </a:ext>
          </a:extLst>
        </xdr:cNvPr>
        <xdr:cNvCxnSpPr/>
      </xdr:nvCxnSpPr>
      <xdr:spPr>
        <a:xfrm flipV="1">
          <a:off x="15824200" y="6451601"/>
          <a:ext cx="838200" cy="25399"/>
        </a:xfrm>
        <a:prstGeom prst="straightConnector1">
          <a:avLst/>
        </a:prstGeom>
        <a:ln w="9525">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21896</xdr:colOff>
      <xdr:row>14</xdr:row>
      <xdr:rowOff>350345</xdr:rowOff>
    </xdr:from>
    <xdr:to>
      <xdr:col>14</xdr:col>
      <xdr:colOff>0</xdr:colOff>
      <xdr:row>14</xdr:row>
      <xdr:rowOff>350346</xdr:rowOff>
    </xdr:to>
    <xdr:cxnSp macro="">
      <xdr:nvCxnSpPr>
        <xdr:cNvPr id="14" name="Straight Arrow Connector 13">
          <a:extLst>
            <a:ext uri="{FF2B5EF4-FFF2-40B4-BE49-F238E27FC236}">
              <a16:creationId xmlns:a16="http://schemas.microsoft.com/office/drawing/2014/main" id="{435CAC89-06EF-5B4B-9F68-A50075F905F5}"/>
            </a:ext>
          </a:extLst>
        </xdr:cNvPr>
        <xdr:cNvCxnSpPr/>
      </xdr:nvCxnSpPr>
      <xdr:spPr>
        <a:xfrm flipV="1">
          <a:off x="15820696" y="4058745"/>
          <a:ext cx="854404" cy="1"/>
        </a:xfrm>
        <a:prstGeom prst="straightConnector1">
          <a:avLst/>
        </a:prstGeom>
        <a:ln w="9525">
          <a:solidFill>
            <a:srgbClr val="00A9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25400</xdr:colOff>
      <xdr:row>39</xdr:row>
      <xdr:rowOff>76200</xdr:rowOff>
    </xdr:from>
    <xdr:to>
      <xdr:col>14</xdr:col>
      <xdr:colOff>25400</xdr:colOff>
      <xdr:row>39</xdr:row>
      <xdr:rowOff>101600</xdr:rowOff>
    </xdr:to>
    <xdr:cxnSp macro="">
      <xdr:nvCxnSpPr>
        <xdr:cNvPr id="15" name="Straight Arrow Connector 14">
          <a:extLst>
            <a:ext uri="{FF2B5EF4-FFF2-40B4-BE49-F238E27FC236}">
              <a16:creationId xmlns:a16="http://schemas.microsoft.com/office/drawing/2014/main" id="{6A3DCE9B-7D95-1D4A-B50A-E249427400B6}"/>
            </a:ext>
          </a:extLst>
        </xdr:cNvPr>
        <xdr:cNvCxnSpPr/>
      </xdr:nvCxnSpPr>
      <xdr:spPr>
        <a:xfrm>
          <a:off x="15824200" y="10388600"/>
          <a:ext cx="876300" cy="25400"/>
        </a:xfrm>
        <a:prstGeom prst="straightConnector1">
          <a:avLst/>
        </a:prstGeom>
        <a:ln w="9525">
          <a:solidFill>
            <a:srgbClr val="DE07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17319</xdr:colOff>
      <xdr:row>12</xdr:row>
      <xdr:rowOff>131619</xdr:rowOff>
    </xdr:from>
    <xdr:to>
      <xdr:col>5</xdr:col>
      <xdr:colOff>0</xdr:colOff>
      <xdr:row>14</xdr:row>
      <xdr:rowOff>288636</xdr:rowOff>
    </xdr:to>
    <xdr:cxnSp macro="">
      <xdr:nvCxnSpPr>
        <xdr:cNvPr id="16" name="Straight Arrow Connector 15">
          <a:extLst>
            <a:ext uri="{FF2B5EF4-FFF2-40B4-BE49-F238E27FC236}">
              <a16:creationId xmlns:a16="http://schemas.microsoft.com/office/drawing/2014/main" id="{F68C6095-C951-F148-9DA7-78BD066D8BFC}"/>
            </a:ext>
          </a:extLst>
        </xdr:cNvPr>
        <xdr:cNvCxnSpPr/>
      </xdr:nvCxnSpPr>
      <xdr:spPr>
        <a:xfrm>
          <a:off x="6113319" y="2887519"/>
          <a:ext cx="693881" cy="1109517"/>
        </a:xfrm>
        <a:prstGeom prst="straightConnector1">
          <a:avLst/>
        </a:prstGeom>
        <a:ln w="9525">
          <a:solidFill>
            <a:srgbClr val="00A9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19243</xdr:colOff>
      <xdr:row>14</xdr:row>
      <xdr:rowOff>288636</xdr:rowOff>
    </xdr:from>
    <xdr:to>
      <xdr:col>4</xdr:col>
      <xdr:colOff>692728</xdr:colOff>
      <xdr:row>14</xdr:row>
      <xdr:rowOff>327121</xdr:rowOff>
    </xdr:to>
    <xdr:cxnSp macro="">
      <xdr:nvCxnSpPr>
        <xdr:cNvPr id="17" name="Straight Arrow Connector 16">
          <a:extLst>
            <a:ext uri="{FF2B5EF4-FFF2-40B4-BE49-F238E27FC236}">
              <a16:creationId xmlns:a16="http://schemas.microsoft.com/office/drawing/2014/main" id="{A1B57266-82BD-C74D-B003-476882174DF0}"/>
            </a:ext>
          </a:extLst>
        </xdr:cNvPr>
        <xdr:cNvCxnSpPr/>
      </xdr:nvCxnSpPr>
      <xdr:spPr>
        <a:xfrm flipV="1">
          <a:off x="6115243" y="3997036"/>
          <a:ext cx="673485" cy="38485"/>
        </a:xfrm>
        <a:prstGeom prst="straightConnector1">
          <a:avLst/>
        </a:prstGeom>
        <a:ln w="9525">
          <a:solidFill>
            <a:srgbClr val="00A9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26788</xdr:colOff>
      <xdr:row>22</xdr:row>
      <xdr:rowOff>81768</xdr:rowOff>
    </xdr:from>
    <xdr:to>
      <xdr:col>5</xdr:col>
      <xdr:colOff>11238</xdr:colOff>
      <xdr:row>26</xdr:row>
      <xdr:rowOff>160668</xdr:rowOff>
    </xdr:to>
    <xdr:cxnSp macro="">
      <xdr:nvCxnSpPr>
        <xdr:cNvPr id="18" name="Straight Arrow Connector 17">
          <a:extLst>
            <a:ext uri="{FF2B5EF4-FFF2-40B4-BE49-F238E27FC236}">
              <a16:creationId xmlns:a16="http://schemas.microsoft.com/office/drawing/2014/main" id="{7E9D696E-BFC8-B24E-87AC-60270CA091E6}"/>
            </a:ext>
          </a:extLst>
        </xdr:cNvPr>
        <xdr:cNvCxnSpPr/>
      </xdr:nvCxnSpPr>
      <xdr:spPr>
        <a:xfrm flipV="1">
          <a:off x="6122788" y="6647668"/>
          <a:ext cx="695650" cy="1133000"/>
        </a:xfrm>
        <a:prstGeom prst="straightConnector1">
          <a:avLst/>
        </a:prstGeom>
        <a:ln w="9525">
          <a:solidFill>
            <a:schemeClr val="accent4">
              <a:lumMod val="40000"/>
              <a:lumOff val="6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16</xdr:row>
      <xdr:rowOff>258496</xdr:rowOff>
    </xdr:from>
    <xdr:to>
      <xdr:col>4</xdr:col>
      <xdr:colOff>708053</xdr:colOff>
      <xdr:row>22</xdr:row>
      <xdr:rowOff>89911</xdr:rowOff>
    </xdr:to>
    <xdr:cxnSp macro="">
      <xdr:nvCxnSpPr>
        <xdr:cNvPr id="19" name="Straight Arrow Connector 18">
          <a:extLst>
            <a:ext uri="{FF2B5EF4-FFF2-40B4-BE49-F238E27FC236}">
              <a16:creationId xmlns:a16="http://schemas.microsoft.com/office/drawing/2014/main" id="{A099B008-B0A0-EF4D-A72A-67DEA051EB37}"/>
            </a:ext>
          </a:extLst>
        </xdr:cNvPr>
        <xdr:cNvCxnSpPr/>
      </xdr:nvCxnSpPr>
      <xdr:spPr>
        <a:xfrm>
          <a:off x="6096000" y="5262296"/>
          <a:ext cx="708053" cy="1393515"/>
        </a:xfrm>
        <a:prstGeom prst="straightConnector1">
          <a:avLst/>
        </a:prstGeom>
        <a:ln w="9525">
          <a:solidFill>
            <a:schemeClr val="accent4">
              <a:lumMod val="40000"/>
              <a:lumOff val="6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aolaparuta/Dropbox/2-%20EA%20Projets/2020%20IUCN%20pilots/TOOLS/MODULE-T3/TOOL_T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lymer_MFA"/>
      <sheetName val="Polymer_EOL"/>
      <sheetName val="Sector_MFA"/>
      <sheetName val="Sector_EOL"/>
      <sheetName val="Application_MFA"/>
      <sheetName val="Application_EOL"/>
      <sheetName val="Regional_MFA"/>
      <sheetName val="Regional_EOL"/>
    </sheetNames>
    <sheetDataSet>
      <sheetData sheetId="0">
        <row r="7">
          <cell r="T7">
            <v>2</v>
          </cell>
        </row>
        <row r="13">
          <cell r="T13">
            <v>2</v>
          </cell>
        </row>
        <row r="17">
          <cell r="T17">
            <v>2</v>
          </cell>
        </row>
        <row r="24">
          <cell r="T24">
            <v>2</v>
          </cell>
        </row>
        <row r="33">
          <cell r="T33">
            <v>1.5</v>
          </cell>
        </row>
        <row r="40">
          <cell r="T40">
            <v>2.5</v>
          </cell>
        </row>
      </sheetData>
      <sheetData sheetId="1">
        <row r="7">
          <cell r="T7">
            <v>1.6666666666666667</v>
          </cell>
        </row>
        <row r="10">
          <cell r="D10">
            <v>2</v>
          </cell>
        </row>
        <row r="13">
          <cell r="T13">
            <v>1.6666666666666667</v>
          </cell>
        </row>
        <row r="18">
          <cell r="T18">
            <v>2</v>
          </cell>
        </row>
        <row r="27">
          <cell r="T27">
            <v>2</v>
          </cell>
        </row>
      </sheetData>
      <sheetData sheetId="2">
        <row r="6">
          <cell r="T6">
            <v>2.5</v>
          </cell>
        </row>
        <row r="10">
          <cell r="T10">
            <v>2.5</v>
          </cell>
        </row>
        <row r="14">
          <cell r="T14">
            <v>2.5</v>
          </cell>
        </row>
      </sheetData>
      <sheetData sheetId="3"/>
      <sheetData sheetId="4"/>
      <sheetData sheetId="5"/>
      <sheetData sheetId="6">
        <row r="7">
          <cell r="T7">
            <v>2</v>
          </cell>
        </row>
        <row r="32">
          <cell r="T32">
            <v>2</v>
          </cell>
        </row>
        <row r="36">
          <cell r="T36">
            <v>2</v>
          </cell>
        </row>
      </sheetData>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plastichotspotting.lifecycleinitiative.or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818D1-4532-1C40-A596-C0F8D614DE64}">
  <dimension ref="B6:R29"/>
  <sheetViews>
    <sheetView topLeftCell="A14" workbookViewId="0">
      <selection activeCell="B22" sqref="B22"/>
    </sheetView>
  </sheetViews>
  <sheetFormatPr baseColWidth="10" defaultRowHeight="16" x14ac:dyDescent="0.2"/>
  <cols>
    <col min="1" max="1" width="6" style="46" customWidth="1"/>
    <col min="2" max="2" width="38.1640625" style="46" customWidth="1"/>
    <col min="3" max="3" width="3.1640625" style="46" customWidth="1"/>
    <col min="4" max="4" width="24.6640625" style="46" customWidth="1"/>
    <col min="5" max="5" width="3.33203125" style="46" customWidth="1"/>
    <col min="6" max="6" width="55.33203125" style="46" customWidth="1"/>
    <col min="7" max="7" width="3.83203125" style="46" customWidth="1"/>
    <col min="8" max="8" width="111.33203125" style="46" customWidth="1"/>
    <col min="9" max="9" width="3.83203125" style="46" customWidth="1"/>
    <col min="10" max="16" width="10.83203125" style="46"/>
    <col min="17" max="17" width="16.1640625" style="46" customWidth="1"/>
    <col min="18" max="16384" width="10.83203125" style="46"/>
  </cols>
  <sheetData>
    <row r="6" spans="2:18" x14ac:dyDescent="0.2">
      <c r="H6" s="46" t="s">
        <v>62</v>
      </c>
    </row>
    <row r="10" spans="2:18" x14ac:dyDescent="0.2">
      <c r="B10" s="46" t="s">
        <v>63</v>
      </c>
    </row>
    <row r="11" spans="2:18" x14ac:dyDescent="0.2">
      <c r="B11" s="46" t="s">
        <v>64</v>
      </c>
    </row>
    <row r="12" spans="2:18" x14ac:dyDescent="0.2">
      <c r="B12" s="47" t="s">
        <v>65</v>
      </c>
    </row>
    <row r="14" spans="2:18" ht="240" customHeight="1" x14ac:dyDescent="1">
      <c r="B14" s="48"/>
    </row>
    <row r="15" spans="2:18" ht="19" customHeight="1" x14ac:dyDescent="0.2"/>
    <row r="16" spans="2:18" ht="27" x14ac:dyDescent="0.2">
      <c r="B16" s="49" t="s">
        <v>66</v>
      </c>
      <c r="C16" s="50"/>
      <c r="D16" s="49" t="s">
        <v>67</v>
      </c>
      <c r="E16" s="50"/>
      <c r="F16" s="49" t="s">
        <v>68</v>
      </c>
      <c r="G16" s="50"/>
      <c r="H16" s="49" t="s">
        <v>69</v>
      </c>
      <c r="I16" s="51"/>
      <c r="J16" s="51"/>
      <c r="K16" s="51"/>
      <c r="L16" s="51"/>
      <c r="M16" s="51"/>
      <c r="N16" s="51"/>
      <c r="O16" s="51"/>
      <c r="P16" s="51"/>
      <c r="Q16" s="51"/>
      <c r="R16" s="52"/>
    </row>
    <row r="17" spans="2:10" ht="17" thickBot="1" x14ac:dyDescent="0.25">
      <c r="B17" s="53"/>
      <c r="F17" s="54"/>
      <c r="G17" s="54"/>
      <c r="H17" s="54"/>
      <c r="J17" s="54"/>
    </row>
    <row r="18" spans="2:10" s="55" customFormat="1" ht="26" thickTop="1" thickBot="1" x14ac:dyDescent="0.25">
      <c r="B18" s="56" t="s">
        <v>70</v>
      </c>
      <c r="F18" s="57"/>
    </row>
    <row r="19" spans="2:10" s="55" customFormat="1" ht="82" thickTop="1" thickBot="1" x14ac:dyDescent="0.25">
      <c r="B19" s="58" t="s">
        <v>74</v>
      </c>
      <c r="D19" s="67" t="s">
        <v>76</v>
      </c>
      <c r="F19" s="59" t="s">
        <v>73</v>
      </c>
      <c r="H19" s="60" t="s">
        <v>81</v>
      </c>
    </row>
    <row r="20" spans="2:10" s="55" customFormat="1" ht="82" thickTop="1" thickBot="1" x14ac:dyDescent="0.25">
      <c r="B20" s="58" t="s">
        <v>75</v>
      </c>
      <c r="D20" s="67"/>
      <c r="F20" s="59" t="s">
        <v>80</v>
      </c>
      <c r="H20" s="60" t="s">
        <v>82</v>
      </c>
    </row>
    <row r="21" spans="2:10" s="55" customFormat="1" ht="53" customHeight="1" thickTop="1" thickBot="1" x14ac:dyDescent="0.25">
      <c r="B21" s="58" t="s">
        <v>77</v>
      </c>
      <c r="D21" s="67"/>
      <c r="F21" s="59" t="s">
        <v>78</v>
      </c>
      <c r="H21" s="60" t="s">
        <v>83</v>
      </c>
    </row>
    <row r="22" spans="2:10" s="55" customFormat="1" ht="62" customHeight="1" thickTop="1" thickBot="1" x14ac:dyDescent="0.25">
      <c r="B22" s="58" t="s">
        <v>71</v>
      </c>
      <c r="D22" s="67"/>
      <c r="F22" s="59" t="s">
        <v>79</v>
      </c>
      <c r="G22" s="61"/>
      <c r="H22" s="60" t="s">
        <v>84</v>
      </c>
    </row>
    <row r="23" spans="2:10" s="55" customFormat="1" ht="25" thickTop="1" x14ac:dyDescent="0.2">
      <c r="B23" s="63"/>
      <c r="D23" s="64"/>
      <c r="E23" s="65"/>
      <c r="F23" s="59"/>
      <c r="G23" s="66"/>
      <c r="H23" s="62"/>
    </row>
    <row r="24" spans="2:10" s="55" customFormat="1" ht="24" x14ac:dyDescent="0.2">
      <c r="B24" s="64"/>
      <c r="D24" s="64"/>
      <c r="E24" s="65"/>
      <c r="F24" s="59"/>
      <c r="G24" s="66"/>
      <c r="H24" s="62"/>
    </row>
    <row r="25" spans="2:10" s="55" customFormat="1" ht="24" x14ac:dyDescent="0.2">
      <c r="B25" s="64"/>
      <c r="D25" s="64"/>
      <c r="E25" s="65"/>
      <c r="F25" s="59"/>
      <c r="G25" s="66"/>
      <c r="H25" s="62"/>
    </row>
    <row r="26" spans="2:10" s="55" customFormat="1" ht="24" x14ac:dyDescent="0.2">
      <c r="B26" s="64"/>
      <c r="D26" s="64"/>
      <c r="E26" s="65"/>
      <c r="F26" s="59"/>
      <c r="G26" s="66"/>
      <c r="H26" s="62"/>
    </row>
    <row r="27" spans="2:10" s="55" customFormat="1" ht="24" x14ac:dyDescent="0.2">
      <c r="B27" s="64"/>
      <c r="D27" s="64"/>
      <c r="E27" s="65"/>
      <c r="F27" s="59"/>
      <c r="G27" s="66"/>
      <c r="H27" s="62"/>
    </row>
    <row r="29" spans="2:10" x14ac:dyDescent="0.2">
      <c r="B29" s="46" t="s">
        <v>72</v>
      </c>
    </row>
  </sheetData>
  <mergeCells count="1">
    <mergeCell ref="D19:D22"/>
  </mergeCells>
  <hyperlinks>
    <hyperlink ref="B12" r:id="rId1" xr:uid="{D4D4795B-77AF-274C-9CC7-415652BD1789}"/>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DB7AA-D63B-C045-91AE-5977F01BB3FB}">
  <sheetPr>
    <tabColor rgb="FFFFFF00"/>
  </sheetPr>
  <dimension ref="A1:AZ64"/>
  <sheetViews>
    <sheetView zoomScale="64" zoomScaleNormal="55" workbookViewId="0">
      <selection activeCell="C52" sqref="C52:I52"/>
    </sheetView>
  </sheetViews>
  <sheetFormatPr baseColWidth="10" defaultRowHeight="16" x14ac:dyDescent="0.2"/>
  <cols>
    <col min="1" max="2" width="6.5" style="1" customWidth="1"/>
    <col min="3" max="3" width="61.1640625" style="1" customWidth="1"/>
    <col min="4" max="4" width="5.83203125" style="1" customWidth="1"/>
    <col min="5" max="5" width="9.33203125" style="2" customWidth="1"/>
    <col min="6" max="6" width="11" style="1" customWidth="1"/>
    <col min="7" max="7" width="4" style="1" customWidth="1"/>
    <col min="8" max="8" width="2.6640625" style="1" customWidth="1"/>
    <col min="9" max="9" width="44" style="1" customWidth="1"/>
    <col min="10" max="10" width="4.83203125" style="1" customWidth="1"/>
    <col min="11" max="11" width="2.83203125" style="1" customWidth="1"/>
    <col min="12" max="12" width="41.1640625" style="1" customWidth="1"/>
    <col min="13" max="13" width="6.33203125" style="1" customWidth="1"/>
    <col min="14" max="14" width="11.5" style="1" customWidth="1"/>
    <col min="15" max="15" width="39.1640625" style="1" customWidth="1"/>
    <col min="16" max="17" width="10.83203125" style="1"/>
    <col min="18" max="18" width="12.5" style="1" customWidth="1"/>
    <col min="19" max="19" width="5.6640625" style="1" customWidth="1"/>
    <col min="20" max="20" width="8.6640625" style="1" customWidth="1"/>
    <col min="21" max="21" width="4.83203125" style="1" customWidth="1"/>
    <col min="22" max="22" width="10.83203125" style="1"/>
    <col min="23" max="23" width="17.5" style="1" customWidth="1"/>
    <col min="24" max="24" width="10" style="1" customWidth="1"/>
    <col min="25" max="26" width="10.83203125" style="1"/>
    <col min="27" max="27" width="20.1640625" style="1" customWidth="1"/>
    <col min="28" max="16384" width="10.83203125" style="1"/>
  </cols>
  <sheetData>
    <row r="1" spans="1:52" ht="32" customHeight="1" x14ac:dyDescent="0.2"/>
    <row r="2" spans="1:52" s="6" customFormat="1" ht="41" customHeight="1" x14ac:dyDescent="0.55000000000000004">
      <c r="A2" s="1"/>
      <c r="B2" s="132" t="s">
        <v>0</v>
      </c>
      <c r="C2" s="132"/>
      <c r="D2" s="132"/>
      <c r="E2" s="2"/>
      <c r="F2" s="132" t="s">
        <v>1</v>
      </c>
      <c r="G2" s="132"/>
      <c r="H2" s="132"/>
      <c r="I2" s="132"/>
      <c r="J2" s="132"/>
      <c r="K2" s="132"/>
      <c r="L2" s="132"/>
      <c r="M2" s="132"/>
      <c r="N2" s="1"/>
      <c r="O2" s="3" t="s">
        <v>2</v>
      </c>
      <c r="P2" s="1"/>
      <c r="Q2" s="1"/>
      <c r="R2" s="1"/>
      <c r="S2" s="132" t="s">
        <v>3</v>
      </c>
      <c r="T2" s="132"/>
      <c r="U2" s="132"/>
      <c r="V2" s="1"/>
      <c r="W2" s="4"/>
      <c r="X2" s="5"/>
      <c r="Y2" s="1"/>
      <c r="Z2" s="1"/>
      <c r="AA2" s="1"/>
    </row>
    <row r="3" spans="1:52" s="6" customFormat="1" ht="38" customHeight="1" x14ac:dyDescent="0.2">
      <c r="A3" s="1"/>
      <c r="B3" s="133" t="s">
        <v>4</v>
      </c>
      <c r="C3" s="133"/>
      <c r="D3" s="133"/>
      <c r="E3" s="2"/>
      <c r="F3" s="134" t="s">
        <v>5</v>
      </c>
      <c r="G3" s="134"/>
      <c r="H3" s="1"/>
      <c r="I3" s="134" t="s">
        <v>6</v>
      </c>
      <c r="J3" s="134"/>
      <c r="K3" s="1"/>
      <c r="L3" s="134" t="s">
        <v>7</v>
      </c>
      <c r="M3" s="134"/>
      <c r="N3" s="1"/>
      <c r="O3" s="1"/>
      <c r="P3" s="1"/>
      <c r="Q3" s="1"/>
      <c r="R3" s="1"/>
      <c r="S3" s="1"/>
      <c r="T3" s="1"/>
      <c r="U3" s="1"/>
      <c r="V3" s="1"/>
      <c r="W3" s="1"/>
      <c r="X3" s="1"/>
      <c r="Y3" s="1"/>
      <c r="Z3" s="1"/>
      <c r="AA3" s="1"/>
    </row>
    <row r="4" spans="1:52" ht="14" customHeight="1" x14ac:dyDescent="0.2">
      <c r="C4" s="7"/>
      <c r="I4" s="8"/>
      <c r="L4" s="8"/>
      <c r="O4" s="17"/>
    </row>
    <row r="5" spans="1:52" ht="14" customHeight="1" x14ac:dyDescent="0.2">
      <c r="C5" s="7"/>
    </row>
    <row r="6" spans="1:52" s="6" customFormat="1" ht="29" customHeight="1" thickBot="1" x14ac:dyDescent="0.25">
      <c r="A6" s="1"/>
      <c r="B6" s="1"/>
      <c r="C6" s="7"/>
      <c r="D6" s="7"/>
      <c r="E6" s="2"/>
      <c r="F6" s="1"/>
      <c r="G6" s="1"/>
      <c r="H6" s="1"/>
      <c r="I6" s="1"/>
      <c r="J6" s="1"/>
      <c r="K6" s="1"/>
      <c r="L6" s="1"/>
      <c r="M6" s="1"/>
      <c r="N6" s="1"/>
      <c r="O6" s="1"/>
      <c r="P6" s="1"/>
      <c r="Q6" s="1"/>
      <c r="R6" s="1"/>
      <c r="S6" s="1"/>
      <c r="T6" s="1"/>
      <c r="U6" s="1"/>
      <c r="V6" s="1"/>
      <c r="W6" s="1"/>
      <c r="X6" s="1"/>
      <c r="Y6" s="1"/>
      <c r="Z6" s="1"/>
      <c r="AA6" s="1"/>
      <c r="AV6"/>
      <c r="AW6"/>
      <c r="AX6"/>
      <c r="AY6"/>
      <c r="AZ6"/>
    </row>
    <row r="7" spans="1:52" s="6" customFormat="1" ht="5" customHeight="1" thickBot="1" x14ac:dyDescent="0.25">
      <c r="A7" s="1"/>
      <c r="B7" s="1"/>
      <c r="C7" s="7"/>
      <c r="D7" s="7"/>
      <c r="E7" s="97"/>
      <c r="F7" s="128"/>
      <c r="G7" s="126"/>
      <c r="H7" s="1"/>
      <c r="I7" s="128"/>
      <c r="J7" s="115"/>
      <c r="K7" s="1"/>
      <c r="L7" s="128"/>
      <c r="M7" s="115"/>
      <c r="N7" s="1"/>
      <c r="O7" s="118" t="s">
        <v>10</v>
      </c>
      <c r="P7" s="1"/>
      <c r="Q7" s="1"/>
      <c r="R7" s="1"/>
      <c r="S7" s="1"/>
      <c r="T7" s="121"/>
      <c r="U7" s="1"/>
      <c r="V7" s="1"/>
      <c r="W7" s="1"/>
      <c r="X7" s="1"/>
      <c r="Y7" s="1"/>
      <c r="Z7" s="1"/>
      <c r="AA7" s="1"/>
      <c r="AV7"/>
      <c r="AW7"/>
      <c r="AX7"/>
      <c r="AY7"/>
      <c r="AZ7"/>
    </row>
    <row r="8" spans="1:52" s="6" customFormat="1" ht="18" customHeight="1" x14ac:dyDescent="0.2">
      <c r="A8" s="1"/>
      <c r="B8" s="1"/>
      <c r="C8" s="124"/>
      <c r="D8" s="126"/>
      <c r="E8" s="97"/>
      <c r="F8" s="129"/>
      <c r="G8" s="131"/>
      <c r="H8" s="1"/>
      <c r="I8" s="129"/>
      <c r="J8" s="116"/>
      <c r="K8" s="1"/>
      <c r="L8" s="129"/>
      <c r="M8" s="116"/>
      <c r="N8" s="1"/>
      <c r="O8" s="119" t="s">
        <v>12</v>
      </c>
      <c r="P8" s="1"/>
      <c r="Q8" s="1"/>
      <c r="R8" s="1"/>
      <c r="S8" s="1"/>
      <c r="T8" s="122"/>
      <c r="U8" s="1"/>
      <c r="V8" s="1"/>
      <c r="W8" s="1"/>
      <c r="X8" s="1"/>
      <c r="Y8" s="1"/>
      <c r="Z8" s="1"/>
      <c r="AA8" s="1"/>
      <c r="AV8"/>
      <c r="AW8"/>
      <c r="AX8"/>
      <c r="AY8"/>
      <c r="AZ8"/>
    </row>
    <row r="9" spans="1:52" s="6" customFormat="1" ht="20" customHeight="1" thickBot="1" x14ac:dyDescent="0.25">
      <c r="A9" s="1"/>
      <c r="B9" s="1"/>
      <c r="C9" s="125"/>
      <c r="D9" s="127"/>
      <c r="E9" s="97"/>
      <c r="F9" s="129"/>
      <c r="G9" s="131"/>
      <c r="H9" s="1"/>
      <c r="I9" s="129"/>
      <c r="J9" s="116"/>
      <c r="K9" s="1"/>
      <c r="L9" s="129"/>
      <c r="M9" s="116"/>
      <c r="N9" s="1"/>
      <c r="O9" s="119"/>
      <c r="P9" s="1"/>
      <c r="Q9" s="1"/>
      <c r="R9" s="1"/>
      <c r="S9" s="1"/>
      <c r="T9" s="122"/>
      <c r="U9" s="1"/>
      <c r="V9" s="1"/>
      <c r="W9" s="1"/>
      <c r="X9" s="1"/>
      <c r="Y9" s="1"/>
      <c r="Z9" s="1"/>
      <c r="AA9" s="1"/>
    </row>
    <row r="10" spans="1:52" s="6" customFormat="1" ht="35" customHeight="1" thickBot="1" x14ac:dyDescent="0.25">
      <c r="A10" s="1"/>
      <c r="B10" s="1"/>
      <c r="C10" s="7"/>
      <c r="D10" s="7"/>
      <c r="E10" s="97"/>
      <c r="F10" s="129"/>
      <c r="G10" s="131"/>
      <c r="H10" s="1"/>
      <c r="I10" s="129"/>
      <c r="J10" s="116"/>
      <c r="K10" s="1"/>
      <c r="L10" s="129"/>
      <c r="M10" s="116"/>
      <c r="N10" s="1"/>
      <c r="O10" s="120"/>
      <c r="P10" s="1"/>
      <c r="Q10" s="1"/>
      <c r="R10" s="1"/>
      <c r="S10" s="1"/>
      <c r="T10" s="123"/>
      <c r="U10" s="1"/>
      <c r="V10" s="1"/>
      <c r="W10" s="1"/>
      <c r="X10" s="1"/>
      <c r="Y10" s="1"/>
      <c r="Z10" s="1"/>
      <c r="AA10" s="1"/>
      <c r="AV10"/>
      <c r="AW10"/>
      <c r="AX10"/>
      <c r="AY10"/>
      <c r="AZ10"/>
    </row>
    <row r="11" spans="1:52" s="6" customFormat="1" ht="17" customHeight="1" thickBot="1" x14ac:dyDescent="0.35">
      <c r="A11" s="1"/>
      <c r="B11" s="1"/>
      <c r="C11" s="124"/>
      <c r="D11" s="126"/>
      <c r="E11" s="97"/>
      <c r="F11" s="130"/>
      <c r="G11" s="127"/>
      <c r="H11" s="1"/>
      <c r="I11" s="130"/>
      <c r="J11" s="117"/>
      <c r="K11" s="1"/>
      <c r="L11" s="130"/>
      <c r="M11" s="117"/>
      <c r="N11" s="1"/>
      <c r="O11" s="1"/>
      <c r="P11" s="1"/>
      <c r="Q11" s="1"/>
      <c r="R11" s="1"/>
      <c r="S11" s="1"/>
      <c r="T11" s="10"/>
      <c r="U11" s="1"/>
      <c r="V11" s="1"/>
      <c r="W11" s="1"/>
      <c r="X11" s="1"/>
      <c r="Y11" s="1"/>
      <c r="Z11" s="1"/>
      <c r="AA11" s="1"/>
      <c r="AV11"/>
      <c r="AW11"/>
      <c r="AX11"/>
      <c r="AY11"/>
      <c r="AZ11"/>
    </row>
    <row r="12" spans="1:52" s="6" customFormat="1" ht="11" customHeight="1" thickBot="1" x14ac:dyDescent="0.35">
      <c r="A12" s="1"/>
      <c r="B12" s="1"/>
      <c r="C12" s="125"/>
      <c r="D12" s="127"/>
      <c r="E12" s="2"/>
      <c r="F12" s="1"/>
      <c r="G12" s="1"/>
      <c r="H12" s="1"/>
      <c r="I12" s="1"/>
      <c r="J12" s="1"/>
      <c r="K12" s="1"/>
      <c r="L12" s="1"/>
      <c r="M12" s="1"/>
      <c r="N12" s="1"/>
      <c r="O12" s="11"/>
      <c r="P12" s="1"/>
      <c r="Q12" s="1"/>
      <c r="R12" s="1"/>
      <c r="S12" s="1"/>
      <c r="T12" s="10"/>
      <c r="U12" s="1"/>
      <c r="V12" s="1"/>
      <c r="W12" s="1"/>
      <c r="X12" s="1"/>
      <c r="Y12" s="1"/>
      <c r="Z12" s="1"/>
      <c r="AA12" s="1"/>
      <c r="AV12"/>
      <c r="AW12"/>
      <c r="AX12"/>
      <c r="AY12"/>
      <c r="AZ12"/>
    </row>
    <row r="13" spans="1:52" s="6" customFormat="1" ht="22" customHeight="1" thickBot="1" x14ac:dyDescent="0.35">
      <c r="A13" s="1"/>
      <c r="B13" s="1"/>
      <c r="C13" s="13"/>
      <c r="D13" s="16"/>
      <c r="E13" s="2"/>
      <c r="F13" s="1"/>
      <c r="G13" s="1"/>
      <c r="H13" s="1"/>
      <c r="I13" s="1"/>
      <c r="J13" s="1"/>
      <c r="K13" s="1"/>
      <c r="L13" s="1"/>
      <c r="M13" s="1"/>
      <c r="N13" s="1"/>
      <c r="O13" s="11"/>
      <c r="P13" s="1"/>
      <c r="Q13" s="1"/>
      <c r="R13" s="1"/>
      <c r="S13" s="1"/>
      <c r="T13" s="10"/>
      <c r="U13" s="1"/>
      <c r="V13" s="1"/>
      <c r="W13" s="1"/>
      <c r="X13" s="1"/>
      <c r="Y13" s="1"/>
      <c r="Z13" s="1"/>
      <c r="AA13" s="1"/>
      <c r="AV13"/>
      <c r="AW13"/>
      <c r="AX13"/>
      <c r="AY13"/>
      <c r="AZ13"/>
    </row>
    <row r="14" spans="1:52" s="6" customFormat="1" ht="24" customHeight="1" thickBot="1" x14ac:dyDescent="0.35">
      <c r="A14" s="1"/>
      <c r="B14" s="1"/>
      <c r="C14" s="110"/>
      <c r="D14" s="98"/>
      <c r="E14" s="1"/>
      <c r="F14" s="1"/>
      <c r="G14" s="1"/>
      <c r="H14" s="1"/>
      <c r="I14" s="1"/>
      <c r="J14" s="1"/>
      <c r="K14" s="1"/>
      <c r="L14" s="1"/>
      <c r="M14" s="1"/>
      <c r="N14" s="1"/>
      <c r="O14" s="1"/>
      <c r="P14" s="1"/>
      <c r="Q14" s="1"/>
      <c r="R14" s="1"/>
      <c r="S14" s="1"/>
      <c r="T14" s="10"/>
      <c r="U14" s="1"/>
      <c r="V14" s="1"/>
      <c r="W14" s="1"/>
      <c r="X14" s="1"/>
      <c r="Y14" s="1"/>
      <c r="Z14" s="1"/>
      <c r="AA14" s="1"/>
      <c r="AV14"/>
      <c r="AW14"/>
      <c r="AX14"/>
      <c r="AY14"/>
      <c r="AZ14"/>
    </row>
    <row r="15" spans="1:52" s="6" customFormat="1" ht="13" customHeight="1" thickBot="1" x14ac:dyDescent="0.25">
      <c r="A15" s="1"/>
      <c r="B15" s="1"/>
      <c r="C15" s="111"/>
      <c r="D15" s="100"/>
      <c r="E15" s="114"/>
      <c r="F15" s="101"/>
      <c r="G15" s="98"/>
      <c r="H15" s="1"/>
      <c r="I15" s="101"/>
      <c r="J15" s="98"/>
      <c r="K15" s="1"/>
      <c r="L15" s="101"/>
      <c r="M15" s="98"/>
      <c r="N15" s="1"/>
      <c r="O15" s="104" t="s">
        <v>16</v>
      </c>
      <c r="P15" s="1"/>
      <c r="Q15" s="1"/>
      <c r="R15" s="1"/>
      <c r="S15" s="1"/>
      <c r="T15" s="107"/>
      <c r="U15" s="1"/>
      <c r="V15" s="1"/>
      <c r="W15" s="1"/>
      <c r="X15" s="1"/>
      <c r="Y15" s="1"/>
      <c r="Z15" s="1"/>
      <c r="AA15" s="1"/>
      <c r="AV15"/>
      <c r="AW15"/>
      <c r="AX15"/>
      <c r="AY15"/>
      <c r="AZ15"/>
    </row>
    <row r="16" spans="1:52" s="6" customFormat="1" ht="13" customHeight="1" x14ac:dyDescent="0.2">
      <c r="A16" s="1"/>
      <c r="B16" s="1"/>
      <c r="C16" s="12"/>
      <c r="D16" s="15"/>
      <c r="E16" s="97"/>
      <c r="F16" s="102"/>
      <c r="G16" s="99"/>
      <c r="H16" s="1"/>
      <c r="I16" s="102"/>
      <c r="J16" s="99"/>
      <c r="K16" s="1"/>
      <c r="L16" s="102"/>
      <c r="M16" s="99"/>
      <c r="N16" s="1"/>
      <c r="O16" s="105"/>
      <c r="P16" s="1"/>
      <c r="Q16" s="1"/>
      <c r="R16" s="1"/>
      <c r="S16" s="1"/>
      <c r="T16" s="108"/>
      <c r="U16" s="1"/>
      <c r="V16" s="1"/>
      <c r="W16" s="1"/>
      <c r="X16" s="1"/>
      <c r="Y16" s="1"/>
      <c r="Z16" s="1"/>
      <c r="AA16" s="1"/>
    </row>
    <row r="17" spans="1:52" s="6" customFormat="1" ht="12" customHeight="1" thickBot="1" x14ac:dyDescent="0.25">
      <c r="A17" s="1"/>
      <c r="B17" s="1"/>
      <c r="C17" s="7"/>
      <c r="D17" s="1"/>
      <c r="E17" s="97"/>
      <c r="F17" s="102"/>
      <c r="G17" s="99"/>
      <c r="H17" s="1"/>
      <c r="I17" s="102"/>
      <c r="J17" s="99"/>
      <c r="K17" s="1"/>
      <c r="L17" s="102"/>
      <c r="M17" s="99"/>
      <c r="N17" s="1"/>
      <c r="O17" s="106"/>
      <c r="P17" s="1"/>
      <c r="Q17" s="1"/>
      <c r="R17" s="1"/>
      <c r="S17" s="1"/>
      <c r="T17" s="109"/>
      <c r="U17" s="1"/>
      <c r="V17" s="1"/>
      <c r="W17" s="1"/>
      <c r="X17" s="1"/>
      <c r="Y17" s="1"/>
      <c r="Z17" s="1"/>
      <c r="AA17" s="1"/>
      <c r="AV17"/>
      <c r="AW17"/>
      <c r="AX17"/>
      <c r="AY17"/>
      <c r="AZ17"/>
    </row>
    <row r="18" spans="1:52" s="6" customFormat="1" ht="37" customHeight="1" thickBot="1" x14ac:dyDescent="0.35">
      <c r="A18" s="1"/>
      <c r="B18" s="1"/>
      <c r="C18" s="110"/>
      <c r="D18" s="112"/>
      <c r="E18" s="97"/>
      <c r="F18" s="103"/>
      <c r="G18" s="100"/>
      <c r="H18" s="11"/>
      <c r="I18" s="103"/>
      <c r="J18" s="100"/>
      <c r="K18" s="11"/>
      <c r="L18" s="103"/>
      <c r="M18" s="100"/>
      <c r="N18" s="11"/>
      <c r="O18" s="11"/>
      <c r="P18" s="1"/>
      <c r="Q18" s="1"/>
      <c r="R18" s="1"/>
      <c r="S18" s="1"/>
      <c r="T18" s="10"/>
      <c r="U18" s="1"/>
      <c r="V18" s="1"/>
      <c r="W18" s="1"/>
      <c r="X18" s="1"/>
      <c r="Y18" s="1"/>
      <c r="Z18" s="1"/>
      <c r="AA18" s="1"/>
      <c r="AV18"/>
      <c r="AW18"/>
      <c r="AX18"/>
      <c r="AY18"/>
      <c r="AZ18"/>
    </row>
    <row r="19" spans="1:52" s="6" customFormat="1" ht="9" customHeight="1" thickBot="1" x14ac:dyDescent="0.35">
      <c r="A19" s="1"/>
      <c r="B19" s="1"/>
      <c r="C19" s="111"/>
      <c r="D19" s="113"/>
      <c r="E19" s="2"/>
      <c r="F19" s="11"/>
      <c r="G19" s="11"/>
      <c r="H19" s="11"/>
      <c r="I19" s="11"/>
      <c r="J19" s="11"/>
      <c r="K19" s="11"/>
      <c r="L19" s="11"/>
      <c r="M19" s="11"/>
      <c r="N19" s="11"/>
      <c r="O19" s="11"/>
      <c r="P19" s="1"/>
      <c r="Q19" s="1"/>
      <c r="R19" s="1"/>
      <c r="S19" s="1"/>
      <c r="T19" s="10"/>
      <c r="U19" s="1"/>
      <c r="V19" s="1"/>
      <c r="W19" s="1"/>
      <c r="X19" s="1"/>
      <c r="Y19" s="1"/>
      <c r="Z19" s="1"/>
      <c r="AA19" s="1"/>
      <c r="AV19"/>
      <c r="AW19"/>
      <c r="AX19"/>
      <c r="AY19"/>
      <c r="AZ19"/>
    </row>
    <row r="20" spans="1:52" s="6" customFormat="1" ht="28" customHeight="1" x14ac:dyDescent="0.3">
      <c r="A20" s="1"/>
      <c r="B20" s="1"/>
      <c r="C20" s="1"/>
      <c r="D20" s="1"/>
      <c r="E20" s="1"/>
      <c r="F20" s="1"/>
      <c r="G20" s="1"/>
      <c r="H20" s="1"/>
      <c r="I20" s="1"/>
      <c r="J20" s="1"/>
      <c r="K20" s="1"/>
      <c r="L20" s="1"/>
      <c r="M20" s="1"/>
      <c r="N20" s="1"/>
      <c r="O20" s="1"/>
      <c r="P20" s="1"/>
      <c r="Q20" s="1"/>
      <c r="R20" s="1"/>
      <c r="S20" s="1"/>
      <c r="T20" s="10"/>
      <c r="U20" s="1"/>
      <c r="V20" s="1"/>
      <c r="W20" s="1"/>
      <c r="X20" s="1"/>
      <c r="Y20" s="1"/>
      <c r="Z20" s="1"/>
      <c r="AA20" s="1"/>
      <c r="AV20"/>
      <c r="AW20"/>
      <c r="AX20"/>
      <c r="AY20"/>
      <c r="AZ20"/>
    </row>
    <row r="21" spans="1:52" s="6" customFormat="1" ht="9" customHeight="1" thickBot="1" x14ac:dyDescent="0.35">
      <c r="A21" s="1"/>
      <c r="B21" s="1"/>
      <c r="C21" s="1"/>
      <c r="D21" s="1"/>
      <c r="E21" s="1"/>
      <c r="F21" s="1"/>
      <c r="G21" s="1"/>
      <c r="H21" s="1"/>
      <c r="I21" s="1"/>
      <c r="J21" s="1"/>
      <c r="K21" s="1"/>
      <c r="L21" s="1"/>
      <c r="M21" s="1"/>
      <c r="N21" s="1"/>
      <c r="O21" s="11"/>
      <c r="P21" s="1"/>
      <c r="Q21" s="1"/>
      <c r="R21" s="1"/>
      <c r="S21" s="1"/>
      <c r="T21" s="10"/>
      <c r="U21" s="1"/>
      <c r="V21" s="1"/>
      <c r="W21" s="1"/>
      <c r="X21" s="1"/>
      <c r="Y21" s="1"/>
      <c r="Z21" s="1"/>
      <c r="AA21" s="1"/>
      <c r="AV21"/>
      <c r="AW21"/>
      <c r="AX21"/>
      <c r="AY21"/>
      <c r="AZ21"/>
    </row>
    <row r="22" spans="1:52" s="6" customFormat="1" ht="18" customHeight="1" x14ac:dyDescent="0.3">
      <c r="A22" s="1"/>
      <c r="B22" s="1"/>
      <c r="C22" s="72"/>
      <c r="D22" s="95"/>
      <c r="E22" s="2"/>
      <c r="F22" s="1"/>
      <c r="G22" s="1"/>
      <c r="H22" s="1"/>
      <c r="I22" s="1"/>
      <c r="J22" s="1"/>
      <c r="K22" s="1"/>
      <c r="L22" s="1"/>
      <c r="M22" s="1"/>
      <c r="N22" s="1"/>
      <c r="O22" s="1"/>
      <c r="P22" s="1"/>
      <c r="Q22" s="1"/>
      <c r="R22" s="1"/>
      <c r="S22" s="1"/>
      <c r="T22" s="10"/>
      <c r="U22" s="1"/>
      <c r="V22" s="1"/>
      <c r="W22" s="1"/>
      <c r="X22" s="1"/>
      <c r="Y22" s="1"/>
      <c r="Z22" s="1"/>
      <c r="AA22" s="1"/>
      <c r="AV22"/>
      <c r="AW22"/>
      <c r="AX22"/>
      <c r="AY22"/>
      <c r="AZ22"/>
    </row>
    <row r="23" spans="1:52" s="6" customFormat="1" ht="24" customHeight="1" thickBot="1" x14ac:dyDescent="0.35">
      <c r="A23" s="1"/>
      <c r="B23" s="1"/>
      <c r="C23" s="73"/>
      <c r="D23" s="96"/>
      <c r="E23" s="97"/>
      <c r="F23" s="86"/>
      <c r="G23" s="85"/>
      <c r="H23" s="1"/>
      <c r="I23" s="86"/>
      <c r="J23" s="85"/>
      <c r="K23" s="1"/>
      <c r="L23" s="86"/>
      <c r="M23" s="85"/>
      <c r="N23" s="1"/>
      <c r="O23" s="1"/>
      <c r="P23" s="1"/>
      <c r="Q23" s="1"/>
      <c r="R23" s="1"/>
      <c r="S23" s="1"/>
      <c r="T23" s="10"/>
      <c r="U23" s="1"/>
      <c r="V23" s="1"/>
      <c r="W23" s="1"/>
      <c r="X23" s="1"/>
      <c r="Y23" s="1"/>
      <c r="Z23" s="1"/>
      <c r="AA23" s="1"/>
      <c r="AV23"/>
      <c r="AW23"/>
      <c r="AX23"/>
      <c r="AY23"/>
      <c r="AZ23"/>
    </row>
    <row r="24" spans="1:52" s="6" customFormat="1" ht="7" customHeight="1" x14ac:dyDescent="0.2">
      <c r="A24" s="1"/>
      <c r="B24" s="1"/>
      <c r="C24" s="7"/>
      <c r="D24" s="1"/>
      <c r="E24" s="97"/>
      <c r="F24" s="86"/>
      <c r="G24" s="85"/>
      <c r="H24" s="1"/>
      <c r="I24" s="86"/>
      <c r="J24" s="85"/>
      <c r="K24" s="1"/>
      <c r="L24" s="86"/>
      <c r="M24" s="85"/>
      <c r="N24" s="1"/>
      <c r="O24" s="87"/>
      <c r="P24" s="1"/>
      <c r="Q24" s="1"/>
      <c r="R24" s="1"/>
      <c r="S24" s="1"/>
      <c r="T24" s="88"/>
      <c r="U24" s="1"/>
      <c r="V24" s="1"/>
      <c r="W24" s="1"/>
      <c r="X24" s="1"/>
      <c r="Y24" s="1"/>
      <c r="Z24" s="1"/>
      <c r="AA24" s="1"/>
      <c r="AV24"/>
      <c r="AW24"/>
      <c r="AX24"/>
      <c r="AY24"/>
      <c r="AZ24"/>
    </row>
    <row r="25" spans="1:52" s="6" customFormat="1" ht="6" customHeight="1" thickBot="1" x14ac:dyDescent="0.25">
      <c r="A25" s="1"/>
      <c r="B25" s="1"/>
      <c r="C25" s="7"/>
      <c r="D25" s="1"/>
      <c r="E25" s="97"/>
      <c r="F25" s="86"/>
      <c r="G25" s="85"/>
      <c r="H25" s="1"/>
      <c r="I25" s="86"/>
      <c r="J25" s="85"/>
      <c r="K25" s="1"/>
      <c r="L25" s="86"/>
      <c r="M25" s="85"/>
      <c r="N25" s="1"/>
      <c r="O25" s="87"/>
      <c r="P25" s="1"/>
      <c r="Q25" s="1"/>
      <c r="R25" s="1"/>
      <c r="S25" s="1"/>
      <c r="T25" s="88"/>
      <c r="U25" s="1"/>
      <c r="V25" s="1"/>
      <c r="W25" s="1"/>
      <c r="X25" s="1"/>
      <c r="Y25" s="1"/>
      <c r="Z25" s="1"/>
      <c r="AA25" s="1"/>
    </row>
    <row r="26" spans="1:52" s="6" customFormat="1" ht="13" customHeight="1" x14ac:dyDescent="0.2">
      <c r="A26" s="1"/>
      <c r="B26" s="1"/>
      <c r="C26" s="72"/>
      <c r="D26" s="89"/>
      <c r="E26" s="97"/>
      <c r="F26" s="86"/>
      <c r="G26" s="85"/>
      <c r="H26" s="1"/>
      <c r="I26" s="86"/>
      <c r="J26" s="85"/>
      <c r="K26" s="1"/>
      <c r="L26" s="86"/>
      <c r="M26" s="85"/>
      <c r="N26" s="1"/>
      <c r="O26" s="91" t="s">
        <v>20</v>
      </c>
      <c r="P26" s="1"/>
      <c r="Q26" s="1"/>
      <c r="R26" s="1"/>
      <c r="S26" s="1"/>
      <c r="T26" s="93"/>
      <c r="U26" s="1"/>
      <c r="V26" s="1"/>
      <c r="W26" s="1"/>
      <c r="X26" s="1"/>
      <c r="Y26" s="1"/>
      <c r="Z26" s="1"/>
      <c r="AA26" s="1"/>
      <c r="AV26"/>
      <c r="AW26"/>
      <c r="AX26"/>
      <c r="AY26"/>
      <c r="AZ26"/>
    </row>
    <row r="27" spans="1:52" s="6" customFormat="1" ht="17" customHeight="1" thickBot="1" x14ac:dyDescent="0.25">
      <c r="A27" s="1"/>
      <c r="B27" s="1"/>
      <c r="C27" s="73"/>
      <c r="D27" s="90"/>
      <c r="E27" s="2"/>
      <c r="F27" s="1"/>
      <c r="G27" s="1"/>
      <c r="H27" s="1"/>
      <c r="I27" s="1"/>
      <c r="J27" s="1"/>
      <c r="K27" s="1"/>
      <c r="L27" s="1"/>
      <c r="M27" s="1"/>
      <c r="N27" s="1"/>
      <c r="O27" s="92"/>
      <c r="P27" s="1"/>
      <c r="Q27" s="1"/>
      <c r="R27" s="1"/>
      <c r="S27" s="1"/>
      <c r="T27" s="94"/>
      <c r="U27" s="1"/>
      <c r="V27" s="1"/>
      <c r="W27" s="1"/>
      <c r="X27" s="1"/>
      <c r="Y27" s="1"/>
      <c r="Z27" s="1"/>
      <c r="AA27" s="1"/>
      <c r="AV27"/>
      <c r="AW27"/>
      <c r="AX27"/>
      <c r="AY27"/>
      <c r="AZ27"/>
    </row>
    <row r="28" spans="1:52" s="6" customFormat="1" ht="12" customHeight="1" thickBot="1" x14ac:dyDescent="0.35">
      <c r="A28" s="1"/>
      <c r="B28" s="1"/>
      <c r="C28" s="7"/>
      <c r="D28" s="1"/>
      <c r="E28" s="80"/>
      <c r="F28" s="82"/>
      <c r="G28" s="69"/>
      <c r="H28" s="1"/>
      <c r="I28" s="82"/>
      <c r="J28" s="69"/>
      <c r="K28" s="1"/>
      <c r="L28" s="82"/>
      <c r="M28" s="69"/>
      <c r="N28" s="1"/>
      <c r="O28" s="1"/>
      <c r="P28" s="1"/>
      <c r="Q28" s="1"/>
      <c r="R28" s="1"/>
      <c r="S28" s="1"/>
      <c r="T28" s="10"/>
      <c r="U28" s="1"/>
      <c r="V28" s="1"/>
      <c r="W28" s="1"/>
      <c r="X28" s="1"/>
      <c r="Y28" s="1"/>
      <c r="Z28" s="1"/>
      <c r="AA28" s="1"/>
      <c r="AV28"/>
      <c r="AW28"/>
      <c r="AX28"/>
      <c r="AY28"/>
      <c r="AZ28"/>
    </row>
    <row r="29" spans="1:52" s="6" customFormat="1" ht="11" customHeight="1" x14ac:dyDescent="0.2">
      <c r="A29" s="1"/>
      <c r="B29" s="1"/>
      <c r="C29" s="72"/>
      <c r="D29" s="69"/>
      <c r="E29" s="81"/>
      <c r="F29" s="83"/>
      <c r="G29" s="70"/>
      <c r="H29" s="1"/>
      <c r="I29" s="83"/>
      <c r="J29" s="70"/>
      <c r="K29" s="1"/>
      <c r="L29" s="83"/>
      <c r="M29" s="70"/>
      <c r="N29" s="1"/>
      <c r="O29" s="1"/>
      <c r="P29" s="1"/>
      <c r="Q29" s="1"/>
      <c r="R29" s="1"/>
      <c r="S29" s="1"/>
      <c r="T29" s="18"/>
      <c r="U29" s="1"/>
      <c r="V29" s="1"/>
      <c r="W29" s="1"/>
      <c r="X29" s="1"/>
      <c r="Y29" s="1"/>
      <c r="Z29" s="1"/>
      <c r="AA29" s="1"/>
      <c r="AV29"/>
      <c r="AW29"/>
      <c r="AX29"/>
      <c r="AY29"/>
      <c r="AZ29"/>
    </row>
    <row r="30" spans="1:52" s="6" customFormat="1" ht="28" customHeight="1" thickBot="1" x14ac:dyDescent="0.25">
      <c r="A30" s="1"/>
      <c r="B30" s="1"/>
      <c r="C30" s="73"/>
      <c r="D30" s="71"/>
      <c r="E30" s="81"/>
      <c r="F30" s="83"/>
      <c r="G30" s="70"/>
      <c r="H30" s="1"/>
      <c r="I30" s="83"/>
      <c r="J30" s="70"/>
      <c r="K30" s="1"/>
      <c r="L30" s="83"/>
      <c r="M30" s="70"/>
      <c r="N30" s="1"/>
      <c r="O30" s="1"/>
      <c r="P30" s="1"/>
      <c r="Q30" s="1"/>
      <c r="R30" s="1"/>
      <c r="S30" s="1"/>
      <c r="T30" s="18"/>
      <c r="U30" s="1"/>
      <c r="V30" s="1"/>
      <c r="W30" s="1"/>
      <c r="X30" s="1"/>
      <c r="Y30" s="1"/>
      <c r="Z30" s="1"/>
      <c r="AA30" s="1"/>
      <c r="AV30"/>
      <c r="AW30"/>
      <c r="AX30"/>
      <c r="AY30"/>
      <c r="AZ30"/>
    </row>
    <row r="31" spans="1:52" s="6" customFormat="1" ht="11" customHeight="1" thickBot="1" x14ac:dyDescent="0.25">
      <c r="A31" s="1"/>
      <c r="B31" s="1"/>
      <c r="C31" s="7"/>
      <c r="D31" s="1"/>
      <c r="E31" s="81"/>
      <c r="F31" s="83"/>
      <c r="G31" s="70"/>
      <c r="H31" s="1"/>
      <c r="I31" s="83"/>
      <c r="J31" s="70"/>
      <c r="K31" s="1"/>
      <c r="L31" s="83"/>
      <c r="M31" s="70"/>
      <c r="N31" s="1"/>
      <c r="O31" s="1"/>
      <c r="P31" s="1"/>
      <c r="Q31" s="1"/>
      <c r="R31" s="1"/>
      <c r="S31" s="1"/>
      <c r="T31" s="19"/>
      <c r="U31" s="1"/>
      <c r="V31" s="1"/>
      <c r="W31" s="1"/>
      <c r="X31" s="1"/>
      <c r="Y31" s="1"/>
      <c r="Z31" s="1"/>
      <c r="AA31" s="1"/>
      <c r="AV31"/>
      <c r="AW31"/>
      <c r="AX31"/>
      <c r="AY31"/>
      <c r="AZ31"/>
    </row>
    <row r="32" spans="1:52" s="6" customFormat="1" ht="5" customHeight="1" thickBot="1" x14ac:dyDescent="0.25">
      <c r="A32" s="1"/>
      <c r="B32" s="1"/>
      <c r="C32" s="7"/>
      <c r="D32" s="1"/>
      <c r="E32" s="81"/>
      <c r="F32" s="83"/>
      <c r="G32" s="70"/>
      <c r="H32" s="1"/>
      <c r="I32" s="83"/>
      <c r="J32" s="70"/>
      <c r="K32" s="1"/>
      <c r="L32" s="83"/>
      <c r="M32" s="70"/>
      <c r="N32" s="1"/>
      <c r="O32" s="74" t="s">
        <v>23</v>
      </c>
      <c r="P32" s="1"/>
      <c r="Q32" s="1"/>
      <c r="R32" s="1"/>
      <c r="S32" s="1"/>
      <c r="T32" s="77"/>
      <c r="U32" s="1"/>
      <c r="V32" s="1"/>
      <c r="W32" s="1"/>
      <c r="X32" s="1"/>
      <c r="Y32" s="1"/>
      <c r="Z32" s="1"/>
      <c r="AA32" s="1"/>
    </row>
    <row r="33" spans="1:52" s="6" customFormat="1" ht="7" customHeight="1" thickBot="1" x14ac:dyDescent="0.25">
      <c r="A33" s="1"/>
      <c r="B33" s="1"/>
      <c r="C33" s="72"/>
      <c r="D33" s="69"/>
      <c r="E33" s="81"/>
      <c r="F33" s="84"/>
      <c r="G33" s="71"/>
      <c r="H33" s="1"/>
      <c r="I33" s="84"/>
      <c r="J33" s="71"/>
      <c r="K33" s="1"/>
      <c r="L33" s="84"/>
      <c r="M33" s="71"/>
      <c r="N33" s="1"/>
      <c r="O33" s="75"/>
      <c r="P33" s="1"/>
      <c r="Q33" s="1"/>
      <c r="R33" s="1"/>
      <c r="S33" s="1"/>
      <c r="T33" s="78"/>
      <c r="U33" s="1"/>
      <c r="V33" s="1"/>
      <c r="W33" s="1"/>
      <c r="X33" s="1"/>
      <c r="Y33" s="1"/>
      <c r="Z33" s="1"/>
      <c r="AA33" s="1"/>
      <c r="AV33"/>
      <c r="AW33"/>
      <c r="AX33"/>
      <c r="AY33"/>
      <c r="AZ33"/>
    </row>
    <row r="34" spans="1:52" s="6" customFormat="1" ht="36" customHeight="1" thickBot="1" x14ac:dyDescent="0.25">
      <c r="A34" s="1"/>
      <c r="B34" s="1"/>
      <c r="C34" s="73"/>
      <c r="D34" s="71"/>
      <c r="E34" s="2"/>
      <c r="F34" s="1"/>
      <c r="G34" s="1"/>
      <c r="H34" s="1"/>
      <c r="I34" s="1"/>
      <c r="J34" s="1"/>
      <c r="K34" s="1"/>
      <c r="L34" s="1"/>
      <c r="M34" s="1"/>
      <c r="N34" s="1"/>
      <c r="O34" s="76"/>
      <c r="P34" s="1"/>
      <c r="Q34" s="1"/>
      <c r="R34" s="1"/>
      <c r="S34" s="1"/>
      <c r="T34" s="79"/>
      <c r="U34" s="1"/>
      <c r="V34" s="1"/>
      <c r="W34" s="1"/>
      <c r="X34" s="1"/>
      <c r="Y34" s="1"/>
      <c r="Z34" s="1"/>
      <c r="AA34" s="1"/>
      <c r="AV34"/>
      <c r="AW34"/>
      <c r="AX34"/>
      <c r="AY34"/>
      <c r="AZ34"/>
    </row>
    <row r="35" spans="1:52" s="6" customFormat="1" ht="20" customHeight="1" thickBot="1" x14ac:dyDescent="0.35">
      <c r="A35" s="1"/>
      <c r="B35" s="1"/>
      <c r="C35" s="7"/>
      <c r="D35" s="1"/>
      <c r="E35" s="2"/>
      <c r="F35" s="11"/>
      <c r="G35" s="11"/>
      <c r="H35" s="11"/>
      <c r="I35" s="11"/>
      <c r="J35" s="11"/>
      <c r="K35" s="11"/>
      <c r="L35" s="11"/>
      <c r="M35" s="11"/>
      <c r="N35" s="11"/>
      <c r="O35" s="11"/>
      <c r="P35" s="1"/>
      <c r="Q35" s="1"/>
      <c r="R35" s="1"/>
      <c r="S35" s="1"/>
      <c r="T35" s="10"/>
      <c r="U35" s="1"/>
      <c r="V35" s="1"/>
      <c r="W35" s="1"/>
      <c r="X35" s="1"/>
      <c r="Y35" s="1"/>
      <c r="Z35" s="1"/>
      <c r="AA35" s="1"/>
      <c r="AV35"/>
      <c r="AW35"/>
      <c r="AX35"/>
      <c r="AY35"/>
      <c r="AZ35"/>
    </row>
    <row r="36" spans="1:52" s="6" customFormat="1" ht="51" customHeight="1" thickBot="1" x14ac:dyDescent="0.25">
      <c r="A36" s="1"/>
      <c r="B36" s="1"/>
      <c r="C36" s="20"/>
      <c r="D36" s="21"/>
      <c r="E36" s="2"/>
      <c r="F36" s="22"/>
      <c r="G36" s="23"/>
      <c r="H36" s="1"/>
      <c r="I36" s="22"/>
      <c r="J36" s="23"/>
      <c r="K36" s="1"/>
      <c r="L36" s="20"/>
      <c r="M36" s="23"/>
      <c r="N36" s="1"/>
      <c r="O36" s="24" t="s">
        <v>27</v>
      </c>
      <c r="P36" s="1"/>
      <c r="Q36" s="1"/>
      <c r="R36" s="1"/>
      <c r="S36" s="1"/>
      <c r="T36" s="25"/>
      <c r="U36" s="1"/>
      <c r="V36" s="1"/>
      <c r="W36" s="1"/>
      <c r="X36" s="1"/>
      <c r="Y36" s="1"/>
      <c r="Z36" s="1"/>
      <c r="AA36" s="1"/>
      <c r="AV36"/>
      <c r="AW36"/>
      <c r="AX36"/>
      <c r="AY36"/>
      <c r="AZ36"/>
    </row>
    <row r="37" spans="1:52" s="6" customFormat="1" ht="26" customHeight="1" x14ac:dyDescent="0.3">
      <c r="A37" s="1"/>
      <c r="B37" s="1"/>
      <c r="C37" s="7"/>
      <c r="D37" s="1"/>
      <c r="E37" s="2"/>
      <c r="F37" s="1"/>
      <c r="G37" s="1"/>
      <c r="H37" s="1"/>
      <c r="I37" s="1"/>
      <c r="J37" s="1"/>
      <c r="K37" s="1"/>
      <c r="L37" s="1"/>
      <c r="M37" s="1"/>
      <c r="N37" s="1"/>
      <c r="O37" s="1"/>
      <c r="P37" s="1"/>
      <c r="Q37" s="1"/>
      <c r="R37" s="1"/>
      <c r="S37" s="1"/>
      <c r="T37" s="10"/>
      <c r="U37" s="1"/>
      <c r="V37" s="1"/>
      <c r="W37" s="1"/>
      <c r="X37" s="1"/>
      <c r="Y37" s="1"/>
      <c r="Z37" s="1"/>
      <c r="AA37" s="1"/>
      <c r="AV37"/>
      <c r="AW37"/>
      <c r="AX37"/>
      <c r="AY37"/>
      <c r="AZ37"/>
    </row>
    <row r="38" spans="1:52" s="6" customFormat="1" x14ac:dyDescent="0.2">
      <c r="A38" s="1"/>
      <c r="B38" s="1"/>
      <c r="C38" s="1"/>
      <c r="D38" s="1"/>
      <c r="E38" s="2"/>
      <c r="F38" s="1"/>
      <c r="G38" s="1"/>
      <c r="H38" s="1"/>
      <c r="I38" s="1"/>
      <c r="J38" s="1"/>
      <c r="K38" s="1"/>
      <c r="L38" s="1"/>
      <c r="M38" s="1"/>
      <c r="N38" s="1"/>
      <c r="O38" s="1"/>
      <c r="P38" s="1"/>
      <c r="Q38" s="1"/>
      <c r="R38" s="1"/>
      <c r="S38" s="1"/>
      <c r="T38" s="1"/>
      <c r="U38" s="1"/>
      <c r="V38" s="1"/>
      <c r="W38" s="1"/>
      <c r="X38" s="1"/>
      <c r="Y38" s="1"/>
      <c r="Z38" s="1"/>
      <c r="AA38" s="1"/>
    </row>
    <row r="39" spans="1:52" s="6" customFormat="1" x14ac:dyDescent="0.2">
      <c r="A39" s="1"/>
      <c r="B39" s="1"/>
      <c r="C39" s="1"/>
      <c r="D39" s="1"/>
      <c r="E39" s="2"/>
      <c r="F39" s="1"/>
      <c r="G39" s="1"/>
      <c r="H39" s="1"/>
      <c r="I39" s="1"/>
      <c r="J39" s="1"/>
      <c r="K39" s="1"/>
      <c r="L39" s="1"/>
      <c r="M39" s="1"/>
      <c r="N39" s="1"/>
      <c r="O39" s="1"/>
      <c r="P39" s="1"/>
      <c r="Q39" s="1"/>
      <c r="R39" s="1"/>
      <c r="S39" s="1"/>
      <c r="T39" s="1"/>
      <c r="U39" s="1"/>
      <c r="V39" s="1"/>
      <c r="W39" s="1"/>
      <c r="X39" s="1"/>
      <c r="Y39" s="1"/>
      <c r="Z39" s="1"/>
      <c r="AA39" s="1"/>
    </row>
    <row r="40" spans="1:52" s="6" customFormat="1" x14ac:dyDescent="0.2">
      <c r="A40" s="1"/>
      <c r="B40" s="1"/>
      <c r="C40" s="1"/>
      <c r="D40" s="1"/>
      <c r="E40" s="2"/>
      <c r="F40" s="1"/>
      <c r="G40" s="1"/>
      <c r="H40" s="1"/>
      <c r="I40" s="1"/>
      <c r="J40" s="1"/>
      <c r="K40" s="1"/>
      <c r="L40" s="1"/>
      <c r="M40" s="1"/>
      <c r="N40" s="1"/>
      <c r="O40" s="1"/>
      <c r="P40" s="1"/>
      <c r="Q40" s="1"/>
      <c r="R40" s="1"/>
      <c r="S40" s="1"/>
      <c r="T40" s="1"/>
      <c r="U40" s="1"/>
      <c r="V40" s="1"/>
      <c r="W40" s="1"/>
      <c r="X40" s="1"/>
      <c r="Y40" s="1"/>
      <c r="Z40" s="1"/>
      <c r="AA40" s="1"/>
    </row>
    <row r="46" spans="1:52" ht="26" customHeight="1" x14ac:dyDescent="0.25">
      <c r="C46" s="26" t="s">
        <v>28</v>
      </c>
    </row>
    <row r="49" spans="3:9" ht="26" x14ac:dyDescent="0.3">
      <c r="C49" s="27"/>
    </row>
    <row r="50" spans="3:9" ht="98" customHeight="1" x14ac:dyDescent="0.2">
      <c r="C50" s="68"/>
      <c r="D50" s="68"/>
      <c r="E50" s="68"/>
      <c r="F50" s="68"/>
      <c r="G50" s="68"/>
      <c r="H50" s="68"/>
      <c r="I50" s="68"/>
    </row>
    <row r="51" spans="3:9" ht="98" customHeight="1" x14ac:dyDescent="0.2">
      <c r="C51" s="68"/>
      <c r="D51" s="68"/>
      <c r="E51" s="68"/>
      <c r="F51" s="68"/>
      <c r="G51" s="68"/>
      <c r="H51" s="68"/>
      <c r="I51" s="68"/>
    </row>
    <row r="52" spans="3:9" ht="96" customHeight="1" x14ac:dyDescent="0.2">
      <c r="C52" s="68"/>
      <c r="D52" s="68"/>
      <c r="E52" s="68"/>
      <c r="F52" s="68"/>
      <c r="G52" s="68"/>
      <c r="H52" s="68"/>
      <c r="I52" s="68"/>
    </row>
    <row r="53" spans="3:9" ht="50" customHeight="1" x14ac:dyDescent="0.2">
      <c r="C53" s="68"/>
      <c r="D53" s="68"/>
      <c r="E53" s="68"/>
      <c r="F53" s="68"/>
      <c r="G53" s="68"/>
      <c r="H53" s="68"/>
      <c r="I53" s="68"/>
    </row>
    <row r="54" spans="3:9" ht="115" customHeight="1" x14ac:dyDescent="0.2">
      <c r="C54" s="68"/>
      <c r="D54" s="68"/>
      <c r="E54" s="68"/>
      <c r="F54" s="68"/>
      <c r="G54" s="68"/>
      <c r="H54" s="68"/>
      <c r="I54" s="68"/>
    </row>
    <row r="55" spans="3:9" x14ac:dyDescent="0.2">
      <c r="C55" s="7"/>
      <c r="D55" s="7"/>
      <c r="E55" s="7"/>
      <c r="F55" s="7"/>
      <c r="G55" s="7"/>
      <c r="H55" s="7"/>
      <c r="I55" s="7"/>
    </row>
    <row r="56" spans="3:9" x14ac:dyDescent="0.2">
      <c r="C56" s="7"/>
      <c r="D56" s="7"/>
      <c r="E56" s="7"/>
      <c r="F56" s="7"/>
      <c r="G56" s="7"/>
      <c r="H56" s="7"/>
      <c r="I56" s="7"/>
    </row>
    <row r="57" spans="3:9" x14ac:dyDescent="0.2">
      <c r="C57" s="7"/>
      <c r="D57" s="7"/>
      <c r="E57" s="7"/>
      <c r="F57" s="7"/>
      <c r="G57" s="7"/>
      <c r="H57" s="7"/>
      <c r="I57" s="7"/>
    </row>
    <row r="58" spans="3:9" x14ac:dyDescent="0.2">
      <c r="C58" s="7"/>
      <c r="D58" s="7"/>
      <c r="E58" s="7"/>
      <c r="F58" s="7"/>
      <c r="G58" s="7"/>
      <c r="H58" s="7"/>
      <c r="I58" s="7"/>
    </row>
    <row r="59" spans="3:9" x14ac:dyDescent="0.2">
      <c r="C59" s="7"/>
      <c r="D59" s="7"/>
      <c r="E59" s="7"/>
      <c r="F59" s="7"/>
      <c r="G59" s="7"/>
      <c r="H59" s="7"/>
      <c r="I59" s="7"/>
    </row>
    <row r="60" spans="3:9" x14ac:dyDescent="0.2">
      <c r="C60" s="7"/>
      <c r="D60" s="7"/>
      <c r="E60" s="7"/>
      <c r="F60" s="7"/>
      <c r="G60" s="7"/>
      <c r="H60" s="7"/>
      <c r="I60" s="7"/>
    </row>
    <row r="61" spans="3:9" x14ac:dyDescent="0.2">
      <c r="C61" s="7"/>
      <c r="D61" s="7"/>
      <c r="E61" s="7"/>
      <c r="F61" s="7"/>
      <c r="G61" s="7"/>
      <c r="H61" s="7"/>
      <c r="I61" s="7"/>
    </row>
    <row r="62" spans="3:9" x14ac:dyDescent="0.2">
      <c r="C62" s="7"/>
      <c r="D62" s="7"/>
      <c r="E62" s="7"/>
      <c r="F62" s="7"/>
      <c r="G62" s="7"/>
      <c r="H62" s="7"/>
      <c r="I62" s="7"/>
    </row>
    <row r="63" spans="3:9" x14ac:dyDescent="0.2">
      <c r="C63" s="7"/>
      <c r="D63" s="7"/>
      <c r="E63" s="7"/>
      <c r="F63" s="7"/>
      <c r="G63" s="7"/>
      <c r="H63" s="7"/>
      <c r="I63" s="7"/>
    </row>
    <row r="64" spans="3:9" x14ac:dyDescent="0.2">
      <c r="C64" s="7"/>
      <c r="D64" s="7"/>
      <c r="E64" s="7"/>
      <c r="F64" s="7"/>
      <c r="G64" s="7"/>
      <c r="H64" s="7"/>
      <c r="I64" s="7"/>
    </row>
  </sheetData>
  <mergeCells count="66">
    <mergeCell ref="B2:D2"/>
    <mergeCell ref="F2:M2"/>
    <mergeCell ref="S2:U2"/>
    <mergeCell ref="B3:D3"/>
    <mergeCell ref="F3:G3"/>
    <mergeCell ref="I3:J3"/>
    <mergeCell ref="L3:M3"/>
    <mergeCell ref="T7:T10"/>
    <mergeCell ref="C8:C9"/>
    <mergeCell ref="D8:D9"/>
    <mergeCell ref="C11:C12"/>
    <mergeCell ref="D11:D12"/>
    <mergeCell ref="E7:E11"/>
    <mergeCell ref="F7:F11"/>
    <mergeCell ref="G7:G11"/>
    <mergeCell ref="I7:I11"/>
    <mergeCell ref="J7:J11"/>
    <mergeCell ref="L7:L11"/>
    <mergeCell ref="F15:F18"/>
    <mergeCell ref="G15:G18"/>
    <mergeCell ref="I15:I18"/>
    <mergeCell ref="M7:M11"/>
    <mergeCell ref="O7:O10"/>
    <mergeCell ref="C18:C19"/>
    <mergeCell ref="D18:D19"/>
    <mergeCell ref="C14:C15"/>
    <mergeCell ref="D14:D15"/>
    <mergeCell ref="E15:E18"/>
    <mergeCell ref="J15:J18"/>
    <mergeCell ref="L15:L18"/>
    <mergeCell ref="M15:M18"/>
    <mergeCell ref="O15:O17"/>
    <mergeCell ref="T15:T17"/>
    <mergeCell ref="C26:C27"/>
    <mergeCell ref="D26:D27"/>
    <mergeCell ref="O26:O27"/>
    <mergeCell ref="T26:T27"/>
    <mergeCell ref="C22:C23"/>
    <mergeCell ref="D22:D23"/>
    <mergeCell ref="E23:E26"/>
    <mergeCell ref="F23:F26"/>
    <mergeCell ref="G23:G26"/>
    <mergeCell ref="I23:I26"/>
    <mergeCell ref="J23:J26"/>
    <mergeCell ref="L23:L26"/>
    <mergeCell ref="M23:M26"/>
    <mergeCell ref="O24:O25"/>
    <mergeCell ref="T24:T25"/>
    <mergeCell ref="M28:M33"/>
    <mergeCell ref="C29:C30"/>
    <mergeCell ref="D29:D30"/>
    <mergeCell ref="O32:O34"/>
    <mergeCell ref="T32:T34"/>
    <mergeCell ref="C33:C34"/>
    <mergeCell ref="D33:D34"/>
    <mergeCell ref="E28:E33"/>
    <mergeCell ref="F28:F33"/>
    <mergeCell ref="G28:G33"/>
    <mergeCell ref="I28:I33"/>
    <mergeCell ref="J28:J33"/>
    <mergeCell ref="L28:L33"/>
    <mergeCell ref="C50:I50"/>
    <mergeCell ref="C51:I51"/>
    <mergeCell ref="C52:I52"/>
    <mergeCell ref="C53:I53"/>
    <mergeCell ref="C54:I5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996C-BD55-854B-88F4-FA7164575AAE}">
  <sheetPr>
    <tabColor rgb="FFFFFF00"/>
  </sheetPr>
  <dimension ref="A1:DR90"/>
  <sheetViews>
    <sheetView zoomScale="68" zoomScaleNormal="55" workbookViewId="0">
      <selection activeCell="N30" sqref="N30"/>
    </sheetView>
  </sheetViews>
  <sheetFormatPr baseColWidth="10" defaultRowHeight="16" x14ac:dyDescent="0.2"/>
  <cols>
    <col min="1" max="1" width="6.5" style="1" customWidth="1"/>
    <col min="2" max="2" width="6.5" style="6" customWidth="1"/>
    <col min="3" max="3" width="61.1640625" style="43" customWidth="1"/>
    <col min="4" max="4" width="5.83203125" style="43" customWidth="1"/>
    <col min="5" max="5" width="9.33203125" style="2" customWidth="1"/>
    <col min="6" max="6" width="11" style="6" customWidth="1"/>
    <col min="7" max="7" width="5.1640625" style="6" customWidth="1"/>
    <col min="8" max="8" width="2.6640625" style="6" customWidth="1"/>
    <col min="9" max="9" width="44" style="6" customWidth="1"/>
    <col min="10" max="10" width="4.83203125" style="6" customWidth="1"/>
    <col min="11" max="11" width="2.83203125" style="6" customWidth="1"/>
    <col min="12" max="12" width="41.1640625" style="6" customWidth="1"/>
    <col min="13" max="13" width="6.33203125" style="6" customWidth="1"/>
    <col min="14" max="14" width="11.5" style="1" customWidth="1"/>
    <col min="15" max="15" width="39.1640625" style="43" customWidth="1"/>
    <col min="16" max="16" width="10.83203125" style="1"/>
    <col min="17" max="17" width="10.83203125" style="6"/>
    <col min="18" max="18" width="12.5" style="6" customWidth="1"/>
    <col min="19" max="19" width="5.6640625" style="6" customWidth="1"/>
    <col min="20" max="20" width="8.6640625" style="6" customWidth="1"/>
    <col min="21" max="21" width="4.83203125" style="6" customWidth="1"/>
    <col min="22" max="22" width="10.83203125" style="1"/>
    <col min="23" max="23" width="17.5" style="1" customWidth="1"/>
    <col min="24" max="24" width="10" style="6" customWidth="1"/>
    <col min="25" max="25" width="10.83203125" style="6"/>
    <col min="26" max="122" width="10.83203125" style="1"/>
  </cols>
  <sheetData>
    <row r="1" spans="1:122" s="1" customFormat="1" ht="32" customHeight="1" x14ac:dyDescent="0.2">
      <c r="E1" s="2"/>
    </row>
    <row r="2" spans="1:122" s="6" customFormat="1" ht="41" customHeight="1" x14ac:dyDescent="0.55000000000000004">
      <c r="A2" s="1"/>
      <c r="B2" s="132" t="s">
        <v>0</v>
      </c>
      <c r="C2" s="132"/>
      <c r="D2" s="132"/>
      <c r="E2" s="2"/>
      <c r="F2" s="132" t="s">
        <v>1</v>
      </c>
      <c r="G2" s="132"/>
      <c r="H2" s="132"/>
      <c r="I2" s="132"/>
      <c r="J2" s="132"/>
      <c r="K2" s="132"/>
      <c r="L2" s="132"/>
      <c r="M2" s="132"/>
      <c r="N2" s="1"/>
      <c r="O2" s="3" t="s">
        <v>2</v>
      </c>
      <c r="P2" s="1"/>
      <c r="Q2" s="1"/>
      <c r="R2" s="1"/>
      <c r="S2" s="132" t="s">
        <v>3</v>
      </c>
      <c r="T2" s="132"/>
      <c r="U2" s="132"/>
      <c r="V2" s="1"/>
      <c r="W2" s="4" t="s">
        <v>35</v>
      </c>
      <c r="X2" s="5">
        <f>AVERAGE(T7,T12,T37,T19,T13,T47,[1]Sector_MFA!T6,[1]Sector_MFA!T10,[1]Sector_MFA!T14)</f>
        <v>2.5</v>
      </c>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row>
    <row r="3" spans="1:122" s="6" customFormat="1" ht="38" customHeight="1" x14ac:dyDescent="0.2">
      <c r="A3" s="1"/>
      <c r="B3" s="133" t="s">
        <v>4</v>
      </c>
      <c r="C3" s="133"/>
      <c r="D3" s="133"/>
      <c r="E3" s="2"/>
      <c r="F3" s="134" t="s">
        <v>5</v>
      </c>
      <c r="G3" s="134"/>
      <c r="H3" s="1"/>
      <c r="I3" s="134" t="s">
        <v>6</v>
      </c>
      <c r="J3" s="134"/>
      <c r="K3" s="1"/>
      <c r="L3" s="134" t="s">
        <v>7</v>
      </c>
      <c r="M3" s="134"/>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row>
    <row r="4" spans="1:122" s="1" customFormat="1" ht="14" customHeight="1" x14ac:dyDescent="0.2">
      <c r="C4" s="7"/>
      <c r="E4" s="2"/>
      <c r="I4" s="8"/>
      <c r="L4" s="8"/>
      <c r="O4" s="17"/>
    </row>
    <row r="5" spans="1:122" s="1" customFormat="1" ht="14" customHeight="1" thickBot="1" x14ac:dyDescent="0.25">
      <c r="C5" s="7"/>
      <c r="E5" s="2"/>
    </row>
    <row r="6" spans="1:122" ht="29" customHeight="1" thickBot="1" x14ac:dyDescent="0.25">
      <c r="B6" s="1"/>
      <c r="C6" s="183"/>
      <c r="D6" s="174"/>
      <c r="F6" s="1"/>
      <c r="G6" s="1"/>
      <c r="H6" s="1"/>
      <c r="I6" s="1"/>
      <c r="J6" s="1"/>
      <c r="K6" s="1"/>
      <c r="L6" s="1"/>
      <c r="M6" s="1"/>
      <c r="O6" s="1"/>
      <c r="Q6" s="1"/>
      <c r="R6" s="1"/>
      <c r="S6" s="1"/>
      <c r="T6" s="1"/>
      <c r="U6" s="1"/>
      <c r="X6" s="1"/>
      <c r="Y6" s="1"/>
    </row>
    <row r="7" spans="1:122" ht="13" customHeight="1" thickBot="1" x14ac:dyDescent="0.25">
      <c r="B7" s="1"/>
      <c r="C7" s="184"/>
      <c r="D7" s="185"/>
      <c r="E7" s="97"/>
      <c r="F7" s="171"/>
      <c r="G7" s="186"/>
      <c r="H7" s="1"/>
      <c r="I7" s="171"/>
      <c r="J7" s="168"/>
      <c r="K7" s="1"/>
      <c r="L7" s="171"/>
      <c r="M7" s="174"/>
      <c r="O7" s="177" t="s">
        <v>38</v>
      </c>
      <c r="Q7" s="1"/>
      <c r="R7" s="1"/>
      <c r="S7" s="1"/>
      <c r="T7" s="180"/>
      <c r="U7" s="1"/>
      <c r="X7" s="1"/>
      <c r="Y7" s="1"/>
    </row>
    <row r="8" spans="1:122" ht="9" customHeight="1" x14ac:dyDescent="0.2">
      <c r="B8" s="1"/>
      <c r="C8" s="7"/>
      <c r="D8" s="1"/>
      <c r="E8" s="97"/>
      <c r="F8" s="172"/>
      <c r="G8" s="187"/>
      <c r="H8" s="1"/>
      <c r="I8" s="172"/>
      <c r="J8" s="169"/>
      <c r="K8" s="1"/>
      <c r="L8" s="172"/>
      <c r="M8" s="175"/>
      <c r="O8" s="178" t="s">
        <v>12</v>
      </c>
      <c r="Q8" s="1"/>
      <c r="R8" s="1"/>
      <c r="S8" s="1"/>
      <c r="T8" s="181"/>
      <c r="U8" s="1"/>
      <c r="X8" s="1"/>
      <c r="Y8" s="1"/>
    </row>
    <row r="9" spans="1:122" s="6" customFormat="1" ht="14" customHeight="1" thickBot="1" x14ac:dyDescent="0.25">
      <c r="A9" s="1"/>
      <c r="B9" s="1"/>
      <c r="C9" s="7"/>
      <c r="D9" s="1"/>
      <c r="E9" s="97"/>
      <c r="F9" s="172"/>
      <c r="G9" s="187"/>
      <c r="H9" s="1"/>
      <c r="I9" s="172"/>
      <c r="J9" s="169"/>
      <c r="K9" s="1"/>
      <c r="L9" s="172"/>
      <c r="M9" s="175"/>
      <c r="N9" s="1"/>
      <c r="O9" s="178"/>
      <c r="P9" s="1"/>
      <c r="Q9" s="1"/>
      <c r="R9" s="1"/>
      <c r="S9" s="1"/>
      <c r="T9" s="18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row>
    <row r="10" spans="1:122" ht="13" customHeight="1" thickBot="1" x14ac:dyDescent="0.25">
      <c r="B10" s="1"/>
      <c r="C10" s="183"/>
      <c r="D10" s="174"/>
      <c r="E10" s="97"/>
      <c r="F10" s="172"/>
      <c r="G10" s="187"/>
      <c r="H10" s="1"/>
      <c r="I10" s="172"/>
      <c r="J10" s="169"/>
      <c r="K10" s="1"/>
      <c r="L10" s="172"/>
      <c r="M10" s="175"/>
      <c r="O10" s="179"/>
      <c r="Q10" s="1"/>
      <c r="R10" s="1"/>
      <c r="S10" s="1"/>
      <c r="T10" s="182"/>
      <c r="U10" s="1"/>
      <c r="X10" s="1"/>
      <c r="Y10" s="1"/>
    </row>
    <row r="11" spans="1:122" ht="30" customHeight="1" thickBot="1" x14ac:dyDescent="0.35">
      <c r="B11" s="1"/>
      <c r="C11" s="184"/>
      <c r="D11" s="185"/>
      <c r="E11" s="97"/>
      <c r="F11" s="173"/>
      <c r="G11" s="185"/>
      <c r="H11" s="1"/>
      <c r="I11" s="173"/>
      <c r="J11" s="170"/>
      <c r="K11" s="1"/>
      <c r="L11" s="173"/>
      <c r="M11" s="176"/>
      <c r="O11" s="1"/>
      <c r="Q11" s="1"/>
      <c r="R11" s="1"/>
      <c r="S11" s="1"/>
      <c r="T11" s="28"/>
      <c r="U11" s="1"/>
      <c r="X11" s="1"/>
      <c r="Y11" s="1"/>
    </row>
    <row r="12" spans="1:122" s="6" customFormat="1" ht="45" customHeight="1" thickBot="1" x14ac:dyDescent="0.25">
      <c r="A12" s="1"/>
      <c r="B12" s="1"/>
      <c r="C12" s="7"/>
      <c r="D12" s="1"/>
      <c r="E12" s="2"/>
      <c r="F12" s="1"/>
      <c r="G12" s="1"/>
      <c r="H12" s="1"/>
      <c r="I12" s="1"/>
      <c r="J12" s="1"/>
      <c r="K12" s="1"/>
      <c r="L12" s="1"/>
      <c r="M12" s="1"/>
      <c r="N12" s="1"/>
      <c r="O12" s="1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row>
    <row r="13" spans="1:122" s="6" customFormat="1" ht="51" customHeight="1" thickBot="1" x14ac:dyDescent="0.25">
      <c r="A13" s="1"/>
      <c r="B13" s="1"/>
      <c r="C13" s="29"/>
      <c r="D13" s="30"/>
      <c r="E13" s="2"/>
      <c r="F13" s="31"/>
      <c r="G13" s="32"/>
      <c r="H13" s="8"/>
      <c r="I13" s="31"/>
      <c r="J13" s="32"/>
      <c r="K13" s="8"/>
      <c r="L13" s="31"/>
      <c r="M13" s="32"/>
      <c r="N13" s="8"/>
      <c r="O13" s="33" t="s">
        <v>42</v>
      </c>
      <c r="P13" s="1"/>
      <c r="Q13" s="1"/>
      <c r="R13" s="1"/>
      <c r="S13" s="1"/>
      <c r="T13" s="34"/>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row>
    <row r="14" spans="1:122" s="1" customFormat="1" ht="51" customHeight="1" thickBot="1" x14ac:dyDescent="0.25">
      <c r="C14" s="13"/>
      <c r="D14" s="16"/>
      <c r="E14" s="2"/>
      <c r="F14" s="12"/>
      <c r="G14" s="16"/>
      <c r="H14" s="8"/>
      <c r="I14" s="12"/>
      <c r="J14" s="16"/>
      <c r="K14" s="8"/>
      <c r="L14" s="12"/>
      <c r="M14" s="16"/>
      <c r="N14" s="8"/>
      <c r="O14" s="35"/>
      <c r="T14" s="36"/>
    </row>
    <row r="15" spans="1:122" s="1" customFormat="1" ht="36" customHeight="1" x14ac:dyDescent="0.2">
      <c r="C15" s="155"/>
      <c r="D15" s="159"/>
      <c r="E15" s="2"/>
      <c r="F15" s="12"/>
      <c r="G15" s="16"/>
      <c r="H15" s="8"/>
      <c r="I15" s="12"/>
      <c r="J15" s="16"/>
      <c r="K15" s="8"/>
      <c r="L15" s="12"/>
      <c r="M15" s="16"/>
      <c r="N15" s="8"/>
      <c r="O15" s="35"/>
      <c r="T15" s="36"/>
    </row>
    <row r="16" spans="1:122" s="1" customFormat="1" ht="9" customHeight="1" thickBot="1" x14ac:dyDescent="0.25">
      <c r="C16" s="156"/>
      <c r="D16" s="158"/>
      <c r="E16" s="2"/>
      <c r="F16" s="12"/>
      <c r="G16" s="16"/>
      <c r="H16" s="8"/>
      <c r="I16" s="12"/>
      <c r="J16" s="16"/>
      <c r="K16" s="8"/>
      <c r="L16" s="12"/>
      <c r="M16" s="16"/>
      <c r="N16" s="8"/>
      <c r="O16" s="35"/>
      <c r="T16" s="36"/>
    </row>
    <row r="17" spans="1:122" s="6" customFormat="1" ht="28" customHeight="1" thickBot="1" x14ac:dyDescent="0.25">
      <c r="A17" s="1"/>
      <c r="B17" s="1"/>
      <c r="C17" s="1"/>
      <c r="D17" s="1"/>
      <c r="E17" s="2"/>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row>
    <row r="18" spans="1:122" s="6" customFormat="1" ht="24" customHeight="1" thickBot="1" x14ac:dyDescent="0.35">
      <c r="A18" s="1"/>
      <c r="B18" s="1"/>
      <c r="C18" s="155"/>
      <c r="D18" s="159"/>
      <c r="E18" s="1"/>
      <c r="F18" s="1"/>
      <c r="G18" s="1"/>
      <c r="H18" s="1"/>
      <c r="I18" s="1"/>
      <c r="J18" s="1"/>
      <c r="K18" s="1"/>
      <c r="L18" s="1"/>
      <c r="M18" s="1"/>
      <c r="N18" s="1"/>
      <c r="O18" s="1"/>
      <c r="P18" s="1"/>
      <c r="Q18" s="1"/>
      <c r="R18" s="1"/>
      <c r="S18" s="1"/>
      <c r="T18" s="28"/>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row>
    <row r="19" spans="1:122" s="6" customFormat="1" ht="13" customHeight="1" thickBot="1" x14ac:dyDescent="0.25">
      <c r="A19" s="1"/>
      <c r="B19" s="1"/>
      <c r="C19" s="156"/>
      <c r="D19" s="158"/>
      <c r="E19" s="167"/>
      <c r="F19" s="161"/>
      <c r="G19" s="159"/>
      <c r="H19" s="1"/>
      <c r="I19" s="161"/>
      <c r="J19" s="159"/>
      <c r="K19" s="1"/>
      <c r="L19" s="161"/>
      <c r="M19" s="159"/>
      <c r="N19" s="1"/>
      <c r="O19" s="164" t="s">
        <v>46</v>
      </c>
      <c r="P19" s="1"/>
      <c r="Q19" s="1"/>
      <c r="R19" s="1"/>
      <c r="S19" s="1"/>
      <c r="T19" s="152"/>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row>
    <row r="20" spans="1:122" s="6" customFormat="1" ht="13" customHeight="1" x14ac:dyDescent="0.2">
      <c r="A20" s="1"/>
      <c r="B20" s="1"/>
      <c r="C20" s="12"/>
      <c r="D20" s="15"/>
      <c r="E20" s="97"/>
      <c r="F20" s="162"/>
      <c r="G20" s="160"/>
      <c r="H20" s="1"/>
      <c r="I20" s="162"/>
      <c r="J20" s="160"/>
      <c r="K20" s="1"/>
      <c r="L20" s="162"/>
      <c r="M20" s="160"/>
      <c r="N20" s="1"/>
      <c r="O20" s="165"/>
      <c r="P20" s="1"/>
      <c r="Q20" s="1"/>
      <c r="R20" s="1"/>
      <c r="S20" s="1"/>
      <c r="T20" s="153"/>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row>
    <row r="21" spans="1:122" s="6" customFormat="1" ht="12" customHeight="1" thickBot="1" x14ac:dyDescent="0.25">
      <c r="A21" s="1"/>
      <c r="B21" s="1"/>
      <c r="C21" s="7"/>
      <c r="D21" s="1"/>
      <c r="E21" s="97"/>
      <c r="F21" s="162"/>
      <c r="G21" s="160"/>
      <c r="H21" s="1"/>
      <c r="I21" s="162"/>
      <c r="J21" s="160"/>
      <c r="K21" s="1"/>
      <c r="L21" s="162"/>
      <c r="M21" s="160"/>
      <c r="N21" s="1"/>
      <c r="O21" s="166"/>
      <c r="P21" s="1"/>
      <c r="Q21" s="1"/>
      <c r="R21" s="1"/>
      <c r="S21" s="1"/>
      <c r="T21" s="154"/>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row>
    <row r="22" spans="1:122" s="6" customFormat="1" ht="34" customHeight="1" thickBot="1" x14ac:dyDescent="0.35">
      <c r="A22" s="1"/>
      <c r="B22" s="1"/>
      <c r="C22" s="155"/>
      <c r="D22" s="157"/>
      <c r="E22" s="97"/>
      <c r="F22" s="163"/>
      <c r="G22" s="158"/>
      <c r="H22" s="11"/>
      <c r="I22" s="163"/>
      <c r="J22" s="158"/>
      <c r="K22" s="11"/>
      <c r="L22" s="163"/>
      <c r="M22" s="158"/>
      <c r="N22" s="11"/>
      <c r="O22" s="11"/>
      <c r="P22" s="1"/>
      <c r="Q22" s="1"/>
      <c r="R22" s="1"/>
      <c r="S22" s="1"/>
      <c r="T22" s="28"/>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row>
    <row r="23" spans="1:122" s="6" customFormat="1" ht="11" customHeight="1" thickBot="1" x14ac:dyDescent="0.35">
      <c r="A23" s="1"/>
      <c r="B23" s="1"/>
      <c r="C23" s="156"/>
      <c r="D23" s="158"/>
      <c r="E23" s="2"/>
      <c r="F23" s="11"/>
      <c r="G23" s="11"/>
      <c r="H23" s="11"/>
      <c r="I23" s="11"/>
      <c r="J23" s="11"/>
      <c r="K23" s="11"/>
      <c r="L23" s="11"/>
      <c r="M23" s="11"/>
      <c r="N23" s="11"/>
      <c r="O23" s="11"/>
      <c r="P23" s="1"/>
      <c r="Q23" s="1"/>
      <c r="R23" s="1"/>
      <c r="S23" s="1"/>
      <c r="T23" s="28"/>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row>
    <row r="24" spans="1:122" s="6" customFormat="1" ht="26" customHeight="1" thickBot="1" x14ac:dyDescent="0.35">
      <c r="A24" s="1"/>
      <c r="B24" s="1"/>
      <c r="C24" s="1"/>
      <c r="D24" s="37"/>
      <c r="E24" s="2"/>
      <c r="F24" s="11"/>
      <c r="G24" s="11"/>
      <c r="H24" s="11"/>
      <c r="I24" s="11"/>
      <c r="J24" s="11"/>
      <c r="K24" s="11"/>
      <c r="L24" s="11"/>
      <c r="M24" s="11"/>
      <c r="N24" s="11"/>
      <c r="O24" s="11"/>
      <c r="P24" s="1"/>
      <c r="Q24" s="1"/>
      <c r="R24" s="1"/>
      <c r="S24" s="1"/>
      <c r="T24" s="28"/>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row>
    <row r="25" spans="1:122" s="6" customFormat="1" ht="19" customHeight="1" x14ac:dyDescent="0.3">
      <c r="A25" s="1"/>
      <c r="B25" s="1"/>
      <c r="C25" s="155"/>
      <c r="D25" s="159"/>
      <c r="E25" s="2"/>
      <c r="F25" s="11"/>
      <c r="G25" s="11"/>
      <c r="H25" s="11"/>
      <c r="I25" s="11"/>
      <c r="J25" s="11"/>
      <c r="K25" s="11"/>
      <c r="L25" s="11"/>
      <c r="M25" s="11"/>
      <c r="N25" s="11"/>
      <c r="O25" s="11"/>
      <c r="P25" s="1"/>
      <c r="Q25" s="1"/>
      <c r="R25" s="1"/>
      <c r="S25" s="1"/>
      <c r="T25" s="28"/>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row>
    <row r="26" spans="1:122" s="6" customFormat="1" ht="20" customHeight="1" thickBot="1" x14ac:dyDescent="0.35">
      <c r="A26" s="1"/>
      <c r="B26" s="1"/>
      <c r="C26" s="156"/>
      <c r="D26" s="158"/>
      <c r="E26" s="2"/>
      <c r="F26" s="11"/>
      <c r="G26" s="11"/>
      <c r="H26" s="11"/>
      <c r="I26" s="11"/>
      <c r="J26" s="11"/>
      <c r="K26" s="11"/>
      <c r="L26" s="11"/>
      <c r="M26" s="11"/>
      <c r="N26" s="11"/>
      <c r="O26" s="11"/>
      <c r="P26" s="1"/>
      <c r="Q26" s="1"/>
      <c r="R26" s="1"/>
      <c r="S26" s="1"/>
      <c r="T26" s="28"/>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row>
    <row r="27" spans="1:122" s="6" customFormat="1" ht="25" customHeight="1" thickBot="1" x14ac:dyDescent="0.35">
      <c r="A27" s="1"/>
      <c r="B27" s="1"/>
      <c r="C27" s="11"/>
      <c r="D27" s="11"/>
      <c r="E27" s="2"/>
      <c r="F27" s="11"/>
      <c r="G27" s="11"/>
      <c r="H27" s="11"/>
      <c r="I27" s="11"/>
      <c r="J27" s="11"/>
      <c r="K27" s="11"/>
      <c r="L27" s="11"/>
      <c r="M27" s="11"/>
      <c r="N27" s="11"/>
      <c r="O27" s="11"/>
      <c r="P27" s="1"/>
      <c r="Q27" s="1"/>
      <c r="R27" s="1"/>
      <c r="S27" s="1"/>
      <c r="T27" s="28"/>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row>
    <row r="28" spans="1:122" s="6" customFormat="1" ht="27" customHeight="1" thickBot="1" x14ac:dyDescent="0.35">
      <c r="A28" s="1"/>
      <c r="B28" s="1"/>
      <c r="C28" s="38"/>
      <c r="D28" s="39"/>
      <c r="E28" s="11"/>
      <c r="F28" s="11"/>
      <c r="G28" s="11"/>
      <c r="H28" s="11"/>
      <c r="I28" s="11"/>
      <c r="J28" s="11"/>
      <c r="K28" s="11"/>
      <c r="L28" s="11"/>
      <c r="M28" s="11"/>
      <c r="N28" s="11"/>
      <c r="O28" s="11"/>
      <c r="P28" s="1"/>
      <c r="Q28" s="1"/>
      <c r="R28" s="1"/>
      <c r="S28" s="1"/>
      <c r="T28" s="28"/>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row>
    <row r="29" spans="1:122" s="6" customFormat="1" ht="18" customHeight="1" thickBot="1" x14ac:dyDescent="0.35">
      <c r="A29" s="1"/>
      <c r="B29" s="1"/>
      <c r="C29" s="1"/>
      <c r="D29" s="1"/>
      <c r="E29" s="2"/>
      <c r="F29" s="1"/>
      <c r="G29" s="1"/>
      <c r="H29" s="1"/>
      <c r="I29" s="1"/>
      <c r="J29" s="1"/>
      <c r="K29" s="1"/>
      <c r="L29" s="1"/>
      <c r="M29" s="1"/>
      <c r="N29" s="1"/>
      <c r="O29" s="11"/>
      <c r="P29" s="1"/>
      <c r="Q29" s="1"/>
      <c r="R29" s="1"/>
      <c r="S29" s="1"/>
      <c r="T29" s="28"/>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row>
    <row r="30" spans="1:122" s="6" customFormat="1" ht="18" customHeight="1" x14ac:dyDescent="0.3">
      <c r="A30" s="1"/>
      <c r="B30" s="1"/>
      <c r="C30" s="138"/>
      <c r="D30" s="140"/>
      <c r="E30" s="2"/>
      <c r="F30" s="1"/>
      <c r="G30" s="1"/>
      <c r="H30" s="1"/>
      <c r="I30" s="1"/>
      <c r="J30" s="1"/>
      <c r="K30" s="1"/>
      <c r="L30" s="1"/>
      <c r="M30" s="1"/>
      <c r="N30" s="1"/>
      <c r="O30" s="1"/>
      <c r="P30" s="1"/>
      <c r="Q30" s="1"/>
      <c r="R30" s="1"/>
      <c r="S30" s="1"/>
      <c r="T30" s="28"/>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row>
    <row r="31" spans="1:122" s="6" customFormat="1" ht="9" customHeight="1" thickBot="1" x14ac:dyDescent="0.35">
      <c r="A31" s="1"/>
      <c r="B31" s="1"/>
      <c r="C31" s="139"/>
      <c r="D31" s="141"/>
      <c r="E31" s="97"/>
      <c r="F31" s="86"/>
      <c r="G31" s="85"/>
      <c r="H31" s="1"/>
      <c r="I31" s="86"/>
      <c r="J31" s="85"/>
      <c r="K31" s="1"/>
      <c r="L31" s="86"/>
      <c r="M31" s="85"/>
      <c r="N31" s="1"/>
      <c r="O31" s="1"/>
      <c r="P31" s="1"/>
      <c r="Q31" s="1"/>
      <c r="R31" s="1"/>
      <c r="S31" s="1"/>
      <c r="T31" s="28"/>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row>
    <row r="32" spans="1:122" s="6" customFormat="1" ht="7" customHeight="1" x14ac:dyDescent="0.2">
      <c r="A32" s="1"/>
      <c r="B32" s="1"/>
      <c r="C32" s="7"/>
      <c r="D32" s="1"/>
      <c r="E32" s="97"/>
      <c r="F32" s="86"/>
      <c r="G32" s="85"/>
      <c r="H32" s="1"/>
      <c r="I32" s="86"/>
      <c r="J32" s="85"/>
      <c r="K32" s="1"/>
      <c r="L32" s="86"/>
      <c r="M32" s="85"/>
      <c r="N32" s="1"/>
      <c r="O32" s="87"/>
      <c r="P32" s="1"/>
      <c r="Q32" s="1"/>
      <c r="R32" s="1"/>
      <c r="S32" s="1"/>
      <c r="T32" s="137"/>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row>
    <row r="33" spans="1:122" s="6" customFormat="1" ht="6" customHeight="1" thickBot="1" x14ac:dyDescent="0.25">
      <c r="A33" s="1"/>
      <c r="B33" s="1"/>
      <c r="C33" s="7"/>
      <c r="D33" s="1"/>
      <c r="E33" s="97"/>
      <c r="F33" s="86"/>
      <c r="G33" s="85"/>
      <c r="H33" s="1"/>
      <c r="I33" s="86"/>
      <c r="J33" s="85"/>
      <c r="K33" s="1"/>
      <c r="L33" s="86"/>
      <c r="M33" s="85"/>
      <c r="N33" s="1"/>
      <c r="O33" s="87"/>
      <c r="P33" s="1"/>
      <c r="Q33" s="1"/>
      <c r="R33" s="1"/>
      <c r="S33" s="1"/>
      <c r="T33" s="137"/>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row>
    <row r="34" spans="1:122" s="6" customFormat="1" ht="13" customHeight="1" x14ac:dyDescent="0.3">
      <c r="A34" s="1"/>
      <c r="B34" s="1"/>
      <c r="C34" s="138"/>
      <c r="D34" s="149"/>
      <c r="E34" s="97"/>
      <c r="F34" s="86"/>
      <c r="G34" s="85"/>
      <c r="H34" s="1"/>
      <c r="I34" s="86"/>
      <c r="J34" s="85"/>
      <c r="K34" s="1"/>
      <c r="L34" s="86"/>
      <c r="M34" s="85"/>
      <c r="N34" s="1"/>
      <c r="O34" s="1"/>
      <c r="P34" s="1"/>
      <c r="Q34" s="1"/>
      <c r="R34" s="1"/>
      <c r="S34" s="1"/>
      <c r="T34" s="28"/>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row>
    <row r="35" spans="1:122" s="6" customFormat="1" ht="27" thickBot="1" x14ac:dyDescent="0.35">
      <c r="A35" s="1"/>
      <c r="B35" s="1"/>
      <c r="C35" s="139"/>
      <c r="D35" s="150"/>
      <c r="E35" s="2"/>
      <c r="F35" s="1"/>
      <c r="G35" s="1"/>
      <c r="H35" s="1"/>
      <c r="I35" s="13"/>
      <c r="J35" s="1"/>
      <c r="K35" s="1"/>
      <c r="L35" s="1"/>
      <c r="M35" s="1"/>
      <c r="N35" s="1"/>
      <c r="O35" s="1"/>
      <c r="P35" s="1"/>
      <c r="Q35" s="1"/>
      <c r="R35" s="1"/>
      <c r="S35" s="1"/>
      <c r="T35" s="28"/>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row>
    <row r="36" spans="1:122" s="6" customFormat="1" ht="12" customHeight="1" thickBot="1" x14ac:dyDescent="0.35">
      <c r="A36" s="1"/>
      <c r="B36" s="1"/>
      <c r="C36" s="7"/>
      <c r="D36" s="1"/>
      <c r="E36" s="151"/>
      <c r="F36" s="144"/>
      <c r="G36" s="140"/>
      <c r="H36" s="1"/>
      <c r="I36" s="144"/>
      <c r="J36" s="140"/>
      <c r="K36" s="1"/>
      <c r="L36" s="144"/>
      <c r="M36" s="140"/>
      <c r="N36" s="1"/>
      <c r="O36" s="1"/>
      <c r="P36" s="1"/>
      <c r="Q36" s="1"/>
      <c r="R36" s="1"/>
      <c r="S36" s="1"/>
      <c r="T36" s="28"/>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row>
    <row r="37" spans="1:122" s="6" customFormat="1" ht="11" customHeight="1" x14ac:dyDescent="0.2">
      <c r="A37" s="1"/>
      <c r="B37" s="1"/>
      <c r="C37" s="138"/>
      <c r="D37" s="140"/>
      <c r="E37" s="151"/>
      <c r="F37" s="145"/>
      <c r="G37" s="143"/>
      <c r="H37" s="1"/>
      <c r="I37" s="145"/>
      <c r="J37" s="143"/>
      <c r="K37" s="1"/>
      <c r="L37" s="145"/>
      <c r="M37" s="143"/>
      <c r="N37" s="1"/>
      <c r="O37" s="147" t="s">
        <v>55</v>
      </c>
      <c r="P37" s="1"/>
      <c r="Q37" s="1"/>
      <c r="R37" s="1"/>
      <c r="S37" s="1"/>
      <c r="T37" s="135"/>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row>
    <row r="38" spans="1:122" s="6" customFormat="1" ht="28" customHeight="1" thickBot="1" x14ac:dyDescent="0.25">
      <c r="A38" s="1"/>
      <c r="B38" s="1"/>
      <c r="C38" s="139"/>
      <c r="D38" s="141"/>
      <c r="E38" s="151"/>
      <c r="F38" s="145"/>
      <c r="G38" s="143"/>
      <c r="H38" s="1"/>
      <c r="I38" s="145"/>
      <c r="J38" s="143"/>
      <c r="K38" s="1"/>
      <c r="L38" s="145"/>
      <c r="M38" s="143"/>
      <c r="N38" s="1"/>
      <c r="O38" s="148"/>
      <c r="P38" s="1"/>
      <c r="Q38" s="1"/>
      <c r="R38" s="1"/>
      <c r="S38" s="1"/>
      <c r="T38" s="136"/>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row>
    <row r="39" spans="1:122" s="6" customFormat="1" ht="11" customHeight="1" x14ac:dyDescent="0.2">
      <c r="A39" s="1"/>
      <c r="B39" s="1"/>
      <c r="C39" s="7"/>
      <c r="D39" s="1"/>
      <c r="E39" s="151"/>
      <c r="F39" s="145"/>
      <c r="G39" s="143"/>
      <c r="H39" s="1"/>
      <c r="I39" s="145"/>
      <c r="J39" s="143"/>
      <c r="K39" s="1"/>
      <c r="L39" s="145"/>
      <c r="M39" s="143"/>
      <c r="N39" s="1"/>
      <c r="O39" s="1"/>
      <c r="P39" s="1"/>
      <c r="Q39" s="1"/>
      <c r="R39" s="1"/>
      <c r="S39" s="1"/>
      <c r="T39" s="137"/>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row>
    <row r="40" spans="1:122" s="6" customFormat="1" ht="5" customHeight="1" thickBot="1" x14ac:dyDescent="0.25">
      <c r="A40" s="1"/>
      <c r="B40" s="1"/>
      <c r="C40" s="7"/>
      <c r="D40" s="1"/>
      <c r="E40" s="151"/>
      <c r="F40" s="145"/>
      <c r="G40" s="143"/>
      <c r="H40" s="1"/>
      <c r="I40" s="145"/>
      <c r="J40" s="143"/>
      <c r="K40" s="1"/>
      <c r="L40" s="145"/>
      <c r="M40" s="143"/>
      <c r="N40" s="1"/>
      <c r="O40" s="1"/>
      <c r="P40" s="1"/>
      <c r="Q40" s="1"/>
      <c r="R40" s="1"/>
      <c r="S40" s="1"/>
      <c r="T40" s="137"/>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row>
    <row r="41" spans="1:122" s="6" customFormat="1" ht="7" customHeight="1" x14ac:dyDescent="0.3">
      <c r="A41" s="1"/>
      <c r="B41" s="1"/>
      <c r="C41" s="138"/>
      <c r="D41" s="140"/>
      <c r="E41" s="151"/>
      <c r="F41" s="145"/>
      <c r="G41" s="143"/>
      <c r="H41" s="1"/>
      <c r="I41" s="145"/>
      <c r="J41" s="143"/>
      <c r="K41" s="1"/>
      <c r="L41" s="145"/>
      <c r="M41" s="143"/>
      <c r="N41" s="1"/>
      <c r="O41" s="1"/>
      <c r="P41" s="1"/>
      <c r="Q41" s="1"/>
      <c r="R41" s="1"/>
      <c r="S41" s="1"/>
      <c r="T41" s="28"/>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row>
    <row r="42" spans="1:122" s="6" customFormat="1" ht="28" customHeight="1" thickBot="1" x14ac:dyDescent="0.35">
      <c r="A42" s="1"/>
      <c r="B42" s="1"/>
      <c r="C42" s="139"/>
      <c r="D42" s="141"/>
      <c r="E42" s="151"/>
      <c r="F42" s="146"/>
      <c r="G42" s="141"/>
      <c r="H42" s="1"/>
      <c r="I42" s="146"/>
      <c r="J42" s="141"/>
      <c r="K42" s="1"/>
      <c r="L42" s="146"/>
      <c r="M42" s="141"/>
      <c r="N42" s="1"/>
      <c r="O42" s="1"/>
      <c r="P42" s="1"/>
      <c r="Q42" s="1"/>
      <c r="R42" s="1"/>
      <c r="S42" s="1"/>
      <c r="T42" s="28"/>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row>
    <row r="43" spans="1:122" s="6" customFormat="1" ht="11" customHeight="1" thickBot="1" x14ac:dyDescent="0.35">
      <c r="A43" s="1"/>
      <c r="B43" s="1"/>
      <c r="C43" s="13"/>
      <c r="D43" s="15"/>
      <c r="E43" s="2"/>
      <c r="F43" s="1"/>
      <c r="G43" s="1"/>
      <c r="H43" s="1"/>
      <c r="I43" s="1"/>
      <c r="J43" s="1"/>
      <c r="K43" s="1"/>
      <c r="L43" s="1"/>
      <c r="M43" s="1"/>
      <c r="N43" s="1"/>
      <c r="O43" s="1"/>
      <c r="P43" s="1"/>
      <c r="Q43" s="1"/>
      <c r="R43" s="1"/>
      <c r="S43" s="1"/>
      <c r="T43" s="28"/>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row>
    <row r="44" spans="1:122" s="6" customFormat="1" ht="43" customHeight="1" thickBot="1" x14ac:dyDescent="0.35">
      <c r="A44" s="1"/>
      <c r="B44" s="1"/>
      <c r="C44" s="38"/>
      <c r="D44" s="40"/>
      <c r="E44" s="2"/>
      <c r="F44" s="1"/>
      <c r="G44" s="1"/>
      <c r="H44" s="1"/>
      <c r="I44" s="1"/>
      <c r="J44" s="1"/>
      <c r="K44" s="1"/>
      <c r="L44" s="1"/>
      <c r="M44" s="1"/>
      <c r="N44" s="1"/>
      <c r="O44" s="1"/>
      <c r="P44" s="1"/>
      <c r="Q44" s="1"/>
      <c r="R44" s="1"/>
      <c r="S44" s="1"/>
      <c r="T44" s="28"/>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row>
    <row r="45" spans="1:122" s="6" customFormat="1" ht="26" customHeight="1" thickBot="1" x14ac:dyDescent="0.35">
      <c r="A45" s="1"/>
      <c r="B45" s="1"/>
      <c r="C45" s="7"/>
      <c r="D45" s="1"/>
      <c r="E45" s="2"/>
      <c r="F45" s="1"/>
      <c r="G45" s="1"/>
      <c r="H45" s="1"/>
      <c r="I45" s="1"/>
      <c r="J45" s="1"/>
      <c r="K45" s="1"/>
      <c r="L45" s="1"/>
      <c r="M45" s="1"/>
      <c r="N45" s="1"/>
      <c r="O45" s="1"/>
      <c r="P45" s="1"/>
      <c r="Q45" s="1"/>
      <c r="R45" s="1"/>
      <c r="S45" s="1"/>
      <c r="T45" s="28"/>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row>
    <row r="46" spans="1:122" s="6" customFormat="1" ht="37" customHeight="1" thickBot="1" x14ac:dyDescent="0.35">
      <c r="A46" s="1"/>
      <c r="B46" s="1"/>
      <c r="C46" s="38"/>
      <c r="D46" s="40"/>
      <c r="E46" s="97"/>
      <c r="F46" s="86"/>
      <c r="G46" s="85"/>
      <c r="H46" s="1"/>
      <c r="I46" s="86"/>
      <c r="J46" s="142"/>
      <c r="K46" s="1"/>
      <c r="L46" s="86"/>
      <c r="M46" s="85"/>
      <c r="N46" s="1"/>
      <c r="O46" s="1"/>
      <c r="P46" s="1"/>
      <c r="Q46" s="1"/>
      <c r="R46" s="1"/>
      <c r="S46" s="1"/>
      <c r="T46" s="28"/>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row>
    <row r="47" spans="1:122" s="6" customFormat="1" ht="89" customHeight="1" x14ac:dyDescent="0.2">
      <c r="A47" s="1"/>
      <c r="B47" s="1"/>
      <c r="C47" s="7"/>
      <c r="D47" s="1"/>
      <c r="E47" s="97"/>
      <c r="F47" s="86"/>
      <c r="G47" s="85"/>
      <c r="H47" s="1"/>
      <c r="I47" s="86"/>
      <c r="J47" s="142"/>
      <c r="K47" s="1"/>
      <c r="L47" s="86"/>
      <c r="M47" s="85"/>
      <c r="N47" s="1"/>
      <c r="O47" s="35"/>
      <c r="P47" s="1"/>
      <c r="Q47" s="1"/>
      <c r="R47" s="1"/>
      <c r="S47" s="1"/>
      <c r="T47" s="4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row>
    <row r="48" spans="1:122" s="6" customFormat="1" ht="21" x14ac:dyDescent="0.25">
      <c r="A48" s="1"/>
      <c r="B48" s="1"/>
      <c r="C48" s="26" t="s">
        <v>28</v>
      </c>
      <c r="D48" s="1"/>
      <c r="E48" s="2"/>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row>
    <row r="49" spans="1:122" s="6" customFormat="1" x14ac:dyDescent="0.2">
      <c r="A49" s="1"/>
      <c r="B49" s="1"/>
      <c r="C49" s="1"/>
      <c r="D49" s="1"/>
      <c r="E49" s="2"/>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row>
    <row r="50" spans="1:122" s="1" customFormat="1" x14ac:dyDescent="0.2">
      <c r="E50" s="2"/>
    </row>
    <row r="51" spans="1:122" s="1" customFormat="1" ht="26" x14ac:dyDescent="0.3">
      <c r="C51" s="27"/>
      <c r="E51" s="2"/>
    </row>
    <row r="52" spans="1:122" s="1" customFormat="1" ht="343" customHeight="1" x14ac:dyDescent="0.2">
      <c r="C52" s="68"/>
      <c r="D52" s="68"/>
      <c r="E52" s="68"/>
      <c r="F52" s="68"/>
      <c r="G52" s="68"/>
      <c r="H52" s="68"/>
      <c r="I52" s="68"/>
      <c r="J52" s="68"/>
      <c r="K52" s="68"/>
      <c r="L52" s="42"/>
      <c r="M52" s="42"/>
      <c r="N52" s="42"/>
      <c r="O52" s="42"/>
      <c r="P52" s="42"/>
      <c r="Q52" s="42"/>
    </row>
    <row r="53" spans="1:122" s="1" customFormat="1" x14ac:dyDescent="0.2">
      <c r="E53" s="2"/>
    </row>
    <row r="54" spans="1:122" s="1" customFormat="1" x14ac:dyDescent="0.2">
      <c r="E54" s="2"/>
    </row>
    <row r="55" spans="1:122" s="1" customFormat="1" x14ac:dyDescent="0.2">
      <c r="E55" s="2"/>
    </row>
    <row r="56" spans="1:122" s="1" customFormat="1" x14ac:dyDescent="0.2">
      <c r="E56" s="2"/>
    </row>
    <row r="57" spans="1:122" s="1" customFormat="1" x14ac:dyDescent="0.2">
      <c r="E57" s="2"/>
    </row>
    <row r="58" spans="1:122" s="1" customFormat="1" x14ac:dyDescent="0.2">
      <c r="E58" s="2"/>
    </row>
    <row r="59" spans="1:122" s="1" customFormat="1" x14ac:dyDescent="0.2">
      <c r="E59" s="2"/>
    </row>
    <row r="60" spans="1:122" s="1" customFormat="1" x14ac:dyDescent="0.2">
      <c r="E60" s="2"/>
    </row>
    <row r="61" spans="1:122" s="1" customFormat="1" x14ac:dyDescent="0.2">
      <c r="E61" s="2"/>
    </row>
    <row r="62" spans="1:122" s="1" customFormat="1" x14ac:dyDescent="0.2">
      <c r="E62" s="2"/>
    </row>
    <row r="63" spans="1:122" s="1" customFormat="1" x14ac:dyDescent="0.2">
      <c r="E63" s="2"/>
    </row>
    <row r="64" spans="1:122" s="1" customFormat="1" x14ac:dyDescent="0.2">
      <c r="E64" s="2"/>
    </row>
    <row r="65" spans="1:122" s="1" customFormat="1" x14ac:dyDescent="0.2">
      <c r="E65" s="2"/>
    </row>
    <row r="66" spans="1:122" s="1" customFormat="1" x14ac:dyDescent="0.2">
      <c r="E66" s="2"/>
    </row>
    <row r="67" spans="1:122" s="1" customFormat="1" x14ac:dyDescent="0.2">
      <c r="E67" s="2"/>
    </row>
    <row r="68" spans="1:122" s="1" customFormat="1" x14ac:dyDescent="0.2">
      <c r="E68" s="2"/>
    </row>
    <row r="69" spans="1:122" s="6" customFormat="1" x14ac:dyDescent="0.2">
      <c r="A69" s="1"/>
      <c r="E69" s="2"/>
      <c r="N69" s="1"/>
      <c r="P69" s="1"/>
      <c r="V69" s="1"/>
      <c r="W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row>
    <row r="70" spans="1:122" s="6" customFormat="1" x14ac:dyDescent="0.2">
      <c r="A70" s="1"/>
      <c r="E70" s="2"/>
      <c r="N70" s="1"/>
      <c r="P70" s="1"/>
      <c r="V70" s="1"/>
      <c r="W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row>
    <row r="71" spans="1:122" s="6" customFormat="1" x14ac:dyDescent="0.2">
      <c r="A71" s="1"/>
      <c r="E71" s="2"/>
      <c r="N71" s="1"/>
      <c r="P71" s="1"/>
      <c r="V71" s="1"/>
      <c r="W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row>
    <row r="72" spans="1:122" s="6" customFormat="1" x14ac:dyDescent="0.2">
      <c r="A72" s="1"/>
      <c r="E72" s="2"/>
      <c r="N72" s="1"/>
      <c r="P72" s="1"/>
      <c r="V72" s="1"/>
      <c r="W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row>
    <row r="73" spans="1:122" s="6" customFormat="1" x14ac:dyDescent="0.2">
      <c r="A73" s="1"/>
      <c r="E73" s="2"/>
      <c r="N73" s="1"/>
      <c r="P73" s="1"/>
      <c r="V73" s="1"/>
      <c r="W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row>
    <row r="74" spans="1:122" s="6" customFormat="1" x14ac:dyDescent="0.2">
      <c r="A74" s="1"/>
      <c r="E74" s="2"/>
      <c r="N74" s="1"/>
      <c r="P74" s="1"/>
      <c r="V74" s="1"/>
      <c r="W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row>
    <row r="75" spans="1:122" s="6" customFormat="1" x14ac:dyDescent="0.2">
      <c r="A75" s="1"/>
      <c r="E75" s="2"/>
      <c r="N75" s="1"/>
      <c r="P75" s="1"/>
      <c r="V75" s="1"/>
      <c r="W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row>
    <row r="76" spans="1:122" s="6" customFormat="1" x14ac:dyDescent="0.2">
      <c r="A76" s="1"/>
      <c r="E76" s="2"/>
      <c r="N76" s="1"/>
      <c r="P76" s="1"/>
      <c r="V76" s="1"/>
      <c r="W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row>
    <row r="77" spans="1:122" s="6" customFormat="1" x14ac:dyDescent="0.2">
      <c r="A77" s="1"/>
      <c r="E77" s="2"/>
      <c r="N77" s="1"/>
      <c r="P77" s="1"/>
      <c r="V77" s="1"/>
      <c r="W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row>
    <row r="78" spans="1:122" s="6" customFormat="1" x14ac:dyDescent="0.2">
      <c r="A78" s="1"/>
      <c r="E78" s="2"/>
      <c r="N78" s="1"/>
      <c r="P78" s="1"/>
      <c r="V78" s="1"/>
      <c r="W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row>
    <row r="79" spans="1:122" s="6" customFormat="1" x14ac:dyDescent="0.2">
      <c r="A79" s="1"/>
      <c r="E79" s="2"/>
      <c r="N79" s="1"/>
      <c r="P79" s="1"/>
      <c r="V79" s="1"/>
      <c r="W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row>
    <row r="80" spans="1:122" s="6" customFormat="1" x14ac:dyDescent="0.2">
      <c r="A80" s="1"/>
      <c r="E80" s="2"/>
      <c r="N80" s="1"/>
      <c r="P80" s="1"/>
      <c r="V80" s="1"/>
      <c r="W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row>
    <row r="81" spans="1:122" s="6" customFormat="1" x14ac:dyDescent="0.2">
      <c r="A81" s="1"/>
      <c r="E81" s="2"/>
      <c r="N81" s="1"/>
      <c r="P81" s="1"/>
      <c r="V81" s="1"/>
      <c r="W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row>
    <row r="82" spans="1:122" s="6" customFormat="1" x14ac:dyDescent="0.2">
      <c r="A82" s="1"/>
      <c r="E82" s="2"/>
      <c r="N82" s="1"/>
      <c r="P82" s="1"/>
      <c r="V82" s="1"/>
      <c r="W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row>
    <row r="83" spans="1:122" s="6" customFormat="1" x14ac:dyDescent="0.2">
      <c r="A83" s="1"/>
      <c r="E83" s="2"/>
      <c r="N83" s="1"/>
      <c r="P83" s="1"/>
      <c r="V83" s="1"/>
      <c r="W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row>
    <row r="84" spans="1:122" s="6" customFormat="1" x14ac:dyDescent="0.2">
      <c r="A84" s="1"/>
      <c r="E84" s="2"/>
      <c r="N84" s="1"/>
      <c r="P84" s="1"/>
      <c r="V84" s="1"/>
      <c r="W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row>
    <row r="85" spans="1:122" s="6" customFormat="1" x14ac:dyDescent="0.2">
      <c r="A85" s="1"/>
      <c r="E85" s="2"/>
      <c r="N85" s="1"/>
      <c r="P85" s="1"/>
      <c r="V85" s="1"/>
      <c r="W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row>
    <row r="86" spans="1:122" s="6" customFormat="1" x14ac:dyDescent="0.2">
      <c r="A86" s="1"/>
      <c r="E86" s="2"/>
      <c r="N86" s="1"/>
      <c r="P86" s="1"/>
      <c r="V86" s="1"/>
      <c r="W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row>
    <row r="87" spans="1:122" s="6" customFormat="1" x14ac:dyDescent="0.2">
      <c r="A87" s="1"/>
      <c r="E87" s="2"/>
      <c r="N87" s="1"/>
      <c r="P87" s="1"/>
      <c r="V87" s="1"/>
      <c r="W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row>
    <row r="88" spans="1:122" s="6" customFormat="1" x14ac:dyDescent="0.2">
      <c r="A88" s="1"/>
      <c r="E88" s="2"/>
      <c r="N88" s="1"/>
      <c r="P88" s="1"/>
      <c r="V88" s="1"/>
      <c r="W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row>
    <row r="89" spans="1:122" s="6" customFormat="1" x14ac:dyDescent="0.2">
      <c r="A89" s="1"/>
      <c r="E89" s="2"/>
      <c r="N89" s="1"/>
      <c r="P89" s="1"/>
      <c r="V89" s="1"/>
      <c r="W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row>
    <row r="90" spans="1:122" s="6" customFormat="1" x14ac:dyDescent="0.2">
      <c r="A90" s="1"/>
      <c r="E90" s="2"/>
      <c r="N90" s="1"/>
      <c r="P90" s="1"/>
      <c r="V90" s="1"/>
      <c r="W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row>
  </sheetData>
  <mergeCells count="72">
    <mergeCell ref="S2:U2"/>
    <mergeCell ref="B3:D3"/>
    <mergeCell ref="F3:G3"/>
    <mergeCell ref="I3:J3"/>
    <mergeCell ref="L3:M3"/>
    <mergeCell ref="F7:F11"/>
    <mergeCell ref="G7:G11"/>
    <mergeCell ref="I7:I11"/>
    <mergeCell ref="B2:D2"/>
    <mergeCell ref="F2:M2"/>
    <mergeCell ref="C10:C11"/>
    <mergeCell ref="D10:D11"/>
    <mergeCell ref="C6:C7"/>
    <mergeCell ref="D6:D7"/>
    <mergeCell ref="E7:E11"/>
    <mergeCell ref="J7:J11"/>
    <mergeCell ref="L7:L11"/>
    <mergeCell ref="M7:M11"/>
    <mergeCell ref="O7:O10"/>
    <mergeCell ref="T7:T10"/>
    <mergeCell ref="O19:O21"/>
    <mergeCell ref="C15:C16"/>
    <mergeCell ref="D15:D16"/>
    <mergeCell ref="C18:C19"/>
    <mergeCell ref="D18:D19"/>
    <mergeCell ref="E19:E22"/>
    <mergeCell ref="F19:F22"/>
    <mergeCell ref="T32:T33"/>
    <mergeCell ref="T19:T21"/>
    <mergeCell ref="C22:C23"/>
    <mergeCell ref="D22:D23"/>
    <mergeCell ref="C25:C26"/>
    <mergeCell ref="D25:D26"/>
    <mergeCell ref="C30:C31"/>
    <mergeCell ref="D30:D31"/>
    <mergeCell ref="E31:E34"/>
    <mergeCell ref="F31:F34"/>
    <mergeCell ref="G31:G34"/>
    <mergeCell ref="G19:G22"/>
    <mergeCell ref="I19:I22"/>
    <mergeCell ref="J19:J22"/>
    <mergeCell ref="L19:L22"/>
    <mergeCell ref="M19:M22"/>
    <mergeCell ref="D37:D38"/>
    <mergeCell ref="O37:O38"/>
    <mergeCell ref="C34:C35"/>
    <mergeCell ref="D34:D35"/>
    <mergeCell ref="E36:E42"/>
    <mergeCell ref="F36:F42"/>
    <mergeCell ref="G36:G42"/>
    <mergeCell ref="I36:I42"/>
    <mergeCell ref="I31:I34"/>
    <mergeCell ref="J31:J34"/>
    <mergeCell ref="L31:L34"/>
    <mergeCell ref="M31:M34"/>
    <mergeCell ref="O32:O33"/>
    <mergeCell ref="M46:M47"/>
    <mergeCell ref="C52:K52"/>
    <mergeCell ref="T37:T38"/>
    <mergeCell ref="T39:T40"/>
    <mergeCell ref="C41:C42"/>
    <mergeCell ref="D41:D42"/>
    <mergeCell ref="E46:E47"/>
    <mergeCell ref="F46:F47"/>
    <mergeCell ref="G46:G47"/>
    <mergeCell ref="I46:I47"/>
    <mergeCell ref="J46:J47"/>
    <mergeCell ref="L46:L47"/>
    <mergeCell ref="J36:J42"/>
    <mergeCell ref="L36:L42"/>
    <mergeCell ref="M36:M42"/>
    <mergeCell ref="C37:C3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3113A-12A2-BF43-B196-462D1261DA9E}">
  <dimension ref="A1:AZ66"/>
  <sheetViews>
    <sheetView tabSelected="1" topLeftCell="A2" zoomScale="63" zoomScaleNormal="55" workbookViewId="0">
      <selection activeCell="Z32" sqref="Z32"/>
    </sheetView>
  </sheetViews>
  <sheetFormatPr baseColWidth="10" defaultRowHeight="16" x14ac:dyDescent="0.2"/>
  <cols>
    <col min="1" max="2" width="6.5" style="1" customWidth="1"/>
    <col min="3" max="3" width="61.1640625" style="1" customWidth="1"/>
    <col min="4" max="4" width="5.83203125" style="1" customWidth="1"/>
    <col min="5" max="5" width="9.33203125" style="2" customWidth="1"/>
    <col min="6" max="6" width="11" style="1" customWidth="1"/>
    <col min="7" max="7" width="4" style="1" customWidth="1"/>
    <col min="8" max="8" width="2.6640625" style="1" customWidth="1"/>
    <col min="9" max="9" width="44" style="1" customWidth="1"/>
    <col min="10" max="10" width="4.83203125" style="1" customWidth="1"/>
    <col min="11" max="11" width="2.83203125" style="1" customWidth="1"/>
    <col min="12" max="12" width="32.6640625" style="1" customWidth="1"/>
    <col min="13" max="13" width="6.33203125" style="1" customWidth="1"/>
    <col min="14" max="14" width="11.5" style="1" customWidth="1"/>
    <col min="15" max="15" width="33.1640625" style="1" customWidth="1"/>
    <col min="16" max="16" width="2.33203125" style="1" customWidth="1"/>
    <col min="17" max="17" width="3.6640625" style="1" customWidth="1"/>
    <col min="18" max="18" width="1.33203125" style="1" customWidth="1"/>
    <col min="19" max="19" width="1" style="1" customWidth="1"/>
    <col min="20" max="20" width="8.6640625" style="1" customWidth="1"/>
    <col min="21" max="21" width="4.83203125" style="1" customWidth="1"/>
    <col min="22" max="22" width="10.83203125" style="1"/>
    <col min="23" max="23" width="17.5" style="1" customWidth="1"/>
    <col min="24" max="24" width="10" style="1" customWidth="1"/>
    <col min="25" max="26" width="10.83203125" style="1"/>
    <col min="27" max="27" width="20.1640625" style="1" customWidth="1"/>
    <col min="28" max="16384" width="10.83203125" style="1"/>
  </cols>
  <sheetData>
    <row r="1" spans="1:52" ht="32" customHeight="1" x14ac:dyDescent="0.2"/>
    <row r="2" spans="1:52" ht="64" customHeight="1" x14ac:dyDescent="0.2">
      <c r="C2" s="45" t="s">
        <v>61</v>
      </c>
    </row>
    <row r="3" spans="1:52" ht="64" customHeight="1" x14ac:dyDescent="0.2"/>
    <row r="4" spans="1:52" ht="32" customHeight="1" x14ac:dyDescent="0.2">
      <c r="B4" s="132" t="s">
        <v>0</v>
      </c>
      <c r="C4" s="132"/>
      <c r="D4" s="132"/>
      <c r="F4" s="132" t="s">
        <v>1</v>
      </c>
      <c r="G4" s="132"/>
      <c r="H4" s="132"/>
      <c r="I4" s="132"/>
      <c r="J4" s="132"/>
      <c r="K4" s="132"/>
      <c r="L4" s="132"/>
      <c r="M4" s="132"/>
      <c r="O4" s="44" t="s">
        <v>2</v>
      </c>
      <c r="S4" s="132" t="s">
        <v>3</v>
      </c>
      <c r="T4" s="132"/>
      <c r="U4" s="132"/>
    </row>
    <row r="5" spans="1:52" s="6" customFormat="1" ht="38" customHeight="1" x14ac:dyDescent="0.2">
      <c r="A5" s="1"/>
      <c r="B5" s="133" t="s">
        <v>4</v>
      </c>
      <c r="C5" s="133"/>
      <c r="D5" s="133"/>
      <c r="E5" s="2"/>
      <c r="F5" s="134" t="s">
        <v>5</v>
      </c>
      <c r="G5" s="134"/>
      <c r="H5" s="1"/>
      <c r="I5" s="134" t="s">
        <v>6</v>
      </c>
      <c r="J5" s="134"/>
      <c r="K5" s="1"/>
      <c r="L5" s="134" t="s">
        <v>7</v>
      </c>
      <c r="M5" s="134"/>
      <c r="N5" s="1"/>
      <c r="O5" s="1"/>
      <c r="P5" s="1"/>
      <c r="Q5" s="1"/>
      <c r="R5" s="1"/>
      <c r="S5" s="1"/>
      <c r="T5" s="1"/>
      <c r="U5" s="1"/>
      <c r="V5" s="1"/>
      <c r="W5" s="1"/>
      <c r="X5" s="1"/>
      <c r="Y5" s="1"/>
      <c r="Z5" s="1"/>
      <c r="AA5" s="1"/>
    </row>
    <row r="6" spans="1:52" ht="14" customHeight="1" x14ac:dyDescent="0.2">
      <c r="C6" s="7"/>
      <c r="I6" s="8"/>
      <c r="L6" s="8"/>
      <c r="O6" s="9"/>
    </row>
    <row r="7" spans="1:52" ht="14" customHeight="1" x14ac:dyDescent="0.2">
      <c r="C7" s="7"/>
    </row>
    <row r="8" spans="1:52" s="6" customFormat="1" ht="29" customHeight="1" thickBot="1" x14ac:dyDescent="0.25">
      <c r="A8" s="1"/>
      <c r="B8" s="1"/>
      <c r="C8" s="7"/>
      <c r="D8" s="7"/>
      <c r="E8" s="2"/>
      <c r="F8" s="1"/>
      <c r="G8" s="1"/>
      <c r="H8" s="1"/>
      <c r="I8" s="1"/>
      <c r="J8" s="1"/>
      <c r="K8" s="1"/>
      <c r="L8" s="1"/>
      <c r="M8" s="1"/>
      <c r="N8" s="1"/>
      <c r="O8" s="1"/>
      <c r="P8" s="1"/>
      <c r="Q8" s="1"/>
      <c r="R8" s="1"/>
      <c r="S8" s="1"/>
      <c r="T8" s="1"/>
      <c r="U8" s="1"/>
      <c r="V8" s="1"/>
      <c r="W8" s="1"/>
      <c r="X8" s="1"/>
      <c r="Y8" s="1"/>
      <c r="Z8" s="1"/>
      <c r="AA8" s="1"/>
      <c r="AV8"/>
      <c r="AW8"/>
      <c r="AX8"/>
      <c r="AY8"/>
      <c r="AZ8"/>
    </row>
    <row r="9" spans="1:52" s="6" customFormat="1" ht="5" customHeight="1" thickBot="1" x14ac:dyDescent="0.25">
      <c r="A9" s="1"/>
      <c r="B9" s="1"/>
      <c r="C9" s="7"/>
      <c r="D9" s="7"/>
      <c r="E9" s="97">
        <f>D10</f>
        <v>2</v>
      </c>
      <c r="F9" s="128">
        <v>2018</v>
      </c>
      <c r="G9" s="126">
        <v>1</v>
      </c>
      <c r="H9" s="1"/>
      <c r="I9" s="128" t="s">
        <v>8</v>
      </c>
      <c r="J9" s="115">
        <v>2</v>
      </c>
      <c r="K9" s="1"/>
      <c r="L9" s="128" t="s">
        <v>9</v>
      </c>
      <c r="M9" s="115">
        <v>1</v>
      </c>
      <c r="N9" s="1"/>
      <c r="O9" s="1"/>
      <c r="P9" s="1"/>
      <c r="Q9" s="1"/>
      <c r="R9" s="1"/>
      <c r="S9" s="1"/>
      <c r="T9" s="121">
        <f>MAX(G9,J9,M9,E9)</f>
        <v>2</v>
      </c>
      <c r="U9" s="1"/>
      <c r="V9" s="1"/>
      <c r="W9" s="1"/>
      <c r="X9" s="1"/>
      <c r="Y9" s="1"/>
      <c r="Z9" s="1"/>
      <c r="AA9" s="1"/>
      <c r="AV9"/>
      <c r="AW9"/>
      <c r="AX9"/>
      <c r="AY9"/>
      <c r="AZ9"/>
    </row>
    <row r="10" spans="1:52" s="6" customFormat="1" ht="18" customHeight="1" thickBot="1" x14ac:dyDescent="0.25">
      <c r="A10" s="1"/>
      <c r="B10" s="1"/>
      <c r="C10" s="124" t="s">
        <v>11</v>
      </c>
      <c r="D10" s="126">
        <v>2</v>
      </c>
      <c r="E10" s="97"/>
      <c r="F10" s="129"/>
      <c r="G10" s="131"/>
      <c r="H10" s="1"/>
      <c r="I10" s="129"/>
      <c r="J10" s="116"/>
      <c r="K10" s="1"/>
      <c r="L10" s="129"/>
      <c r="M10" s="116"/>
      <c r="N10" s="1"/>
      <c r="O10" s="1"/>
      <c r="P10" s="1"/>
      <c r="Q10" s="1"/>
      <c r="R10" s="1"/>
      <c r="S10" s="1"/>
      <c r="T10" s="122" t="e">
        <f>#REF!</f>
        <v>#REF!</v>
      </c>
      <c r="U10" s="1"/>
      <c r="V10" s="1"/>
      <c r="W10" s="1"/>
      <c r="X10" s="1"/>
      <c r="Y10" s="1"/>
      <c r="Z10" s="1"/>
      <c r="AA10" s="1"/>
      <c r="AV10"/>
      <c r="AW10"/>
      <c r="AX10"/>
      <c r="AY10"/>
      <c r="AZ10"/>
    </row>
    <row r="11" spans="1:52" s="6" customFormat="1" ht="20" customHeight="1" thickBot="1" x14ac:dyDescent="0.25">
      <c r="A11" s="1"/>
      <c r="B11" s="1"/>
      <c r="C11" s="125"/>
      <c r="D11" s="127"/>
      <c r="E11" s="97"/>
      <c r="F11" s="129"/>
      <c r="G11" s="131"/>
      <c r="H11" s="1"/>
      <c r="I11" s="129"/>
      <c r="J11" s="116"/>
      <c r="K11" s="1"/>
      <c r="L11" s="129"/>
      <c r="M11" s="116"/>
      <c r="N11" s="1"/>
      <c r="O11" s="188" t="s">
        <v>10</v>
      </c>
      <c r="P11" s="1"/>
      <c r="Q11" s="1"/>
      <c r="R11" s="1"/>
      <c r="S11" s="1"/>
      <c r="T11" s="122"/>
      <c r="U11" s="1"/>
      <c r="V11" s="1"/>
      <c r="W11" s="1"/>
      <c r="X11" s="1"/>
      <c r="Y11" s="1"/>
      <c r="Z11" s="1"/>
      <c r="AA11" s="1"/>
    </row>
    <row r="12" spans="1:52" s="6" customFormat="1" ht="35" customHeight="1" thickBot="1" x14ac:dyDescent="0.25">
      <c r="A12" s="1"/>
      <c r="B12" s="1"/>
      <c r="C12" s="7"/>
      <c r="D12" s="7"/>
      <c r="E12" s="97"/>
      <c r="F12" s="129"/>
      <c r="G12" s="131"/>
      <c r="H12" s="1"/>
      <c r="I12" s="129"/>
      <c r="J12" s="116"/>
      <c r="K12" s="1"/>
      <c r="L12" s="129"/>
      <c r="M12" s="116"/>
      <c r="N12" s="1"/>
      <c r="O12" s="189"/>
      <c r="P12" s="1"/>
      <c r="Q12" s="1"/>
      <c r="R12" s="1"/>
      <c r="S12" s="1"/>
      <c r="T12" s="123"/>
      <c r="U12" s="1"/>
      <c r="V12" s="1"/>
      <c r="W12" s="1"/>
      <c r="X12" s="1"/>
      <c r="Y12" s="1"/>
      <c r="Z12" s="1"/>
      <c r="AA12" s="1"/>
      <c r="AV12"/>
      <c r="AW12"/>
      <c r="AX12"/>
      <c r="AY12"/>
      <c r="AZ12"/>
    </row>
    <row r="13" spans="1:52" s="6" customFormat="1" ht="17" customHeight="1" thickBot="1" x14ac:dyDescent="0.35">
      <c r="A13" s="1"/>
      <c r="B13" s="1"/>
      <c r="C13" s="124" t="s">
        <v>13</v>
      </c>
      <c r="D13" s="126">
        <v>1.5</v>
      </c>
      <c r="E13" s="97"/>
      <c r="F13" s="130"/>
      <c r="G13" s="127"/>
      <c r="H13" s="1"/>
      <c r="I13" s="130"/>
      <c r="J13" s="117"/>
      <c r="K13" s="1"/>
      <c r="L13" s="130"/>
      <c r="M13" s="117"/>
      <c r="N13" s="1"/>
      <c r="O13" s="1"/>
      <c r="P13" s="1"/>
      <c r="Q13" s="1"/>
      <c r="R13" s="1"/>
      <c r="S13" s="1"/>
      <c r="T13" s="10"/>
      <c r="U13" s="1"/>
      <c r="V13" s="1"/>
      <c r="W13" s="1"/>
      <c r="X13" s="1"/>
      <c r="Y13" s="1"/>
      <c r="Z13" s="1"/>
      <c r="AA13" s="1"/>
      <c r="AV13"/>
      <c r="AW13"/>
      <c r="AX13"/>
      <c r="AY13"/>
      <c r="AZ13"/>
    </row>
    <row r="14" spans="1:52" s="6" customFormat="1" ht="11" customHeight="1" thickBot="1" x14ac:dyDescent="0.35">
      <c r="A14" s="1"/>
      <c r="B14" s="1"/>
      <c r="C14" s="125"/>
      <c r="D14" s="127"/>
      <c r="E14" s="2"/>
      <c r="F14" s="1"/>
      <c r="G14" s="1"/>
      <c r="H14" s="1"/>
      <c r="I14" s="1"/>
      <c r="J14" s="1"/>
      <c r="K14" s="1"/>
      <c r="L14" s="1"/>
      <c r="M14" s="1"/>
      <c r="N14" s="1"/>
      <c r="O14" s="11"/>
      <c r="P14" s="1"/>
      <c r="Q14" s="1"/>
      <c r="R14" s="1"/>
      <c r="S14" s="1"/>
      <c r="T14" s="10"/>
      <c r="U14" s="1"/>
      <c r="V14" s="1"/>
      <c r="W14" s="1"/>
      <c r="X14" s="1"/>
      <c r="Y14" s="1"/>
      <c r="Z14" s="1"/>
      <c r="AA14" s="1"/>
      <c r="AV14"/>
      <c r="AW14"/>
      <c r="AX14"/>
      <c r="AY14"/>
      <c r="AZ14"/>
    </row>
    <row r="15" spans="1:52" s="6" customFormat="1" ht="22" customHeight="1" thickBot="1" x14ac:dyDescent="0.35">
      <c r="A15" s="1"/>
      <c r="B15" s="1"/>
      <c r="C15" s="13"/>
      <c r="D15" s="14"/>
      <c r="E15" s="2"/>
      <c r="F15" s="1"/>
      <c r="G15" s="1"/>
      <c r="H15" s="1"/>
      <c r="I15" s="1"/>
      <c r="J15" s="1"/>
      <c r="K15" s="1"/>
      <c r="L15" s="1"/>
      <c r="M15" s="1"/>
      <c r="N15" s="1"/>
      <c r="O15" s="11"/>
      <c r="P15" s="1"/>
      <c r="Q15" s="1"/>
      <c r="R15" s="1"/>
      <c r="S15" s="1"/>
      <c r="T15" s="10"/>
      <c r="U15" s="1"/>
      <c r="V15" s="1"/>
      <c r="W15" s="1"/>
      <c r="X15" s="1"/>
      <c r="Y15" s="1"/>
      <c r="Z15" s="1"/>
      <c r="AA15" s="1"/>
      <c r="AV15"/>
      <c r="AW15"/>
      <c r="AX15"/>
      <c r="AY15"/>
      <c r="AZ15"/>
    </row>
    <row r="16" spans="1:52" s="6" customFormat="1" ht="24" customHeight="1" thickBot="1" x14ac:dyDescent="0.35">
      <c r="A16" s="1"/>
      <c r="B16" s="1"/>
      <c r="C16" s="110" t="s">
        <v>14</v>
      </c>
      <c r="D16" s="98">
        <f>[1]Polymer_EOL!D10</f>
        <v>2</v>
      </c>
      <c r="E16" s="1"/>
      <c r="F16" s="1"/>
      <c r="G16" s="1"/>
      <c r="H16" s="1"/>
      <c r="I16" s="1"/>
      <c r="J16" s="1"/>
      <c r="K16" s="1"/>
      <c r="L16" s="1"/>
      <c r="M16" s="1"/>
      <c r="N16" s="1"/>
      <c r="O16" s="1"/>
      <c r="P16" s="1"/>
      <c r="Q16" s="1"/>
      <c r="R16" s="1"/>
      <c r="S16" s="1"/>
      <c r="T16" s="10"/>
      <c r="U16" s="1"/>
      <c r="V16" s="1"/>
      <c r="W16" s="1"/>
      <c r="X16" s="1"/>
      <c r="Y16" s="1"/>
      <c r="Z16" s="1"/>
      <c r="AA16" s="1"/>
      <c r="AV16"/>
      <c r="AW16"/>
      <c r="AX16"/>
      <c r="AY16"/>
      <c r="AZ16"/>
    </row>
    <row r="17" spans="1:52" s="6" customFormat="1" ht="13" customHeight="1" thickBot="1" x14ac:dyDescent="0.25">
      <c r="A17" s="1"/>
      <c r="B17" s="1"/>
      <c r="C17" s="111"/>
      <c r="D17" s="100"/>
      <c r="E17" s="114">
        <f>AVERAGE(D16,D20)</f>
        <v>1.5</v>
      </c>
      <c r="F17" s="101">
        <v>2018</v>
      </c>
      <c r="G17" s="98">
        <v>1</v>
      </c>
      <c r="H17" s="1"/>
      <c r="I17" s="101" t="s">
        <v>15</v>
      </c>
      <c r="J17" s="98">
        <v>2</v>
      </c>
      <c r="K17" s="1"/>
      <c r="L17" s="101" t="s">
        <v>9</v>
      </c>
      <c r="M17" s="98">
        <v>1</v>
      </c>
      <c r="N17" s="1"/>
      <c r="O17" s="104" t="s">
        <v>16</v>
      </c>
      <c r="P17" s="1"/>
      <c r="Q17" s="1"/>
      <c r="R17" s="1"/>
      <c r="S17" s="1"/>
      <c r="T17" s="107">
        <f>MAX(E17,G17,J17,M17)</f>
        <v>2</v>
      </c>
      <c r="U17" s="1"/>
      <c r="V17" s="1"/>
      <c r="W17" s="1"/>
      <c r="X17" s="1"/>
      <c r="Y17" s="1"/>
      <c r="Z17" s="1"/>
      <c r="AA17" s="1"/>
      <c r="AV17"/>
      <c r="AW17"/>
      <c r="AX17"/>
      <c r="AY17"/>
      <c r="AZ17"/>
    </row>
    <row r="18" spans="1:52" s="6" customFormat="1" ht="13" customHeight="1" x14ac:dyDescent="0.2">
      <c r="A18" s="1"/>
      <c r="B18" s="1"/>
      <c r="C18" s="12"/>
      <c r="D18" s="15"/>
      <c r="E18" s="97"/>
      <c r="F18" s="102"/>
      <c r="G18" s="99"/>
      <c r="H18" s="1"/>
      <c r="I18" s="102"/>
      <c r="J18" s="99"/>
      <c r="K18" s="1"/>
      <c r="L18" s="102"/>
      <c r="M18" s="99"/>
      <c r="N18" s="1"/>
      <c r="O18" s="105"/>
      <c r="P18" s="1"/>
      <c r="Q18" s="1"/>
      <c r="R18" s="1"/>
      <c r="S18" s="1"/>
      <c r="T18" s="108"/>
      <c r="U18" s="1"/>
      <c r="V18" s="1"/>
      <c r="W18" s="1"/>
      <c r="X18" s="1"/>
      <c r="Y18" s="1"/>
      <c r="Z18" s="1"/>
      <c r="AA18" s="1"/>
    </row>
    <row r="19" spans="1:52" s="6" customFormat="1" ht="12" customHeight="1" thickBot="1" x14ac:dyDescent="0.25">
      <c r="A19" s="1"/>
      <c r="B19" s="1"/>
      <c r="C19" s="7"/>
      <c r="D19" s="1"/>
      <c r="E19" s="97"/>
      <c r="F19" s="102"/>
      <c r="G19" s="99"/>
      <c r="H19" s="1"/>
      <c r="I19" s="102"/>
      <c r="J19" s="99"/>
      <c r="K19" s="1"/>
      <c r="L19" s="102"/>
      <c r="M19" s="99"/>
      <c r="N19" s="1"/>
      <c r="O19" s="106"/>
      <c r="P19" s="1"/>
      <c r="Q19" s="1"/>
      <c r="R19" s="1"/>
      <c r="S19" s="1"/>
      <c r="T19" s="109"/>
      <c r="U19" s="1"/>
      <c r="V19" s="1"/>
      <c r="W19" s="1"/>
      <c r="X19" s="1"/>
      <c r="Y19" s="1"/>
      <c r="Z19" s="1"/>
      <c r="AA19" s="1"/>
      <c r="AV19"/>
      <c r="AW19"/>
      <c r="AX19"/>
      <c r="AY19"/>
      <c r="AZ19"/>
    </row>
    <row r="20" spans="1:52" s="6" customFormat="1" ht="37" customHeight="1" thickBot="1" x14ac:dyDescent="0.35">
      <c r="A20" s="1"/>
      <c r="B20" s="1"/>
      <c r="C20" s="110" t="s">
        <v>17</v>
      </c>
      <c r="D20" s="112">
        <v>1</v>
      </c>
      <c r="E20" s="97"/>
      <c r="F20" s="103"/>
      <c r="G20" s="100"/>
      <c r="H20" s="11"/>
      <c r="I20" s="103"/>
      <c r="J20" s="100"/>
      <c r="K20" s="11"/>
      <c r="L20" s="103"/>
      <c r="M20" s="100"/>
      <c r="N20" s="11"/>
      <c r="O20" s="11"/>
      <c r="P20" s="1"/>
      <c r="Q20" s="1"/>
      <c r="R20" s="1"/>
      <c r="S20" s="1"/>
      <c r="T20" s="10"/>
      <c r="U20" s="1"/>
      <c r="V20" s="1"/>
      <c r="W20" s="1"/>
      <c r="X20" s="1"/>
      <c r="Y20" s="1"/>
      <c r="Z20" s="1"/>
      <c r="AA20" s="1"/>
      <c r="AV20"/>
      <c r="AW20"/>
      <c r="AX20"/>
      <c r="AY20"/>
      <c r="AZ20"/>
    </row>
    <row r="21" spans="1:52" s="6" customFormat="1" ht="9" customHeight="1" thickBot="1" x14ac:dyDescent="0.35">
      <c r="A21" s="1"/>
      <c r="B21" s="1"/>
      <c r="C21" s="111"/>
      <c r="D21" s="113"/>
      <c r="E21" s="2"/>
      <c r="F21" s="11"/>
      <c r="G21" s="11"/>
      <c r="H21" s="11"/>
      <c r="I21" s="11"/>
      <c r="J21" s="11"/>
      <c r="K21" s="11"/>
      <c r="L21" s="11"/>
      <c r="M21" s="11"/>
      <c r="N21" s="11"/>
      <c r="O21" s="11"/>
      <c r="P21" s="1"/>
      <c r="Q21" s="1"/>
      <c r="R21" s="1"/>
      <c r="S21" s="1"/>
      <c r="T21" s="10"/>
      <c r="U21" s="1"/>
      <c r="V21" s="1"/>
      <c r="W21" s="1"/>
      <c r="X21" s="1"/>
      <c r="Y21" s="1"/>
      <c r="Z21" s="1"/>
      <c r="AA21" s="1"/>
      <c r="AV21"/>
      <c r="AW21"/>
      <c r="AX21"/>
      <c r="AY21"/>
      <c r="AZ21"/>
    </row>
    <row r="22" spans="1:52" s="6" customFormat="1" ht="28" customHeight="1" x14ac:dyDescent="0.3">
      <c r="A22" s="1"/>
      <c r="B22" s="1"/>
      <c r="C22" s="1"/>
      <c r="D22" s="1"/>
      <c r="E22" s="1"/>
      <c r="F22" s="1"/>
      <c r="G22" s="1"/>
      <c r="H22" s="1"/>
      <c r="I22" s="1"/>
      <c r="J22" s="1"/>
      <c r="K22" s="1"/>
      <c r="L22" s="1"/>
      <c r="M22" s="1"/>
      <c r="N22" s="1"/>
      <c r="O22" s="1"/>
      <c r="P22" s="1"/>
      <c r="Q22" s="1"/>
      <c r="R22" s="1"/>
      <c r="S22" s="1"/>
      <c r="T22" s="10"/>
      <c r="U22" s="1"/>
      <c r="V22" s="1"/>
      <c r="W22" s="1"/>
      <c r="X22" s="1"/>
      <c r="Y22" s="1"/>
      <c r="Z22" s="1"/>
      <c r="AA22" s="1"/>
      <c r="AV22"/>
      <c r="AW22"/>
      <c r="AX22"/>
      <c r="AY22"/>
      <c r="AZ22"/>
    </row>
    <row r="23" spans="1:52" s="6" customFormat="1" ht="9" customHeight="1" thickBot="1" x14ac:dyDescent="0.35">
      <c r="A23" s="1"/>
      <c r="B23" s="1"/>
      <c r="C23" s="1"/>
      <c r="D23" s="1"/>
      <c r="E23" s="1"/>
      <c r="F23" s="1"/>
      <c r="G23" s="1"/>
      <c r="H23" s="1"/>
      <c r="I23" s="1"/>
      <c r="J23" s="1"/>
      <c r="K23" s="1"/>
      <c r="L23" s="1"/>
      <c r="M23" s="1"/>
      <c r="N23" s="1"/>
      <c r="O23" s="11"/>
      <c r="P23" s="1"/>
      <c r="Q23" s="1"/>
      <c r="R23" s="1"/>
      <c r="S23" s="1"/>
      <c r="T23" s="10"/>
      <c r="U23" s="1"/>
      <c r="V23" s="1"/>
      <c r="W23" s="1"/>
      <c r="X23" s="1"/>
      <c r="Y23" s="1"/>
      <c r="Z23" s="1"/>
      <c r="AA23" s="1"/>
      <c r="AV23"/>
      <c r="AW23"/>
      <c r="AX23"/>
      <c r="AY23"/>
      <c r="AZ23"/>
    </row>
    <row r="24" spans="1:52" s="6" customFormat="1" ht="18" customHeight="1" x14ac:dyDescent="0.3">
      <c r="A24" s="1"/>
      <c r="B24" s="1"/>
      <c r="C24" s="72" t="s">
        <v>18</v>
      </c>
      <c r="D24" s="95">
        <v>1</v>
      </c>
      <c r="E24" s="2"/>
      <c r="F24" s="1"/>
      <c r="G24" s="1"/>
      <c r="H24" s="1"/>
      <c r="I24" s="1"/>
      <c r="J24" s="1"/>
      <c r="K24" s="1"/>
      <c r="L24" s="1"/>
      <c r="M24" s="1"/>
      <c r="N24" s="1"/>
      <c r="O24" s="1"/>
      <c r="P24" s="1"/>
      <c r="Q24" s="1"/>
      <c r="R24" s="1"/>
      <c r="S24" s="1"/>
      <c r="T24" s="10"/>
      <c r="U24" s="1"/>
      <c r="V24" s="1"/>
      <c r="W24" s="1"/>
      <c r="X24" s="1"/>
      <c r="Y24" s="1"/>
      <c r="Z24" s="1"/>
      <c r="AA24" s="1"/>
      <c r="AV24"/>
      <c r="AW24"/>
      <c r="AX24"/>
      <c r="AY24"/>
      <c r="AZ24"/>
    </row>
    <row r="25" spans="1:52" s="6" customFormat="1" ht="24" customHeight="1" thickBot="1" x14ac:dyDescent="0.35">
      <c r="A25" s="1"/>
      <c r="B25" s="1"/>
      <c r="C25" s="73"/>
      <c r="D25" s="96"/>
      <c r="E25" s="97"/>
      <c r="F25" s="86"/>
      <c r="G25" s="85"/>
      <c r="H25" s="1"/>
      <c r="I25" s="86"/>
      <c r="J25" s="85"/>
      <c r="K25" s="1"/>
      <c r="L25" s="86"/>
      <c r="M25" s="85"/>
      <c r="N25" s="1"/>
      <c r="O25" s="1"/>
      <c r="P25" s="1"/>
      <c r="Q25" s="1"/>
      <c r="R25" s="1"/>
      <c r="S25" s="1"/>
      <c r="T25" s="10"/>
      <c r="U25" s="1"/>
      <c r="V25" s="1"/>
      <c r="W25" s="1"/>
      <c r="X25" s="1"/>
      <c r="Y25" s="1"/>
      <c r="Z25" s="1"/>
      <c r="AA25" s="1"/>
      <c r="AV25"/>
      <c r="AW25"/>
      <c r="AX25"/>
      <c r="AY25"/>
      <c r="AZ25"/>
    </row>
    <row r="26" spans="1:52" s="6" customFormat="1" ht="7" customHeight="1" x14ac:dyDescent="0.2">
      <c r="A26" s="1"/>
      <c r="B26" s="1"/>
      <c r="C26" s="7"/>
      <c r="D26" s="1"/>
      <c r="E26" s="97"/>
      <c r="F26" s="86"/>
      <c r="G26" s="85"/>
      <c r="H26" s="1"/>
      <c r="I26" s="86"/>
      <c r="J26" s="85"/>
      <c r="K26" s="1"/>
      <c r="L26" s="86"/>
      <c r="M26" s="85"/>
      <c r="N26" s="1"/>
      <c r="O26" s="87"/>
      <c r="P26" s="1"/>
      <c r="Q26" s="1"/>
      <c r="R26" s="1"/>
      <c r="S26" s="1"/>
      <c r="T26" s="88"/>
      <c r="U26" s="1"/>
      <c r="V26" s="1"/>
      <c r="W26" s="1"/>
      <c r="X26" s="1"/>
      <c r="Y26" s="1"/>
      <c r="Z26" s="1"/>
      <c r="AA26" s="1"/>
      <c r="AV26"/>
      <c r="AW26"/>
      <c r="AX26"/>
      <c r="AY26"/>
      <c r="AZ26"/>
    </row>
    <row r="27" spans="1:52" s="6" customFormat="1" ht="6" customHeight="1" thickBot="1" x14ac:dyDescent="0.25">
      <c r="A27" s="1"/>
      <c r="B27" s="1"/>
      <c r="C27" s="7"/>
      <c r="D27" s="1"/>
      <c r="E27" s="97"/>
      <c r="F27" s="86"/>
      <c r="G27" s="85"/>
      <c r="H27" s="1"/>
      <c r="I27" s="86"/>
      <c r="J27" s="85"/>
      <c r="K27" s="1"/>
      <c r="L27" s="86"/>
      <c r="M27" s="85"/>
      <c r="N27" s="1"/>
      <c r="O27" s="87"/>
      <c r="P27" s="1"/>
      <c r="Q27" s="1"/>
      <c r="R27" s="1"/>
      <c r="S27" s="1"/>
      <c r="T27" s="88"/>
      <c r="U27" s="1"/>
      <c r="V27" s="1"/>
      <c r="W27" s="1"/>
      <c r="X27" s="1"/>
      <c r="Y27" s="1"/>
      <c r="Z27" s="1"/>
      <c r="AA27" s="1"/>
    </row>
    <row r="28" spans="1:52" s="6" customFormat="1" ht="13" customHeight="1" x14ac:dyDescent="0.2">
      <c r="A28" s="1"/>
      <c r="B28" s="1"/>
      <c r="C28" s="72" t="s">
        <v>19</v>
      </c>
      <c r="D28" s="89">
        <f>AVERAGE(AVERAGE([1]Polymer_MFA!T7,[1]Polymer_MFA!T13,[1]Polymer_MFA!T17,[1]Polymer_MFA!T24,[1]Polymer_MFA!T33,[1]Polymer_MFA!T40),Eg_Regional_QA_inputs_VN!T9,Eg_Regional_QA_inputs_VN!T14)</f>
        <v>2</v>
      </c>
      <c r="E28" s="97"/>
      <c r="F28" s="86"/>
      <c r="G28" s="85"/>
      <c r="H28" s="1"/>
      <c r="I28" s="86"/>
      <c r="J28" s="85"/>
      <c r="K28" s="1"/>
      <c r="L28" s="86"/>
      <c r="M28" s="85"/>
      <c r="N28" s="1"/>
      <c r="O28" s="91" t="s">
        <v>20</v>
      </c>
      <c r="P28" s="1"/>
      <c r="Q28" s="1"/>
      <c r="R28" s="1"/>
      <c r="S28" s="1"/>
      <c r="T28" s="93">
        <f>MAX(E30,G30,J30,M30)</f>
        <v>2</v>
      </c>
      <c r="U28" s="1"/>
      <c r="V28" s="1"/>
      <c r="W28" s="1"/>
      <c r="X28" s="1"/>
      <c r="Y28" s="1"/>
      <c r="Z28" s="1"/>
      <c r="AA28" s="1"/>
      <c r="AV28"/>
      <c r="AW28"/>
      <c r="AX28"/>
      <c r="AY28"/>
      <c r="AZ28"/>
    </row>
    <row r="29" spans="1:52" s="6" customFormat="1" ht="17" thickBot="1" x14ac:dyDescent="0.25">
      <c r="A29" s="1"/>
      <c r="B29" s="1"/>
      <c r="C29" s="73"/>
      <c r="D29" s="90"/>
      <c r="E29" s="2"/>
      <c r="F29" s="1"/>
      <c r="G29" s="1"/>
      <c r="H29" s="1"/>
      <c r="I29" s="1"/>
      <c r="J29" s="1"/>
      <c r="K29" s="1"/>
      <c r="L29" s="1"/>
      <c r="M29" s="1"/>
      <c r="N29" s="1"/>
      <c r="O29" s="92"/>
      <c r="P29" s="1"/>
      <c r="Q29" s="1"/>
      <c r="R29" s="1"/>
      <c r="S29" s="1"/>
      <c r="T29" s="94"/>
      <c r="U29" s="1"/>
      <c r="V29" s="1"/>
      <c r="W29" s="1"/>
      <c r="X29" s="1"/>
      <c r="Y29" s="1"/>
      <c r="Z29" s="1"/>
      <c r="AA29" s="1"/>
      <c r="AV29"/>
      <c r="AW29"/>
      <c r="AX29"/>
      <c r="AY29"/>
      <c r="AZ29"/>
    </row>
    <row r="30" spans="1:52" s="6" customFormat="1" ht="12" customHeight="1" thickBot="1" x14ac:dyDescent="0.35">
      <c r="A30" s="1"/>
      <c r="B30" s="1"/>
      <c r="C30" s="7"/>
      <c r="D30" s="1"/>
      <c r="E30" s="80">
        <f>AVERAGE(D24,D28,D31,D35)</f>
        <v>1.75</v>
      </c>
      <c r="F30" s="82">
        <v>2018</v>
      </c>
      <c r="G30" s="69">
        <v>1</v>
      </c>
      <c r="H30" s="1"/>
      <c r="I30" s="82" t="s">
        <v>21</v>
      </c>
      <c r="J30" s="69">
        <v>2</v>
      </c>
      <c r="K30" s="1"/>
      <c r="L30" s="82" t="s">
        <v>21</v>
      </c>
      <c r="M30" s="69">
        <v>2</v>
      </c>
      <c r="N30" s="1"/>
      <c r="O30" s="1"/>
      <c r="P30" s="1"/>
      <c r="Q30" s="1"/>
      <c r="R30" s="1"/>
      <c r="S30" s="1"/>
      <c r="T30" s="10"/>
      <c r="U30" s="1"/>
      <c r="V30" s="1"/>
      <c r="W30" s="1"/>
      <c r="X30" s="1"/>
      <c r="Y30" s="1"/>
      <c r="Z30" s="1"/>
      <c r="AA30" s="1"/>
      <c r="AV30"/>
      <c r="AW30"/>
      <c r="AX30"/>
      <c r="AY30"/>
      <c r="AZ30"/>
    </row>
    <row r="31" spans="1:52" s="6" customFormat="1" ht="11" customHeight="1" x14ac:dyDescent="0.2">
      <c r="A31" s="1"/>
      <c r="B31" s="1"/>
      <c r="C31" s="72" t="s">
        <v>22</v>
      </c>
      <c r="D31" s="69">
        <v>2</v>
      </c>
      <c r="E31" s="81"/>
      <c r="F31" s="83"/>
      <c r="G31" s="70"/>
      <c r="H31" s="1"/>
      <c r="I31" s="83"/>
      <c r="J31" s="70"/>
      <c r="K31" s="1"/>
      <c r="L31" s="83"/>
      <c r="M31" s="70"/>
      <c r="N31" s="1"/>
      <c r="O31" s="1"/>
      <c r="P31" s="1"/>
      <c r="Q31" s="1"/>
      <c r="R31" s="1"/>
      <c r="S31" s="1"/>
      <c r="T31" s="18"/>
      <c r="U31" s="1"/>
      <c r="V31" s="1"/>
      <c r="W31" s="1"/>
      <c r="X31" s="1"/>
      <c r="Y31" s="1"/>
      <c r="Z31" s="1"/>
      <c r="AA31" s="1"/>
      <c r="AV31"/>
      <c r="AW31"/>
      <c r="AX31"/>
      <c r="AY31"/>
      <c r="AZ31"/>
    </row>
    <row r="32" spans="1:52" s="6" customFormat="1" ht="28" customHeight="1" thickBot="1" x14ac:dyDescent="0.25">
      <c r="A32" s="1"/>
      <c r="B32" s="1"/>
      <c r="C32" s="73"/>
      <c r="D32" s="71"/>
      <c r="E32" s="81"/>
      <c r="F32" s="83"/>
      <c r="G32" s="70">
        <v>1</v>
      </c>
      <c r="H32" s="1"/>
      <c r="I32" s="83"/>
      <c r="J32" s="70"/>
      <c r="K32" s="1"/>
      <c r="L32" s="83"/>
      <c r="M32" s="70">
        <v>2</v>
      </c>
      <c r="N32" s="1"/>
      <c r="O32" s="1"/>
      <c r="P32" s="1"/>
      <c r="Q32" s="1"/>
      <c r="R32" s="1"/>
      <c r="S32" s="1"/>
      <c r="T32" s="18"/>
      <c r="U32" s="1"/>
      <c r="V32" s="1"/>
      <c r="W32" s="1"/>
      <c r="X32" s="1"/>
      <c r="Y32" s="1"/>
      <c r="Z32" s="1"/>
      <c r="AA32" s="1"/>
      <c r="AV32"/>
      <c r="AW32"/>
      <c r="AX32"/>
      <c r="AY32"/>
      <c r="AZ32"/>
    </row>
    <row r="33" spans="1:52" s="6" customFormat="1" ht="11" customHeight="1" thickBot="1" x14ac:dyDescent="0.25">
      <c r="A33" s="1"/>
      <c r="B33" s="1"/>
      <c r="C33" s="7"/>
      <c r="D33" s="1"/>
      <c r="E33" s="81"/>
      <c r="F33" s="83"/>
      <c r="G33" s="70"/>
      <c r="H33" s="1"/>
      <c r="I33" s="83"/>
      <c r="J33" s="70"/>
      <c r="K33" s="1"/>
      <c r="L33" s="83"/>
      <c r="M33" s="70"/>
      <c r="N33" s="1"/>
      <c r="O33" s="1"/>
      <c r="P33" s="1"/>
      <c r="Q33" s="1"/>
      <c r="R33" s="1"/>
      <c r="S33" s="1"/>
      <c r="T33" s="19"/>
      <c r="U33" s="1"/>
      <c r="V33" s="1"/>
      <c r="W33" s="1"/>
      <c r="X33" s="1"/>
      <c r="Y33" s="1"/>
      <c r="Z33" s="1"/>
      <c r="AA33" s="1"/>
      <c r="AV33"/>
      <c r="AW33"/>
      <c r="AX33"/>
      <c r="AY33"/>
      <c r="AZ33"/>
    </row>
    <row r="34" spans="1:52" s="6" customFormat="1" ht="5" customHeight="1" thickBot="1" x14ac:dyDescent="0.25">
      <c r="A34" s="1"/>
      <c r="B34" s="1"/>
      <c r="C34" s="7"/>
      <c r="D34" s="1"/>
      <c r="E34" s="81"/>
      <c r="F34" s="83"/>
      <c r="G34" s="70"/>
      <c r="H34" s="1"/>
      <c r="I34" s="83"/>
      <c r="J34" s="70"/>
      <c r="K34" s="1"/>
      <c r="L34" s="83"/>
      <c r="M34" s="70"/>
      <c r="N34" s="1"/>
      <c r="O34" s="74" t="s">
        <v>23</v>
      </c>
      <c r="P34" s="1"/>
      <c r="Q34" s="1"/>
      <c r="R34" s="1"/>
      <c r="S34" s="1"/>
      <c r="T34" s="77">
        <f>MAX(E30,G30,J30,M30)</f>
        <v>2</v>
      </c>
      <c r="U34" s="1"/>
      <c r="V34" s="1"/>
      <c r="W34" s="1"/>
      <c r="X34" s="1"/>
      <c r="Y34" s="1"/>
      <c r="Z34" s="1"/>
      <c r="AA34" s="1"/>
    </row>
    <row r="35" spans="1:52" s="6" customFormat="1" ht="7" customHeight="1" thickBot="1" x14ac:dyDescent="0.25">
      <c r="A35" s="1"/>
      <c r="B35" s="1"/>
      <c r="C35" s="72" t="s">
        <v>24</v>
      </c>
      <c r="D35" s="69">
        <v>2</v>
      </c>
      <c r="E35" s="81"/>
      <c r="F35" s="84"/>
      <c r="G35" s="71"/>
      <c r="H35" s="1"/>
      <c r="I35" s="84"/>
      <c r="J35" s="71"/>
      <c r="K35" s="1"/>
      <c r="L35" s="84"/>
      <c r="M35" s="71"/>
      <c r="N35" s="1"/>
      <c r="O35" s="75"/>
      <c r="P35" s="1"/>
      <c r="Q35" s="1"/>
      <c r="R35" s="1"/>
      <c r="S35" s="1"/>
      <c r="T35" s="78"/>
      <c r="U35" s="1"/>
      <c r="V35" s="1"/>
      <c r="W35" s="1"/>
      <c r="X35" s="1"/>
      <c r="Y35" s="1"/>
      <c r="Z35" s="1"/>
      <c r="AA35" s="1"/>
      <c r="AV35"/>
      <c r="AW35"/>
      <c r="AX35"/>
      <c r="AY35"/>
      <c r="AZ35"/>
    </row>
    <row r="36" spans="1:52" s="6" customFormat="1" ht="36" customHeight="1" thickBot="1" x14ac:dyDescent="0.25">
      <c r="A36" s="1"/>
      <c r="B36" s="1"/>
      <c r="C36" s="73"/>
      <c r="D36" s="71"/>
      <c r="E36" s="2"/>
      <c r="F36" s="1"/>
      <c r="G36" s="1"/>
      <c r="H36" s="1"/>
      <c r="I36" s="1"/>
      <c r="J36" s="1"/>
      <c r="K36" s="1"/>
      <c r="L36" s="1"/>
      <c r="M36" s="1"/>
      <c r="N36" s="1"/>
      <c r="O36" s="76"/>
      <c r="P36" s="1"/>
      <c r="Q36" s="1"/>
      <c r="R36" s="1"/>
      <c r="S36" s="1"/>
      <c r="T36" s="79"/>
      <c r="U36" s="1"/>
      <c r="V36" s="1"/>
      <c r="W36" s="1"/>
      <c r="X36" s="1"/>
      <c r="Y36" s="1"/>
      <c r="Z36" s="1"/>
      <c r="AA36" s="1"/>
      <c r="AV36"/>
      <c r="AW36"/>
      <c r="AX36"/>
      <c r="AY36"/>
      <c r="AZ36"/>
    </row>
    <row r="37" spans="1:52" s="6" customFormat="1" ht="20" customHeight="1" thickBot="1" x14ac:dyDescent="0.35">
      <c r="A37" s="1"/>
      <c r="B37" s="1"/>
      <c r="C37" s="7"/>
      <c r="D37" s="1"/>
      <c r="E37" s="2"/>
      <c r="F37" s="11"/>
      <c r="G37" s="11"/>
      <c r="H37" s="11"/>
      <c r="I37" s="11"/>
      <c r="J37" s="11"/>
      <c r="K37" s="11"/>
      <c r="L37" s="11"/>
      <c r="M37" s="11"/>
      <c r="N37" s="11"/>
      <c r="O37" s="11"/>
      <c r="P37" s="1"/>
      <c r="Q37" s="1"/>
      <c r="R37" s="1"/>
      <c r="S37" s="1"/>
      <c r="T37" s="10"/>
      <c r="U37" s="1"/>
      <c r="V37" s="1"/>
      <c r="W37" s="1"/>
      <c r="X37" s="1"/>
      <c r="Y37" s="1"/>
      <c r="Z37" s="1"/>
      <c r="AA37" s="1"/>
      <c r="AV37"/>
      <c r="AW37"/>
      <c r="AX37"/>
      <c r="AY37"/>
      <c r="AZ37"/>
    </row>
    <row r="38" spans="1:52" s="6" customFormat="1" ht="61" customHeight="1" thickBot="1" x14ac:dyDescent="0.25">
      <c r="A38" s="1"/>
      <c r="B38" s="1"/>
      <c r="C38" s="20" t="s">
        <v>25</v>
      </c>
      <c r="D38" s="21">
        <f>AVERAGE(T9,T17,T28,T34)</f>
        <v>2</v>
      </c>
      <c r="E38" s="2"/>
      <c r="F38" s="22">
        <v>2018</v>
      </c>
      <c r="G38" s="23">
        <v>1</v>
      </c>
      <c r="H38" s="1"/>
      <c r="I38" s="22" t="s">
        <v>9</v>
      </c>
      <c r="J38" s="23">
        <v>1</v>
      </c>
      <c r="K38" s="1"/>
      <c r="L38" s="20" t="s">
        <v>26</v>
      </c>
      <c r="M38" s="23">
        <v>1</v>
      </c>
      <c r="N38" s="1"/>
      <c r="O38" s="24" t="s">
        <v>27</v>
      </c>
      <c r="P38" s="1"/>
      <c r="Q38" s="1"/>
      <c r="R38" s="1"/>
      <c r="S38" s="1"/>
      <c r="T38" s="25">
        <f>MAX(D38,G38,J38,M38)</f>
        <v>2</v>
      </c>
      <c r="U38" s="1"/>
      <c r="V38" s="1"/>
      <c r="W38" s="1"/>
      <c r="X38" s="1"/>
      <c r="Y38" s="1"/>
      <c r="Z38" s="1"/>
      <c r="AA38" s="1"/>
      <c r="AV38"/>
      <c r="AW38"/>
      <c r="AX38"/>
      <c r="AY38"/>
      <c r="AZ38"/>
    </row>
    <row r="39" spans="1:52" s="6" customFormat="1" ht="26" customHeight="1" x14ac:dyDescent="0.3">
      <c r="A39" s="1"/>
      <c r="B39" s="1"/>
      <c r="C39" s="7"/>
      <c r="D39" s="1"/>
      <c r="E39" s="2"/>
      <c r="F39" s="1"/>
      <c r="G39" s="1"/>
      <c r="H39" s="1"/>
      <c r="I39" s="1"/>
      <c r="J39" s="1"/>
      <c r="K39" s="1"/>
      <c r="L39" s="1"/>
      <c r="M39" s="1"/>
      <c r="N39" s="1"/>
      <c r="O39" s="1"/>
      <c r="P39" s="1"/>
      <c r="Q39" s="1"/>
      <c r="R39" s="1"/>
      <c r="S39" s="1"/>
      <c r="T39" s="10"/>
      <c r="U39" s="1"/>
      <c r="V39" s="1"/>
      <c r="W39" s="1"/>
      <c r="X39" s="1"/>
      <c r="Y39" s="1"/>
      <c r="Z39" s="1"/>
      <c r="AA39" s="1"/>
      <c r="AV39"/>
      <c r="AW39"/>
      <c r="AX39"/>
      <c r="AY39"/>
      <c r="AZ39"/>
    </row>
    <row r="40" spans="1:52" s="6" customFormat="1" x14ac:dyDescent="0.2">
      <c r="A40" s="1"/>
      <c r="B40" s="1"/>
      <c r="C40" s="1"/>
      <c r="D40" s="1"/>
      <c r="E40" s="2"/>
      <c r="F40" s="1"/>
      <c r="G40" s="1"/>
      <c r="H40" s="1"/>
      <c r="I40" s="1"/>
      <c r="J40" s="1"/>
      <c r="K40" s="1"/>
      <c r="L40" s="1"/>
      <c r="M40" s="1"/>
      <c r="N40" s="1"/>
      <c r="O40" s="1"/>
      <c r="P40" s="1"/>
      <c r="Q40" s="1"/>
      <c r="R40" s="1"/>
      <c r="S40" s="1"/>
      <c r="T40" s="1"/>
      <c r="U40" s="1"/>
      <c r="V40" s="1"/>
      <c r="W40" s="1"/>
      <c r="X40" s="1"/>
      <c r="Y40" s="1"/>
      <c r="Z40" s="1"/>
      <c r="AA40" s="1"/>
    </row>
    <row r="41" spans="1:52" s="6" customFormat="1" x14ac:dyDescent="0.2">
      <c r="A41" s="1"/>
      <c r="B41" s="1"/>
      <c r="C41" s="1"/>
      <c r="D41" s="1"/>
      <c r="E41" s="2"/>
      <c r="F41" s="1"/>
      <c r="G41" s="1"/>
      <c r="H41" s="1"/>
      <c r="I41" s="1"/>
      <c r="J41" s="1"/>
      <c r="K41" s="1"/>
      <c r="L41" s="1"/>
      <c r="M41" s="1"/>
      <c r="N41" s="1"/>
      <c r="O41" s="1"/>
      <c r="P41" s="1"/>
      <c r="Q41" s="1"/>
      <c r="R41" s="1"/>
      <c r="S41" s="1"/>
      <c r="T41" s="1"/>
      <c r="U41" s="1"/>
      <c r="V41" s="1"/>
      <c r="W41" s="1"/>
      <c r="X41" s="1"/>
      <c r="Y41" s="1"/>
      <c r="Z41" s="1"/>
      <c r="AA41" s="1"/>
    </row>
    <row r="42" spans="1:52" s="6" customFormat="1" x14ac:dyDescent="0.2">
      <c r="A42" s="1"/>
      <c r="B42" s="1"/>
      <c r="C42" s="1"/>
      <c r="D42" s="1"/>
      <c r="E42" s="2"/>
      <c r="F42" s="1"/>
      <c r="G42" s="1"/>
      <c r="H42" s="1"/>
      <c r="I42" s="1"/>
      <c r="J42" s="1"/>
      <c r="K42" s="1"/>
      <c r="L42" s="1"/>
      <c r="M42" s="1"/>
      <c r="N42" s="1"/>
      <c r="O42" s="1"/>
      <c r="P42" s="1"/>
      <c r="Q42" s="1"/>
      <c r="R42" s="1"/>
      <c r="S42" s="1"/>
      <c r="T42" s="1"/>
      <c r="U42" s="1"/>
      <c r="V42" s="1"/>
      <c r="W42" s="1"/>
      <c r="X42" s="1"/>
      <c r="Y42" s="1"/>
      <c r="Z42" s="1"/>
      <c r="AA42" s="1"/>
    </row>
    <row r="48" spans="1:52" ht="26" customHeight="1" x14ac:dyDescent="0.25">
      <c r="C48" s="26" t="s">
        <v>28</v>
      </c>
    </row>
    <row r="51" spans="3:9" ht="26" x14ac:dyDescent="0.3">
      <c r="C51" s="27" t="s">
        <v>29</v>
      </c>
    </row>
    <row r="52" spans="3:9" ht="98" customHeight="1" x14ac:dyDescent="0.2">
      <c r="C52" s="68" t="s">
        <v>30</v>
      </c>
      <c r="D52" s="68"/>
      <c r="E52" s="68"/>
      <c r="F52" s="68"/>
      <c r="G52" s="68"/>
      <c r="H52" s="68"/>
      <c r="I52" s="68"/>
    </row>
    <row r="53" spans="3:9" ht="98" customHeight="1" x14ac:dyDescent="0.2">
      <c r="C53" s="68" t="s">
        <v>31</v>
      </c>
      <c r="D53" s="68"/>
      <c r="E53" s="68"/>
      <c r="F53" s="68"/>
      <c r="G53" s="68"/>
      <c r="H53" s="68"/>
      <c r="I53" s="68"/>
    </row>
    <row r="54" spans="3:9" ht="96" customHeight="1" x14ac:dyDescent="0.2">
      <c r="C54" s="68" t="s">
        <v>32</v>
      </c>
      <c r="D54" s="68"/>
      <c r="E54" s="68"/>
      <c r="F54" s="68"/>
      <c r="G54" s="68"/>
      <c r="H54" s="68"/>
      <c r="I54" s="68"/>
    </row>
    <row r="55" spans="3:9" ht="50" customHeight="1" x14ac:dyDescent="0.2">
      <c r="C55" s="68" t="s">
        <v>33</v>
      </c>
      <c r="D55" s="68"/>
      <c r="E55" s="68"/>
      <c r="F55" s="68"/>
      <c r="G55" s="68"/>
      <c r="H55" s="68"/>
      <c r="I55" s="68"/>
    </row>
    <row r="56" spans="3:9" ht="115" customHeight="1" x14ac:dyDescent="0.2">
      <c r="C56" s="68" t="s">
        <v>34</v>
      </c>
      <c r="D56" s="68"/>
      <c r="E56" s="68"/>
      <c r="F56" s="68"/>
      <c r="G56" s="68"/>
      <c r="H56" s="68"/>
      <c r="I56" s="68"/>
    </row>
    <row r="57" spans="3:9" x14ac:dyDescent="0.2">
      <c r="C57" s="7"/>
      <c r="D57" s="7"/>
      <c r="E57" s="7"/>
      <c r="F57" s="7"/>
      <c r="G57" s="7"/>
      <c r="H57" s="7"/>
      <c r="I57" s="7"/>
    </row>
    <row r="58" spans="3:9" x14ac:dyDescent="0.2">
      <c r="C58" s="7"/>
      <c r="D58" s="7"/>
      <c r="E58" s="7"/>
      <c r="F58" s="7"/>
      <c r="G58" s="7"/>
      <c r="H58" s="7"/>
      <c r="I58" s="7"/>
    </row>
    <row r="59" spans="3:9" x14ac:dyDescent="0.2">
      <c r="C59" s="7"/>
      <c r="D59" s="7"/>
      <c r="E59" s="7"/>
      <c r="F59" s="7"/>
      <c r="G59" s="7"/>
      <c r="H59" s="7"/>
      <c r="I59" s="7"/>
    </row>
    <row r="60" spans="3:9" x14ac:dyDescent="0.2">
      <c r="C60" s="7"/>
      <c r="D60" s="7"/>
      <c r="E60" s="7"/>
      <c r="F60" s="7"/>
      <c r="G60" s="7"/>
      <c r="H60" s="7"/>
      <c r="I60" s="7"/>
    </row>
    <row r="61" spans="3:9" x14ac:dyDescent="0.2">
      <c r="C61" s="7"/>
      <c r="D61" s="7"/>
      <c r="E61" s="7"/>
      <c r="F61" s="7"/>
      <c r="G61" s="7"/>
      <c r="H61" s="7"/>
      <c r="I61" s="7"/>
    </row>
    <row r="62" spans="3:9" x14ac:dyDescent="0.2">
      <c r="C62" s="7"/>
      <c r="D62" s="7"/>
      <c r="E62" s="7"/>
      <c r="F62" s="7"/>
      <c r="G62" s="7"/>
      <c r="H62" s="7"/>
      <c r="I62" s="7"/>
    </row>
    <row r="63" spans="3:9" x14ac:dyDescent="0.2">
      <c r="C63" s="7"/>
      <c r="D63" s="7"/>
      <c r="E63" s="7"/>
      <c r="F63" s="7"/>
      <c r="G63" s="7"/>
      <c r="H63" s="7"/>
      <c r="I63" s="7"/>
    </row>
    <row r="64" spans="3:9" x14ac:dyDescent="0.2">
      <c r="C64" s="7"/>
      <c r="D64" s="7"/>
      <c r="E64" s="7"/>
      <c r="F64" s="7"/>
      <c r="G64" s="7"/>
      <c r="H64" s="7"/>
      <c r="I64" s="7"/>
    </row>
    <row r="65" spans="3:9" x14ac:dyDescent="0.2">
      <c r="C65" s="7"/>
      <c r="D65" s="7"/>
      <c r="E65" s="7"/>
      <c r="F65" s="7"/>
      <c r="G65" s="7"/>
      <c r="H65" s="7"/>
      <c r="I65" s="7"/>
    </row>
    <row r="66" spans="3:9" x14ac:dyDescent="0.2">
      <c r="C66" s="7"/>
      <c r="D66" s="7"/>
      <c r="E66" s="7"/>
      <c r="F66" s="7"/>
      <c r="G66" s="7"/>
      <c r="H66" s="7"/>
      <c r="I66" s="7"/>
    </row>
  </sheetData>
  <mergeCells count="66">
    <mergeCell ref="B4:D4"/>
    <mergeCell ref="F4:M4"/>
    <mergeCell ref="S4:U4"/>
    <mergeCell ref="C52:I52"/>
    <mergeCell ref="C53:I53"/>
    <mergeCell ref="C54:I54"/>
    <mergeCell ref="C55:I55"/>
    <mergeCell ref="C56:I56"/>
    <mergeCell ref="T34:T36"/>
    <mergeCell ref="C35:C36"/>
    <mergeCell ref="D35:D36"/>
    <mergeCell ref="E30:E35"/>
    <mergeCell ref="F30:F35"/>
    <mergeCell ref="G30:G35"/>
    <mergeCell ref="I30:I35"/>
    <mergeCell ref="J30:J35"/>
    <mergeCell ref="L30:L35"/>
    <mergeCell ref="M30:M35"/>
    <mergeCell ref="C31:C32"/>
    <mergeCell ref="D31:D32"/>
    <mergeCell ref="O34:O36"/>
    <mergeCell ref="T26:T27"/>
    <mergeCell ref="O28:O29"/>
    <mergeCell ref="T28:T29"/>
    <mergeCell ref="C24:C25"/>
    <mergeCell ref="D24:D25"/>
    <mergeCell ref="E25:E28"/>
    <mergeCell ref="F25:F28"/>
    <mergeCell ref="G25:G28"/>
    <mergeCell ref="C28:C29"/>
    <mergeCell ref="D28:D29"/>
    <mergeCell ref="I25:I28"/>
    <mergeCell ref="J25:J28"/>
    <mergeCell ref="L25:L28"/>
    <mergeCell ref="M25:M28"/>
    <mergeCell ref="O26:O27"/>
    <mergeCell ref="T17:T19"/>
    <mergeCell ref="C16:C17"/>
    <mergeCell ref="D16:D17"/>
    <mergeCell ref="E17:E20"/>
    <mergeCell ref="F17:F20"/>
    <mergeCell ref="G17:G20"/>
    <mergeCell ref="C20:C21"/>
    <mergeCell ref="D20:D21"/>
    <mergeCell ref="I17:I20"/>
    <mergeCell ref="J17:J20"/>
    <mergeCell ref="L17:L20"/>
    <mergeCell ref="M17:M20"/>
    <mergeCell ref="O17:O19"/>
    <mergeCell ref="T9:T12"/>
    <mergeCell ref="C10:C11"/>
    <mergeCell ref="D10:D11"/>
    <mergeCell ref="C13:C14"/>
    <mergeCell ref="D13:D14"/>
    <mergeCell ref="E9:E13"/>
    <mergeCell ref="F9:F13"/>
    <mergeCell ref="G9:G13"/>
    <mergeCell ref="I9:I13"/>
    <mergeCell ref="J9:J13"/>
    <mergeCell ref="L9:L13"/>
    <mergeCell ref="O11:O12"/>
    <mergeCell ref="B5:D5"/>
    <mergeCell ref="F5:G5"/>
    <mergeCell ref="I5:J5"/>
    <mergeCell ref="L5:M5"/>
    <mergeCell ref="M9:M1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4A3B1-B16D-D649-8720-380511808FC7}">
  <dimension ref="A1:DR92"/>
  <sheetViews>
    <sheetView topLeftCell="A3" zoomScale="50" zoomScaleNormal="55" workbookViewId="0">
      <selection activeCell="B4" sqref="B4:U4"/>
    </sheetView>
  </sheetViews>
  <sheetFormatPr baseColWidth="10" defaultRowHeight="16" x14ac:dyDescent="0.2"/>
  <cols>
    <col min="1" max="1" width="6.5" style="1" customWidth="1"/>
    <col min="2" max="2" width="6.5" style="6" customWidth="1"/>
    <col min="3" max="3" width="61.1640625" style="43" customWidth="1"/>
    <col min="4" max="4" width="5.83203125" style="43" customWidth="1"/>
    <col min="5" max="5" width="9.33203125" style="2" customWidth="1"/>
    <col min="6" max="6" width="11" style="6" customWidth="1"/>
    <col min="7" max="7" width="5.1640625" style="6" customWidth="1"/>
    <col min="8" max="8" width="2.6640625" style="6" customWidth="1"/>
    <col min="9" max="9" width="44" style="6" customWidth="1"/>
    <col min="10" max="10" width="4.83203125" style="6" customWidth="1"/>
    <col min="11" max="11" width="2.83203125" style="6" customWidth="1"/>
    <col min="12" max="12" width="41.1640625" style="6" customWidth="1"/>
    <col min="13" max="13" width="6.33203125" style="6" customWidth="1"/>
    <col min="14" max="14" width="11.5" style="1" customWidth="1"/>
    <col min="15" max="15" width="39.1640625" style="43" customWidth="1"/>
    <col min="16" max="16" width="3.1640625" style="1" customWidth="1"/>
    <col min="17" max="17" width="2.5" style="6" customWidth="1"/>
    <col min="18" max="18" width="2.1640625" style="6" customWidth="1"/>
    <col min="19" max="19" width="5.6640625" style="6" customWidth="1"/>
    <col min="20" max="20" width="8.6640625" style="6" customWidth="1"/>
    <col min="21" max="21" width="4.83203125" style="6" customWidth="1"/>
    <col min="22" max="22" width="10.83203125" style="1"/>
    <col min="23" max="23" width="17.5" style="1" customWidth="1"/>
    <col min="24" max="24" width="10" style="6" customWidth="1"/>
    <col min="25" max="25" width="10.83203125" style="6"/>
    <col min="26" max="122" width="10.83203125" style="1"/>
  </cols>
  <sheetData>
    <row r="1" spans="1:122" s="1" customFormat="1" ht="32" customHeight="1" x14ac:dyDescent="0.2">
      <c r="E1" s="2"/>
    </row>
    <row r="2" spans="1:122" s="1" customFormat="1" ht="64" customHeight="1" x14ac:dyDescent="0.2">
      <c r="C2" s="45" t="s">
        <v>61</v>
      </c>
      <c r="E2" s="2"/>
    </row>
    <row r="3" spans="1:122" s="1" customFormat="1" ht="32" customHeight="1" x14ac:dyDescent="0.2">
      <c r="E3" s="2"/>
    </row>
    <row r="4" spans="1:122" s="6" customFormat="1" ht="41" customHeight="1" x14ac:dyDescent="0.55000000000000004">
      <c r="A4" s="1"/>
      <c r="B4" s="132" t="s">
        <v>0</v>
      </c>
      <c r="C4" s="132"/>
      <c r="D4" s="132"/>
      <c r="E4" s="2"/>
      <c r="F4" s="132" t="s">
        <v>1</v>
      </c>
      <c r="G4" s="132"/>
      <c r="H4" s="132"/>
      <c r="I4" s="132"/>
      <c r="J4" s="132"/>
      <c r="K4" s="132"/>
      <c r="L4" s="132"/>
      <c r="M4" s="132"/>
      <c r="N4" s="1"/>
      <c r="O4" s="3" t="s">
        <v>2</v>
      </c>
      <c r="P4" s="1"/>
      <c r="Q4" s="1"/>
      <c r="R4" s="1"/>
      <c r="S4" s="132" t="s">
        <v>3</v>
      </c>
      <c r="T4" s="132"/>
      <c r="U4" s="132"/>
      <c r="V4" s="1"/>
      <c r="W4" s="4" t="s">
        <v>35</v>
      </c>
      <c r="X4" s="5">
        <f>AVERAGE(T9,T14,T39,T21,T15,T49,[1]Sector_MFA!T6,[1]Sector_MFA!T10,[1]Sector_MFA!T14)</f>
        <v>2.2666666666666666</v>
      </c>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row>
    <row r="5" spans="1:122" s="6" customFormat="1" ht="38" customHeight="1" x14ac:dyDescent="0.2">
      <c r="A5" s="1"/>
      <c r="B5" s="133" t="s">
        <v>4</v>
      </c>
      <c r="C5" s="133"/>
      <c r="D5" s="133"/>
      <c r="E5" s="2"/>
      <c r="F5" s="134" t="s">
        <v>5</v>
      </c>
      <c r="G5" s="134"/>
      <c r="H5" s="1"/>
      <c r="I5" s="134" t="s">
        <v>6</v>
      </c>
      <c r="J5" s="134"/>
      <c r="K5" s="1"/>
      <c r="L5" s="134" t="s">
        <v>7</v>
      </c>
      <c r="M5" s="134"/>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row>
    <row r="6" spans="1:122" s="1" customFormat="1" ht="14" customHeight="1" x14ac:dyDescent="0.2">
      <c r="C6" s="7"/>
      <c r="E6" s="2"/>
      <c r="I6" s="8"/>
      <c r="L6" s="8"/>
      <c r="O6" s="9"/>
    </row>
    <row r="7" spans="1:122" s="1" customFormat="1" ht="14" customHeight="1" thickBot="1" x14ac:dyDescent="0.25">
      <c r="C7" s="7"/>
      <c r="E7" s="2"/>
    </row>
    <row r="8" spans="1:122" ht="29" customHeight="1" thickBot="1" x14ac:dyDescent="0.25">
      <c r="B8" s="1"/>
      <c r="C8" s="183" t="s">
        <v>36</v>
      </c>
      <c r="D8" s="174">
        <f>AVERAGE([1]Regional_MFA!T32,[1]Regional_MFA!T36)</f>
        <v>2</v>
      </c>
      <c r="F8" s="1"/>
      <c r="G8" s="1"/>
      <c r="H8" s="1"/>
      <c r="I8" s="1"/>
      <c r="J8" s="1"/>
      <c r="K8" s="1"/>
      <c r="L8" s="1"/>
      <c r="M8" s="1"/>
      <c r="O8" s="1"/>
      <c r="Q8" s="1"/>
      <c r="R8" s="1"/>
      <c r="S8" s="1"/>
      <c r="T8" s="1"/>
      <c r="U8" s="1"/>
      <c r="X8" s="1"/>
      <c r="Y8" s="1"/>
    </row>
    <row r="9" spans="1:122" ht="13" customHeight="1" thickBot="1" x14ac:dyDescent="0.25">
      <c r="B9" s="1"/>
      <c r="C9" s="184"/>
      <c r="D9" s="185"/>
      <c r="E9" s="97">
        <f>AVERAGE(D8,D12)</f>
        <v>2</v>
      </c>
      <c r="F9" s="171">
        <v>2018</v>
      </c>
      <c r="G9" s="186">
        <v>1</v>
      </c>
      <c r="H9" s="1"/>
      <c r="I9" s="171" t="s">
        <v>9</v>
      </c>
      <c r="J9" s="168">
        <v>1</v>
      </c>
      <c r="K9" s="1"/>
      <c r="L9" s="171" t="s">
        <v>37</v>
      </c>
      <c r="M9" s="174">
        <v>1</v>
      </c>
      <c r="O9" s="177" t="s">
        <v>38</v>
      </c>
      <c r="Q9" s="1"/>
      <c r="R9" s="1"/>
      <c r="S9" s="1"/>
      <c r="T9" s="180">
        <f>MAX(E9,G9,J9,M9)</f>
        <v>2</v>
      </c>
      <c r="U9" s="1"/>
      <c r="X9" s="1"/>
      <c r="Y9" s="1"/>
    </row>
    <row r="10" spans="1:122" ht="17" customHeight="1" x14ac:dyDescent="0.2">
      <c r="B10" s="1"/>
      <c r="C10" s="7"/>
      <c r="D10" s="1"/>
      <c r="E10" s="97"/>
      <c r="F10" s="172"/>
      <c r="G10" s="187"/>
      <c r="H10" s="1"/>
      <c r="I10" s="172"/>
      <c r="J10" s="169"/>
      <c r="K10" s="1"/>
      <c r="L10" s="172"/>
      <c r="M10" s="175"/>
      <c r="O10" s="178" t="s">
        <v>12</v>
      </c>
      <c r="Q10" s="1"/>
      <c r="R10" s="1"/>
      <c r="S10" s="1"/>
      <c r="T10" s="181" t="e">
        <f>#REF!</f>
        <v>#REF!</v>
      </c>
      <c r="U10" s="1"/>
      <c r="X10" s="1"/>
      <c r="Y10" s="1"/>
    </row>
    <row r="11" spans="1:122" s="6" customFormat="1" ht="22" customHeight="1" thickBot="1" x14ac:dyDescent="0.25">
      <c r="A11" s="1"/>
      <c r="B11" s="1"/>
      <c r="C11" s="7"/>
      <c r="D11" s="1"/>
      <c r="E11" s="97"/>
      <c r="F11" s="172"/>
      <c r="G11" s="187"/>
      <c r="H11" s="1"/>
      <c r="I11" s="172"/>
      <c r="J11" s="169"/>
      <c r="K11" s="1"/>
      <c r="L11" s="172"/>
      <c r="M11" s="175"/>
      <c r="N11" s="1"/>
      <c r="O11" s="178"/>
      <c r="P11" s="1"/>
      <c r="Q11" s="1"/>
      <c r="R11" s="1"/>
      <c r="S11" s="1"/>
      <c r="T11" s="18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row>
    <row r="12" spans="1:122" ht="13" customHeight="1" thickBot="1" x14ac:dyDescent="0.25">
      <c r="B12" s="1"/>
      <c r="C12" s="183" t="s">
        <v>39</v>
      </c>
      <c r="D12" s="174">
        <f>[1]Regional_MFA!T7</f>
        <v>2</v>
      </c>
      <c r="E12" s="97"/>
      <c r="F12" s="172"/>
      <c r="G12" s="187"/>
      <c r="H12" s="1"/>
      <c r="I12" s="172"/>
      <c r="J12" s="169"/>
      <c r="K12" s="1"/>
      <c r="L12" s="172"/>
      <c r="M12" s="175"/>
      <c r="O12" s="179"/>
      <c r="Q12" s="1"/>
      <c r="R12" s="1"/>
      <c r="S12" s="1"/>
      <c r="T12" s="182"/>
      <c r="U12" s="1"/>
      <c r="X12" s="1"/>
      <c r="Y12" s="1"/>
    </row>
    <row r="13" spans="1:122" ht="30" customHeight="1" thickBot="1" x14ac:dyDescent="0.35">
      <c r="B13" s="1"/>
      <c r="C13" s="184"/>
      <c r="D13" s="185"/>
      <c r="E13" s="97"/>
      <c r="F13" s="173"/>
      <c r="G13" s="185"/>
      <c r="H13" s="1"/>
      <c r="I13" s="173"/>
      <c r="J13" s="170"/>
      <c r="K13" s="1"/>
      <c r="L13" s="173"/>
      <c r="M13" s="176"/>
      <c r="O13" s="1"/>
      <c r="Q13" s="1"/>
      <c r="R13" s="1"/>
      <c r="S13" s="1"/>
      <c r="T13" s="28"/>
      <c r="U13" s="1"/>
      <c r="X13" s="1"/>
      <c r="Y13" s="1"/>
    </row>
    <row r="14" spans="1:122" s="6" customFormat="1" ht="45" customHeight="1" thickBot="1" x14ac:dyDescent="0.25">
      <c r="A14" s="1"/>
      <c r="B14" s="1"/>
      <c r="C14" s="7"/>
      <c r="D14" s="1"/>
      <c r="E14" s="2"/>
      <c r="F14" s="1"/>
      <c r="G14" s="1"/>
      <c r="H14" s="1"/>
      <c r="I14" s="1"/>
      <c r="J14" s="1"/>
      <c r="K14" s="1"/>
      <c r="L14" s="1"/>
      <c r="M14" s="1"/>
      <c r="N14" s="1"/>
      <c r="O14" s="1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row>
    <row r="15" spans="1:122" s="6" customFormat="1" ht="51" customHeight="1" thickBot="1" x14ac:dyDescent="0.25">
      <c r="A15" s="1"/>
      <c r="B15" s="1"/>
      <c r="C15" s="29" t="s">
        <v>40</v>
      </c>
      <c r="D15" s="30">
        <f>AVERAGE(AVERAGE([1]Polymer_MFA!T7,[1]Polymer_MFA!T13,[1]Polymer_MFA!T17,[1]Polymer_MFA!T24,[1]Polymer_MFA!T33,[1]Polymer_MFA!T40),[1]Polymer_EOL!T7,[1]Polymer_EOL!T13,[1]Polymer_EOL!T18,[1]Polymer_EOL!T27)</f>
        <v>1.8666666666666667</v>
      </c>
      <c r="E15" s="2"/>
      <c r="F15" s="31">
        <v>2018</v>
      </c>
      <c r="G15" s="32">
        <v>1</v>
      </c>
      <c r="H15" s="8"/>
      <c r="I15" s="31" t="s">
        <v>9</v>
      </c>
      <c r="J15" s="32">
        <v>1</v>
      </c>
      <c r="K15" s="8"/>
      <c r="L15" s="31" t="s">
        <v>41</v>
      </c>
      <c r="M15" s="32">
        <v>1</v>
      </c>
      <c r="N15" s="8"/>
      <c r="O15" s="33" t="s">
        <v>42</v>
      </c>
      <c r="P15" s="1"/>
      <c r="Q15" s="1"/>
      <c r="R15" s="1"/>
      <c r="S15" s="1"/>
      <c r="T15" s="34">
        <f>MAX(D15,G15,J15,M15)</f>
        <v>1.8666666666666667</v>
      </c>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row>
    <row r="16" spans="1:122" s="1" customFormat="1" ht="51" customHeight="1" thickBot="1" x14ac:dyDescent="0.25">
      <c r="C16" s="13"/>
      <c r="D16" s="14"/>
      <c r="E16" s="2"/>
      <c r="F16" s="12"/>
      <c r="G16" s="14"/>
      <c r="H16" s="8"/>
      <c r="I16" s="12"/>
      <c r="J16" s="14"/>
      <c r="K16" s="8"/>
      <c r="L16" s="12"/>
      <c r="M16" s="14"/>
      <c r="N16" s="8"/>
      <c r="O16" s="35"/>
      <c r="T16" s="36"/>
    </row>
    <row r="17" spans="1:122" s="1" customFormat="1" ht="36" customHeight="1" x14ac:dyDescent="0.2">
      <c r="C17" s="155" t="s">
        <v>43</v>
      </c>
      <c r="D17" s="159">
        <v>2</v>
      </c>
      <c r="E17" s="2"/>
      <c r="F17" s="12"/>
      <c r="G17" s="14"/>
      <c r="H17" s="8"/>
      <c r="I17" s="12"/>
      <c r="J17" s="14"/>
      <c r="K17" s="8"/>
      <c r="L17" s="12"/>
      <c r="M17" s="14"/>
      <c r="N17" s="8"/>
      <c r="O17" s="35"/>
      <c r="T17" s="36"/>
    </row>
    <row r="18" spans="1:122" s="1" customFormat="1" ht="9" customHeight="1" thickBot="1" x14ac:dyDescent="0.25">
      <c r="C18" s="156"/>
      <c r="D18" s="158"/>
      <c r="E18" s="2"/>
      <c r="F18" s="12"/>
      <c r="G18" s="14"/>
      <c r="H18" s="8"/>
      <c r="I18" s="12"/>
      <c r="J18" s="14"/>
      <c r="K18" s="8"/>
      <c r="L18" s="12"/>
      <c r="M18" s="14"/>
      <c r="N18" s="8"/>
      <c r="O18" s="35"/>
      <c r="T18" s="36"/>
    </row>
    <row r="19" spans="1:122" s="6" customFormat="1" ht="28" customHeight="1" thickBot="1" x14ac:dyDescent="0.25">
      <c r="A19" s="1"/>
      <c r="B19" s="1"/>
      <c r="C19" s="1"/>
      <c r="D19" s="1"/>
      <c r="E19" s="2">
        <f>D19</f>
        <v>0</v>
      </c>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row>
    <row r="20" spans="1:122" s="6" customFormat="1" ht="24" customHeight="1" thickBot="1" x14ac:dyDescent="0.35">
      <c r="A20" s="1"/>
      <c r="B20" s="1"/>
      <c r="C20" s="155" t="s">
        <v>44</v>
      </c>
      <c r="D20" s="159">
        <v>2</v>
      </c>
      <c r="E20" s="1"/>
      <c r="F20" s="1"/>
      <c r="G20" s="1"/>
      <c r="H20" s="1"/>
      <c r="I20" s="1"/>
      <c r="J20" s="1"/>
      <c r="K20" s="1"/>
      <c r="L20" s="1"/>
      <c r="M20" s="1"/>
      <c r="N20" s="1"/>
      <c r="O20" s="1"/>
      <c r="P20" s="1"/>
      <c r="Q20" s="1"/>
      <c r="R20" s="1"/>
      <c r="S20" s="1"/>
      <c r="T20" s="28"/>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row>
    <row r="21" spans="1:122" s="6" customFormat="1" ht="13" customHeight="1" thickBot="1" x14ac:dyDescent="0.25">
      <c r="A21" s="1"/>
      <c r="B21" s="1"/>
      <c r="C21" s="156"/>
      <c r="D21" s="158"/>
      <c r="E21" s="167">
        <f>AVERAGE(D20,D24,D17,D27)</f>
        <v>2</v>
      </c>
      <c r="F21" s="161" t="s">
        <v>45</v>
      </c>
      <c r="G21" s="159">
        <v>2.5</v>
      </c>
      <c r="H21" s="1"/>
      <c r="I21" s="161" t="s">
        <v>21</v>
      </c>
      <c r="J21" s="159">
        <v>2</v>
      </c>
      <c r="K21" s="1"/>
      <c r="L21" s="161" t="s">
        <v>21</v>
      </c>
      <c r="M21" s="159">
        <v>2.5</v>
      </c>
      <c r="N21" s="1"/>
      <c r="O21" s="164" t="s">
        <v>46</v>
      </c>
      <c r="P21" s="1"/>
      <c r="Q21" s="1"/>
      <c r="R21" s="1"/>
      <c r="S21" s="1"/>
      <c r="T21" s="152">
        <f>MAX(E21,G21,J21,M21)</f>
        <v>2.5</v>
      </c>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row>
    <row r="22" spans="1:122" s="6" customFormat="1" ht="13" customHeight="1" x14ac:dyDescent="0.2">
      <c r="A22" s="1"/>
      <c r="B22" s="1"/>
      <c r="C22" s="12"/>
      <c r="D22" s="15"/>
      <c r="E22" s="97"/>
      <c r="F22" s="162"/>
      <c r="G22" s="160"/>
      <c r="H22" s="1"/>
      <c r="I22" s="162"/>
      <c r="J22" s="160"/>
      <c r="K22" s="1"/>
      <c r="L22" s="162"/>
      <c r="M22" s="160"/>
      <c r="N22" s="1"/>
      <c r="O22" s="165"/>
      <c r="P22" s="1"/>
      <c r="Q22" s="1"/>
      <c r="R22" s="1"/>
      <c r="S22" s="1"/>
      <c r="T22" s="153"/>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row>
    <row r="23" spans="1:122" s="6" customFormat="1" ht="12" customHeight="1" thickBot="1" x14ac:dyDescent="0.25">
      <c r="A23" s="1"/>
      <c r="B23" s="1"/>
      <c r="C23" s="7"/>
      <c r="D23" s="1"/>
      <c r="E23" s="97"/>
      <c r="F23" s="162"/>
      <c r="G23" s="160"/>
      <c r="H23" s="1"/>
      <c r="I23" s="162"/>
      <c r="J23" s="160"/>
      <c r="K23" s="1"/>
      <c r="L23" s="162"/>
      <c r="M23" s="160"/>
      <c r="N23" s="1"/>
      <c r="O23" s="166"/>
      <c r="P23" s="1"/>
      <c r="Q23" s="1"/>
      <c r="R23" s="1"/>
      <c r="S23" s="1"/>
      <c r="T23" s="154"/>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row>
    <row r="24" spans="1:122" s="6" customFormat="1" ht="34" customHeight="1" thickBot="1" x14ac:dyDescent="0.35">
      <c r="A24" s="1"/>
      <c r="B24" s="1"/>
      <c r="C24" s="155" t="s">
        <v>47</v>
      </c>
      <c r="D24" s="157">
        <v>2</v>
      </c>
      <c r="E24" s="97"/>
      <c r="F24" s="163"/>
      <c r="G24" s="158"/>
      <c r="H24" s="11"/>
      <c r="I24" s="163"/>
      <c r="J24" s="158"/>
      <c r="K24" s="11"/>
      <c r="L24" s="163"/>
      <c r="M24" s="158"/>
      <c r="N24" s="11"/>
      <c r="O24" s="11"/>
      <c r="P24" s="1"/>
      <c r="Q24" s="1"/>
      <c r="R24" s="1"/>
      <c r="S24" s="1"/>
      <c r="T24" s="28"/>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row>
    <row r="25" spans="1:122" s="6" customFormat="1" ht="11" customHeight="1" thickBot="1" x14ac:dyDescent="0.35">
      <c r="A25" s="1"/>
      <c r="B25" s="1"/>
      <c r="C25" s="156"/>
      <c r="D25" s="158"/>
      <c r="E25" s="2"/>
      <c r="F25" s="11"/>
      <c r="G25" s="11"/>
      <c r="H25" s="11"/>
      <c r="I25" s="11"/>
      <c r="J25" s="11"/>
      <c r="K25" s="11"/>
      <c r="L25" s="11"/>
      <c r="M25" s="11"/>
      <c r="N25" s="11"/>
      <c r="O25" s="11"/>
      <c r="P25" s="1"/>
      <c r="Q25" s="1"/>
      <c r="R25" s="1"/>
      <c r="S25" s="1"/>
      <c r="T25" s="28"/>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row>
    <row r="26" spans="1:122" s="6" customFormat="1" ht="26" customHeight="1" thickBot="1" x14ac:dyDescent="0.35">
      <c r="A26" s="1"/>
      <c r="B26" s="1"/>
      <c r="C26" s="1"/>
      <c r="D26" s="37"/>
      <c r="E26" s="2"/>
      <c r="F26" s="11"/>
      <c r="G26" s="11"/>
      <c r="H26" s="11"/>
      <c r="I26" s="11"/>
      <c r="J26" s="11"/>
      <c r="K26" s="11"/>
      <c r="L26" s="11"/>
      <c r="M26" s="11"/>
      <c r="N26" s="11"/>
      <c r="O26" s="11"/>
      <c r="P26" s="1"/>
      <c r="Q26" s="1"/>
      <c r="R26" s="1"/>
      <c r="S26" s="1"/>
      <c r="T26" s="28"/>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row>
    <row r="27" spans="1:122" s="6" customFormat="1" ht="19" customHeight="1" x14ac:dyDescent="0.3">
      <c r="A27" s="1"/>
      <c r="B27" s="1"/>
      <c r="C27" s="155" t="s">
        <v>48</v>
      </c>
      <c r="D27" s="159">
        <v>2</v>
      </c>
      <c r="E27" s="2"/>
      <c r="F27" s="11"/>
      <c r="G27" s="11"/>
      <c r="H27" s="11"/>
      <c r="I27" s="11"/>
      <c r="J27" s="11"/>
      <c r="K27" s="11"/>
      <c r="L27" s="11"/>
      <c r="M27" s="11"/>
      <c r="N27" s="11"/>
      <c r="O27" s="11"/>
      <c r="P27" s="1"/>
      <c r="Q27" s="1"/>
      <c r="R27" s="1"/>
      <c r="S27" s="1"/>
      <c r="T27" s="28"/>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row>
    <row r="28" spans="1:122" s="6" customFormat="1" ht="20" customHeight="1" thickBot="1" x14ac:dyDescent="0.35">
      <c r="A28" s="1"/>
      <c r="B28" s="1"/>
      <c r="C28" s="156"/>
      <c r="D28" s="158"/>
      <c r="E28" s="2"/>
      <c r="F28" s="11"/>
      <c r="G28" s="11"/>
      <c r="H28" s="11"/>
      <c r="I28" s="11"/>
      <c r="J28" s="11"/>
      <c r="K28" s="11"/>
      <c r="L28" s="11"/>
      <c r="M28" s="11"/>
      <c r="N28" s="11"/>
      <c r="O28" s="11"/>
      <c r="P28" s="1"/>
      <c r="Q28" s="1"/>
      <c r="R28" s="1"/>
      <c r="S28" s="1"/>
      <c r="T28" s="28"/>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row>
    <row r="29" spans="1:122" s="6" customFormat="1" ht="25" customHeight="1" thickBot="1" x14ac:dyDescent="0.35">
      <c r="A29" s="1"/>
      <c r="B29" s="1"/>
      <c r="C29" s="11"/>
      <c r="D29" s="11"/>
      <c r="E29" s="2"/>
      <c r="F29" s="11"/>
      <c r="G29" s="11"/>
      <c r="H29" s="11"/>
      <c r="I29" s="11"/>
      <c r="J29" s="11"/>
      <c r="K29" s="11"/>
      <c r="L29" s="11"/>
      <c r="M29" s="11"/>
      <c r="N29" s="11"/>
      <c r="O29" s="11"/>
      <c r="P29" s="1"/>
      <c r="Q29" s="1"/>
      <c r="R29" s="1"/>
      <c r="S29" s="1"/>
      <c r="T29" s="28"/>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row>
    <row r="30" spans="1:122" s="6" customFormat="1" ht="27" customHeight="1" thickBot="1" x14ac:dyDescent="0.35">
      <c r="A30" s="1"/>
      <c r="B30" s="1"/>
      <c r="C30" s="38" t="s">
        <v>49</v>
      </c>
      <c r="D30" s="39">
        <f>T9</f>
        <v>2</v>
      </c>
      <c r="E30" s="11"/>
      <c r="F30" s="11"/>
      <c r="G30" s="11"/>
      <c r="H30" s="11"/>
      <c r="I30" s="11"/>
      <c r="J30" s="11"/>
      <c r="K30" s="11"/>
      <c r="L30" s="11"/>
      <c r="M30" s="11"/>
      <c r="N30" s="11"/>
      <c r="O30" s="11"/>
      <c r="P30" s="1"/>
      <c r="Q30" s="1"/>
      <c r="R30" s="1"/>
      <c r="S30" s="1"/>
      <c r="T30" s="28"/>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row>
    <row r="31" spans="1:122" s="6" customFormat="1" ht="18" customHeight="1" thickBot="1" x14ac:dyDescent="0.35">
      <c r="A31" s="1"/>
      <c r="B31" s="1"/>
      <c r="C31" s="1"/>
      <c r="D31" s="1"/>
      <c r="E31" s="2"/>
      <c r="F31" s="1"/>
      <c r="G31" s="1"/>
      <c r="H31" s="1"/>
      <c r="I31" s="1"/>
      <c r="J31" s="1"/>
      <c r="K31" s="1"/>
      <c r="L31" s="1"/>
      <c r="M31" s="1"/>
      <c r="N31" s="1"/>
      <c r="O31" s="11"/>
      <c r="P31" s="1"/>
      <c r="Q31" s="1"/>
      <c r="R31" s="1"/>
      <c r="S31" s="1"/>
      <c r="T31" s="28"/>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row>
    <row r="32" spans="1:122" s="6" customFormat="1" ht="18" customHeight="1" x14ac:dyDescent="0.3">
      <c r="A32" s="1"/>
      <c r="B32" s="1"/>
      <c r="C32" s="138" t="s">
        <v>50</v>
      </c>
      <c r="D32" s="140">
        <v>1.5</v>
      </c>
      <c r="E32" s="2"/>
      <c r="F32" s="1"/>
      <c r="G32" s="1"/>
      <c r="H32" s="1"/>
      <c r="I32" s="1"/>
      <c r="J32" s="1"/>
      <c r="K32" s="1"/>
      <c r="L32" s="1"/>
      <c r="M32" s="1"/>
      <c r="N32" s="1"/>
      <c r="O32" s="1"/>
      <c r="P32" s="1"/>
      <c r="Q32" s="1"/>
      <c r="R32" s="1"/>
      <c r="S32" s="1"/>
      <c r="T32" s="28"/>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row>
    <row r="33" spans="1:122" s="6" customFormat="1" ht="9" customHeight="1" thickBot="1" x14ac:dyDescent="0.35">
      <c r="A33" s="1"/>
      <c r="B33" s="1"/>
      <c r="C33" s="139"/>
      <c r="D33" s="141"/>
      <c r="E33" s="97"/>
      <c r="F33" s="86"/>
      <c r="G33" s="85"/>
      <c r="H33" s="1"/>
      <c r="I33" s="86"/>
      <c r="J33" s="85"/>
      <c r="K33" s="1"/>
      <c r="L33" s="86"/>
      <c r="M33" s="85"/>
      <c r="N33" s="1"/>
      <c r="O33" s="1"/>
      <c r="P33" s="1"/>
      <c r="Q33" s="1"/>
      <c r="R33" s="1"/>
      <c r="S33" s="1"/>
      <c r="T33" s="28"/>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row>
    <row r="34" spans="1:122" s="6" customFormat="1" ht="7" customHeight="1" x14ac:dyDescent="0.2">
      <c r="A34" s="1"/>
      <c r="B34" s="1"/>
      <c r="C34" s="7"/>
      <c r="D34" s="1"/>
      <c r="E34" s="97"/>
      <c r="F34" s="86"/>
      <c r="G34" s="85"/>
      <c r="H34" s="1"/>
      <c r="I34" s="86"/>
      <c r="J34" s="85"/>
      <c r="K34" s="1"/>
      <c r="L34" s="86"/>
      <c r="M34" s="85"/>
      <c r="N34" s="1"/>
      <c r="O34" s="87"/>
      <c r="P34" s="1"/>
      <c r="Q34" s="1"/>
      <c r="R34" s="1"/>
      <c r="S34" s="1"/>
      <c r="T34" s="137"/>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row>
    <row r="35" spans="1:122" s="6" customFormat="1" ht="6" customHeight="1" thickBot="1" x14ac:dyDescent="0.25">
      <c r="A35" s="1"/>
      <c r="B35" s="1"/>
      <c r="C35" s="7"/>
      <c r="D35" s="1"/>
      <c r="E35" s="97"/>
      <c r="F35" s="86"/>
      <c r="G35" s="85"/>
      <c r="H35" s="1"/>
      <c r="I35" s="86"/>
      <c r="J35" s="85"/>
      <c r="K35" s="1"/>
      <c r="L35" s="86"/>
      <c r="M35" s="85"/>
      <c r="N35" s="1"/>
      <c r="O35" s="87"/>
      <c r="P35" s="1"/>
      <c r="Q35" s="1"/>
      <c r="R35" s="1"/>
      <c r="S35" s="1"/>
      <c r="T35" s="137"/>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row>
    <row r="36" spans="1:122" s="6" customFormat="1" ht="13" customHeight="1" x14ac:dyDescent="0.3">
      <c r="A36" s="1"/>
      <c r="B36" s="1"/>
      <c r="C36" s="138" t="s">
        <v>51</v>
      </c>
      <c r="D36" s="149">
        <v>2</v>
      </c>
      <c r="E36" s="97"/>
      <c r="F36" s="86"/>
      <c r="G36" s="85"/>
      <c r="H36" s="1"/>
      <c r="I36" s="86"/>
      <c r="J36" s="85"/>
      <c r="K36" s="1"/>
      <c r="L36" s="86"/>
      <c r="M36" s="85"/>
      <c r="N36" s="1"/>
      <c r="O36" s="1"/>
      <c r="P36" s="1"/>
      <c r="Q36" s="1"/>
      <c r="R36" s="1"/>
      <c r="S36" s="1"/>
      <c r="T36" s="28"/>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row>
    <row r="37" spans="1:122" s="6" customFormat="1" ht="27" thickBot="1" x14ac:dyDescent="0.35">
      <c r="A37" s="1"/>
      <c r="B37" s="1"/>
      <c r="C37" s="139"/>
      <c r="D37" s="150"/>
      <c r="E37" s="2"/>
      <c r="F37" s="1"/>
      <c r="G37" s="1"/>
      <c r="H37" s="1"/>
      <c r="I37" s="13"/>
      <c r="J37" s="1"/>
      <c r="K37" s="1"/>
      <c r="L37" s="1"/>
      <c r="M37" s="1"/>
      <c r="N37" s="1"/>
      <c r="O37" s="1"/>
      <c r="P37" s="1"/>
      <c r="Q37" s="1"/>
      <c r="R37" s="1"/>
      <c r="S37" s="1"/>
      <c r="T37" s="28"/>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row>
    <row r="38" spans="1:122" s="6" customFormat="1" ht="12" customHeight="1" thickBot="1" x14ac:dyDescent="0.35">
      <c r="A38" s="1"/>
      <c r="B38" s="1"/>
      <c r="C38" s="7"/>
      <c r="D38" s="1"/>
      <c r="E38" s="151">
        <f>AVERAGE(D30,D32,D36,D39,D43,D46,D48)</f>
        <v>1.7857142857142858</v>
      </c>
      <c r="F38" s="144" t="s">
        <v>52</v>
      </c>
      <c r="G38" s="140">
        <v>2</v>
      </c>
      <c r="H38" s="1"/>
      <c r="I38" s="144" t="s">
        <v>53</v>
      </c>
      <c r="J38" s="140">
        <v>2</v>
      </c>
      <c r="K38" s="1"/>
      <c r="L38" s="144" t="s">
        <v>9</v>
      </c>
      <c r="M38" s="140">
        <v>1</v>
      </c>
      <c r="N38" s="1"/>
      <c r="O38" s="1"/>
      <c r="P38" s="1"/>
      <c r="Q38" s="1"/>
      <c r="R38" s="1"/>
      <c r="S38" s="1"/>
      <c r="T38" s="28"/>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row>
    <row r="39" spans="1:122" s="6" customFormat="1" ht="11" customHeight="1" x14ac:dyDescent="0.2">
      <c r="A39" s="1"/>
      <c r="B39" s="1"/>
      <c r="C39" s="138" t="s">
        <v>54</v>
      </c>
      <c r="D39" s="140">
        <v>1</v>
      </c>
      <c r="E39" s="151"/>
      <c r="F39" s="145"/>
      <c r="G39" s="143"/>
      <c r="H39" s="1"/>
      <c r="I39" s="145"/>
      <c r="J39" s="143"/>
      <c r="K39" s="1"/>
      <c r="L39" s="145"/>
      <c r="M39" s="143"/>
      <c r="N39" s="1"/>
      <c r="O39" s="147" t="s">
        <v>55</v>
      </c>
      <c r="P39" s="1"/>
      <c r="Q39" s="1"/>
      <c r="R39" s="1"/>
      <c r="S39" s="1"/>
      <c r="T39" s="135">
        <f>MAX(E38,G38,J38,M38)</f>
        <v>2</v>
      </c>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row>
    <row r="40" spans="1:122" s="6" customFormat="1" ht="28" customHeight="1" thickBot="1" x14ac:dyDescent="0.25">
      <c r="A40" s="1"/>
      <c r="B40" s="1"/>
      <c r="C40" s="139"/>
      <c r="D40" s="141"/>
      <c r="E40" s="151"/>
      <c r="F40" s="145"/>
      <c r="G40" s="143"/>
      <c r="H40" s="1"/>
      <c r="I40" s="145"/>
      <c r="J40" s="143"/>
      <c r="K40" s="1"/>
      <c r="L40" s="145"/>
      <c r="M40" s="143"/>
      <c r="N40" s="1"/>
      <c r="O40" s="148"/>
      <c r="P40" s="1"/>
      <c r="Q40" s="1"/>
      <c r="R40" s="1"/>
      <c r="S40" s="1"/>
      <c r="T40" s="136"/>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row>
    <row r="41" spans="1:122" s="6" customFormat="1" ht="11" customHeight="1" x14ac:dyDescent="0.2">
      <c r="A41" s="1"/>
      <c r="B41" s="1"/>
      <c r="C41" s="7"/>
      <c r="D41" s="1"/>
      <c r="E41" s="151"/>
      <c r="F41" s="145"/>
      <c r="G41" s="143"/>
      <c r="H41" s="1"/>
      <c r="I41" s="145"/>
      <c r="J41" s="143"/>
      <c r="K41" s="1"/>
      <c r="L41" s="145"/>
      <c r="M41" s="143"/>
      <c r="N41" s="1"/>
      <c r="O41" s="1"/>
      <c r="P41" s="1"/>
      <c r="Q41" s="1"/>
      <c r="R41" s="1"/>
      <c r="S41" s="1"/>
      <c r="T41" s="137"/>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row>
    <row r="42" spans="1:122" s="6" customFormat="1" ht="5" customHeight="1" thickBot="1" x14ac:dyDescent="0.25">
      <c r="A42" s="1"/>
      <c r="B42" s="1"/>
      <c r="C42" s="7"/>
      <c r="D42" s="1"/>
      <c r="E42" s="151"/>
      <c r="F42" s="145"/>
      <c r="G42" s="143"/>
      <c r="H42" s="1"/>
      <c r="I42" s="145"/>
      <c r="J42" s="143"/>
      <c r="K42" s="1"/>
      <c r="L42" s="145"/>
      <c r="M42" s="143"/>
      <c r="N42" s="1"/>
      <c r="O42" s="1"/>
      <c r="P42" s="1"/>
      <c r="Q42" s="1"/>
      <c r="R42" s="1"/>
      <c r="S42" s="1"/>
      <c r="T42" s="137"/>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row>
    <row r="43" spans="1:122" s="6" customFormat="1" ht="7" customHeight="1" x14ac:dyDescent="0.3">
      <c r="A43" s="1"/>
      <c r="B43" s="1"/>
      <c r="C43" s="138" t="s">
        <v>56</v>
      </c>
      <c r="D43" s="140">
        <v>2</v>
      </c>
      <c r="E43" s="151"/>
      <c r="F43" s="145"/>
      <c r="G43" s="143"/>
      <c r="H43" s="1"/>
      <c r="I43" s="145"/>
      <c r="J43" s="143"/>
      <c r="K43" s="1"/>
      <c r="L43" s="145"/>
      <c r="M43" s="143"/>
      <c r="N43" s="1"/>
      <c r="O43" s="1"/>
      <c r="P43" s="1"/>
      <c r="Q43" s="1"/>
      <c r="R43" s="1"/>
      <c r="S43" s="1"/>
      <c r="T43" s="28"/>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row>
    <row r="44" spans="1:122" s="6" customFormat="1" ht="28" customHeight="1" thickBot="1" x14ac:dyDescent="0.35">
      <c r="A44" s="1"/>
      <c r="B44" s="1"/>
      <c r="C44" s="139"/>
      <c r="D44" s="141"/>
      <c r="E44" s="151"/>
      <c r="F44" s="146"/>
      <c r="G44" s="141"/>
      <c r="H44" s="1"/>
      <c r="I44" s="146"/>
      <c r="J44" s="141"/>
      <c r="K44" s="1"/>
      <c r="L44" s="146"/>
      <c r="M44" s="141"/>
      <c r="N44" s="1"/>
      <c r="O44" s="1"/>
      <c r="P44" s="1"/>
      <c r="Q44" s="1"/>
      <c r="R44" s="1"/>
      <c r="S44" s="1"/>
      <c r="T44" s="28"/>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row>
    <row r="45" spans="1:122" s="6" customFormat="1" ht="11" customHeight="1" thickBot="1" x14ac:dyDescent="0.35">
      <c r="A45" s="1"/>
      <c r="B45" s="1"/>
      <c r="C45" s="13"/>
      <c r="D45" s="15"/>
      <c r="E45" s="2"/>
      <c r="F45" s="1"/>
      <c r="G45" s="1"/>
      <c r="H45" s="1"/>
      <c r="I45" s="1"/>
      <c r="J45" s="1"/>
      <c r="K45" s="1"/>
      <c r="L45" s="1"/>
      <c r="M45" s="1"/>
      <c r="N45" s="1"/>
      <c r="O45" s="1"/>
      <c r="P45" s="1"/>
      <c r="Q45" s="1"/>
      <c r="R45" s="1"/>
      <c r="S45" s="1"/>
      <c r="T45" s="28"/>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row>
    <row r="46" spans="1:122" s="6" customFormat="1" ht="43" customHeight="1" thickBot="1" x14ac:dyDescent="0.35">
      <c r="A46" s="1"/>
      <c r="B46" s="1"/>
      <c r="C46" s="38" t="s">
        <v>57</v>
      </c>
      <c r="D46" s="40">
        <f>AVERAGE([1]Polymer_MFA!T7,[1]Polymer_MFA!T13,[1]Polymer_MFA!T17,[1]Polymer_MFA!T24,[1]Polymer_MFA!T33,[1]Polymer_MFA!T40)</f>
        <v>2</v>
      </c>
      <c r="E46" s="2"/>
      <c r="F46" s="1"/>
      <c r="G46" s="1"/>
      <c r="H46" s="1"/>
      <c r="I46" s="1"/>
      <c r="J46" s="1"/>
      <c r="K46" s="1"/>
      <c r="L46" s="1"/>
      <c r="M46" s="1"/>
      <c r="N46" s="1"/>
      <c r="O46" s="1"/>
      <c r="P46" s="1"/>
      <c r="Q46" s="1"/>
      <c r="R46" s="1"/>
      <c r="S46" s="1"/>
      <c r="T46" s="28"/>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row>
    <row r="47" spans="1:122" s="6" customFormat="1" ht="26" customHeight="1" thickBot="1" x14ac:dyDescent="0.35">
      <c r="A47" s="1"/>
      <c r="B47" s="1"/>
      <c r="C47" s="7"/>
      <c r="D47" s="1"/>
      <c r="E47" s="2"/>
      <c r="F47" s="1"/>
      <c r="G47" s="1"/>
      <c r="H47" s="1"/>
      <c r="I47" s="1"/>
      <c r="J47" s="1"/>
      <c r="K47" s="1"/>
      <c r="L47" s="1"/>
      <c r="M47" s="1"/>
      <c r="N47" s="1"/>
      <c r="O47" s="1"/>
      <c r="P47" s="1"/>
      <c r="Q47" s="1"/>
      <c r="R47" s="1"/>
      <c r="S47" s="1"/>
      <c r="T47" s="28"/>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row>
    <row r="48" spans="1:122" s="6" customFormat="1" ht="37" customHeight="1" thickBot="1" x14ac:dyDescent="0.35">
      <c r="A48" s="1"/>
      <c r="B48" s="1"/>
      <c r="C48" s="38" t="s">
        <v>58</v>
      </c>
      <c r="D48" s="40">
        <v>2</v>
      </c>
      <c r="E48" s="97"/>
      <c r="F48" s="86"/>
      <c r="G48" s="85"/>
      <c r="H48" s="1"/>
      <c r="I48" s="86"/>
      <c r="J48" s="142"/>
      <c r="K48" s="1"/>
      <c r="L48" s="86"/>
      <c r="M48" s="85"/>
      <c r="N48" s="1"/>
      <c r="O48" s="1"/>
      <c r="P48" s="1"/>
      <c r="Q48" s="1"/>
      <c r="R48" s="1"/>
      <c r="S48" s="1"/>
      <c r="T48" s="28"/>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row>
    <row r="49" spans="1:122" s="6" customFormat="1" ht="89" customHeight="1" x14ac:dyDescent="0.2">
      <c r="A49" s="1"/>
      <c r="B49" s="1"/>
      <c r="C49" s="7"/>
      <c r="D49" s="1"/>
      <c r="E49" s="97"/>
      <c r="F49" s="86"/>
      <c r="G49" s="85"/>
      <c r="H49" s="1"/>
      <c r="I49" s="86"/>
      <c r="J49" s="142"/>
      <c r="K49" s="1"/>
      <c r="L49" s="86"/>
      <c r="M49" s="85"/>
      <c r="N49" s="1"/>
      <c r="O49" s="35"/>
      <c r="P49" s="1"/>
      <c r="Q49" s="1"/>
      <c r="R49" s="1"/>
      <c r="S49" s="1"/>
      <c r="T49" s="4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row>
    <row r="50" spans="1:122" s="6" customFormat="1" ht="21" x14ac:dyDescent="0.25">
      <c r="A50" s="1"/>
      <c r="B50" s="1"/>
      <c r="C50" s="26" t="s">
        <v>28</v>
      </c>
      <c r="D50" s="1"/>
      <c r="E50" s="2"/>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row>
    <row r="51" spans="1:122" s="6" customFormat="1" x14ac:dyDescent="0.2">
      <c r="A51" s="1"/>
      <c r="B51" s="1"/>
      <c r="C51" s="1"/>
      <c r="D51" s="1"/>
      <c r="E51" s="2"/>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row>
    <row r="52" spans="1:122" s="1" customFormat="1" x14ac:dyDescent="0.2">
      <c r="E52" s="2"/>
    </row>
    <row r="53" spans="1:122" s="1" customFormat="1" ht="26" x14ac:dyDescent="0.3">
      <c r="C53" s="27" t="s">
        <v>59</v>
      </c>
      <c r="E53" s="2"/>
    </row>
    <row r="54" spans="1:122" s="1" customFormat="1" ht="343" customHeight="1" x14ac:dyDescent="0.2">
      <c r="C54" s="68" t="s">
        <v>60</v>
      </c>
      <c r="D54" s="68"/>
      <c r="E54" s="68"/>
      <c r="F54" s="68"/>
      <c r="G54" s="68"/>
      <c r="H54" s="68"/>
      <c r="I54" s="68"/>
      <c r="J54" s="68"/>
      <c r="K54" s="68"/>
      <c r="L54" s="42"/>
      <c r="M54" s="42"/>
      <c r="N54" s="42"/>
      <c r="O54" s="42"/>
      <c r="P54" s="42"/>
      <c r="Q54" s="42"/>
    </row>
    <row r="55" spans="1:122" s="1" customFormat="1" x14ac:dyDescent="0.2">
      <c r="E55" s="2"/>
    </row>
    <row r="56" spans="1:122" s="1" customFormat="1" x14ac:dyDescent="0.2">
      <c r="E56" s="2"/>
    </row>
    <row r="57" spans="1:122" s="1" customFormat="1" x14ac:dyDescent="0.2">
      <c r="E57" s="2"/>
    </row>
    <row r="58" spans="1:122" s="1" customFormat="1" x14ac:dyDescent="0.2">
      <c r="E58" s="2"/>
    </row>
    <row r="59" spans="1:122" s="1" customFormat="1" x14ac:dyDescent="0.2">
      <c r="E59" s="2"/>
    </row>
    <row r="60" spans="1:122" s="1" customFormat="1" x14ac:dyDescent="0.2">
      <c r="E60" s="2"/>
    </row>
    <row r="61" spans="1:122" s="1" customFormat="1" x14ac:dyDescent="0.2">
      <c r="E61" s="2"/>
    </row>
    <row r="62" spans="1:122" s="1" customFormat="1" x14ac:dyDescent="0.2">
      <c r="E62" s="2"/>
    </row>
    <row r="63" spans="1:122" s="1" customFormat="1" x14ac:dyDescent="0.2">
      <c r="E63" s="2"/>
    </row>
    <row r="64" spans="1:122" s="1" customFormat="1" x14ac:dyDescent="0.2">
      <c r="E64" s="2"/>
    </row>
    <row r="65" spans="1:122" s="1" customFormat="1" x14ac:dyDescent="0.2">
      <c r="E65" s="2"/>
    </row>
    <row r="66" spans="1:122" s="1" customFormat="1" x14ac:dyDescent="0.2">
      <c r="E66" s="2"/>
    </row>
    <row r="67" spans="1:122" s="1" customFormat="1" x14ac:dyDescent="0.2">
      <c r="E67" s="2"/>
    </row>
    <row r="68" spans="1:122" s="1" customFormat="1" x14ac:dyDescent="0.2">
      <c r="E68" s="2"/>
    </row>
    <row r="69" spans="1:122" s="1" customFormat="1" x14ac:dyDescent="0.2">
      <c r="E69" s="2"/>
    </row>
    <row r="70" spans="1:122" s="1" customFormat="1" x14ac:dyDescent="0.2">
      <c r="E70" s="2"/>
    </row>
    <row r="71" spans="1:122" s="6" customFormat="1" x14ac:dyDescent="0.2">
      <c r="A71" s="1"/>
      <c r="E71" s="2"/>
      <c r="N71" s="1"/>
      <c r="P71" s="1"/>
      <c r="V71" s="1"/>
      <c r="W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row>
    <row r="72" spans="1:122" s="6" customFormat="1" x14ac:dyDescent="0.2">
      <c r="A72" s="1"/>
      <c r="E72" s="2"/>
      <c r="N72" s="1"/>
      <c r="P72" s="1"/>
      <c r="V72" s="1"/>
      <c r="W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row>
    <row r="73" spans="1:122" s="6" customFormat="1" x14ac:dyDescent="0.2">
      <c r="A73" s="1"/>
      <c r="E73" s="2"/>
      <c r="N73" s="1"/>
      <c r="P73" s="1"/>
      <c r="V73" s="1"/>
      <c r="W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row>
    <row r="74" spans="1:122" s="6" customFormat="1" x14ac:dyDescent="0.2">
      <c r="A74" s="1"/>
      <c r="E74" s="2"/>
      <c r="N74" s="1"/>
      <c r="P74" s="1"/>
      <c r="V74" s="1"/>
      <c r="W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row>
    <row r="75" spans="1:122" s="6" customFormat="1" x14ac:dyDescent="0.2">
      <c r="A75" s="1"/>
      <c r="E75" s="2"/>
      <c r="N75" s="1"/>
      <c r="P75" s="1"/>
      <c r="V75" s="1"/>
      <c r="W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row>
    <row r="76" spans="1:122" s="6" customFormat="1" x14ac:dyDescent="0.2">
      <c r="A76" s="1"/>
      <c r="E76" s="2"/>
      <c r="N76" s="1"/>
      <c r="P76" s="1"/>
      <c r="V76" s="1"/>
      <c r="W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row>
    <row r="77" spans="1:122" s="6" customFormat="1" x14ac:dyDescent="0.2">
      <c r="A77" s="1"/>
      <c r="E77" s="2"/>
      <c r="N77" s="1"/>
      <c r="P77" s="1"/>
      <c r="V77" s="1"/>
      <c r="W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row>
    <row r="78" spans="1:122" s="6" customFormat="1" x14ac:dyDescent="0.2">
      <c r="A78" s="1"/>
      <c r="E78" s="2"/>
      <c r="N78" s="1"/>
      <c r="P78" s="1"/>
      <c r="V78" s="1"/>
      <c r="W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row>
    <row r="79" spans="1:122" s="6" customFormat="1" x14ac:dyDescent="0.2">
      <c r="A79" s="1"/>
      <c r="E79" s="2"/>
      <c r="N79" s="1"/>
      <c r="P79" s="1"/>
      <c r="V79" s="1"/>
      <c r="W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row>
    <row r="80" spans="1:122" s="6" customFormat="1" x14ac:dyDescent="0.2">
      <c r="A80" s="1"/>
      <c r="E80" s="2"/>
      <c r="N80" s="1"/>
      <c r="P80" s="1"/>
      <c r="V80" s="1"/>
      <c r="W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row>
    <row r="81" spans="1:122" s="6" customFormat="1" x14ac:dyDescent="0.2">
      <c r="A81" s="1"/>
      <c r="E81" s="2"/>
      <c r="N81" s="1"/>
      <c r="P81" s="1"/>
      <c r="V81" s="1"/>
      <c r="W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row>
    <row r="82" spans="1:122" s="6" customFormat="1" x14ac:dyDescent="0.2">
      <c r="A82" s="1"/>
      <c r="E82" s="2"/>
      <c r="N82" s="1"/>
      <c r="P82" s="1"/>
      <c r="V82" s="1"/>
      <c r="W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row>
    <row r="83" spans="1:122" s="6" customFormat="1" x14ac:dyDescent="0.2">
      <c r="A83" s="1"/>
      <c r="E83" s="2"/>
      <c r="N83" s="1"/>
      <c r="P83" s="1"/>
      <c r="V83" s="1"/>
      <c r="W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row>
    <row r="84" spans="1:122" s="6" customFormat="1" x14ac:dyDescent="0.2">
      <c r="A84" s="1"/>
      <c r="E84" s="2"/>
      <c r="N84" s="1"/>
      <c r="P84" s="1"/>
      <c r="V84" s="1"/>
      <c r="W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row>
    <row r="85" spans="1:122" s="6" customFormat="1" x14ac:dyDescent="0.2">
      <c r="A85" s="1"/>
      <c r="E85" s="2"/>
      <c r="N85" s="1"/>
      <c r="P85" s="1"/>
      <c r="V85" s="1"/>
      <c r="W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row>
    <row r="86" spans="1:122" s="6" customFormat="1" x14ac:dyDescent="0.2">
      <c r="A86" s="1"/>
      <c r="E86" s="2"/>
      <c r="N86" s="1"/>
      <c r="P86" s="1"/>
      <c r="V86" s="1"/>
      <c r="W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row>
    <row r="87" spans="1:122" s="6" customFormat="1" x14ac:dyDescent="0.2">
      <c r="A87" s="1"/>
      <c r="E87" s="2"/>
      <c r="N87" s="1"/>
      <c r="P87" s="1"/>
      <c r="V87" s="1"/>
      <c r="W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row>
    <row r="88" spans="1:122" s="6" customFormat="1" x14ac:dyDescent="0.2">
      <c r="A88" s="1"/>
      <c r="E88" s="2"/>
      <c r="N88" s="1"/>
      <c r="P88" s="1"/>
      <c r="V88" s="1"/>
      <c r="W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row>
    <row r="89" spans="1:122" s="6" customFormat="1" x14ac:dyDescent="0.2">
      <c r="A89" s="1"/>
      <c r="E89" s="2"/>
      <c r="N89" s="1"/>
      <c r="P89" s="1"/>
      <c r="V89" s="1"/>
      <c r="W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row>
    <row r="90" spans="1:122" s="6" customFormat="1" x14ac:dyDescent="0.2">
      <c r="A90" s="1"/>
      <c r="E90" s="2"/>
      <c r="N90" s="1"/>
      <c r="P90" s="1"/>
      <c r="V90" s="1"/>
      <c r="W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row>
    <row r="91" spans="1:122" s="6" customFormat="1" x14ac:dyDescent="0.2">
      <c r="A91" s="1"/>
      <c r="E91" s="2"/>
      <c r="N91" s="1"/>
      <c r="P91" s="1"/>
      <c r="V91" s="1"/>
      <c r="W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row>
    <row r="92" spans="1:122" s="6" customFormat="1" x14ac:dyDescent="0.2">
      <c r="A92" s="1"/>
      <c r="E92" s="2"/>
      <c r="N92" s="1"/>
      <c r="P92" s="1"/>
      <c r="V92" s="1"/>
      <c r="W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row>
  </sheetData>
  <mergeCells count="72">
    <mergeCell ref="M48:M49"/>
    <mergeCell ref="C54:K54"/>
    <mergeCell ref="E48:E49"/>
    <mergeCell ref="F48:F49"/>
    <mergeCell ref="G48:G49"/>
    <mergeCell ref="I48:I49"/>
    <mergeCell ref="J48:J49"/>
    <mergeCell ref="L48:L49"/>
    <mergeCell ref="T39:T40"/>
    <mergeCell ref="T41:T42"/>
    <mergeCell ref="C43:C44"/>
    <mergeCell ref="D43:D44"/>
    <mergeCell ref="E38:E44"/>
    <mergeCell ref="F38:F44"/>
    <mergeCell ref="G38:G44"/>
    <mergeCell ref="I38:I44"/>
    <mergeCell ref="J38:J44"/>
    <mergeCell ref="L38:L44"/>
    <mergeCell ref="M38:M44"/>
    <mergeCell ref="C39:C40"/>
    <mergeCell ref="D39:D40"/>
    <mergeCell ref="O39:O40"/>
    <mergeCell ref="O34:O35"/>
    <mergeCell ref="T34:T35"/>
    <mergeCell ref="C36:C37"/>
    <mergeCell ref="D36:D37"/>
    <mergeCell ref="E33:E36"/>
    <mergeCell ref="F33:F36"/>
    <mergeCell ref="G33:G36"/>
    <mergeCell ref="I33:I36"/>
    <mergeCell ref="J33:J36"/>
    <mergeCell ref="L33:L36"/>
    <mergeCell ref="C27:C28"/>
    <mergeCell ref="D27:D28"/>
    <mergeCell ref="C32:C33"/>
    <mergeCell ref="D32:D33"/>
    <mergeCell ref="M33:M36"/>
    <mergeCell ref="O21:O23"/>
    <mergeCell ref="T21:T23"/>
    <mergeCell ref="C24:C25"/>
    <mergeCell ref="D24:D25"/>
    <mergeCell ref="E21:E24"/>
    <mergeCell ref="F21:F24"/>
    <mergeCell ref="G21:G24"/>
    <mergeCell ref="I21:I24"/>
    <mergeCell ref="J21:J24"/>
    <mergeCell ref="L21:L24"/>
    <mergeCell ref="C17:C18"/>
    <mergeCell ref="D17:D18"/>
    <mergeCell ref="C20:C21"/>
    <mergeCell ref="D20:D21"/>
    <mergeCell ref="M21:M24"/>
    <mergeCell ref="T9:T12"/>
    <mergeCell ref="C8:C9"/>
    <mergeCell ref="D8:D9"/>
    <mergeCell ref="E9:E13"/>
    <mergeCell ref="F9:F13"/>
    <mergeCell ref="G9:G13"/>
    <mergeCell ref="C12:C13"/>
    <mergeCell ref="D12:D13"/>
    <mergeCell ref="I9:I13"/>
    <mergeCell ref="J9:J13"/>
    <mergeCell ref="L9:L13"/>
    <mergeCell ref="M9:M13"/>
    <mergeCell ref="O9:O12"/>
    <mergeCell ref="B4:D4"/>
    <mergeCell ref="F4:M4"/>
    <mergeCell ref="S4:U4"/>
    <mergeCell ref="B5:D5"/>
    <mergeCell ref="F5:G5"/>
    <mergeCell ref="I5:J5"/>
    <mergeCell ref="L5:M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Intro</vt:lpstr>
      <vt:lpstr>Regional_QA_inputs</vt:lpstr>
      <vt:lpstr>Regional_QA_maps</vt:lpstr>
      <vt:lpstr>Eg_Regional_QA_inputs_VN</vt:lpstr>
      <vt:lpstr>Eg_Regional_QA_maps_VN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Paola Paruta</dc:creator>
  <cp:lastModifiedBy>Paola Paruta</cp:lastModifiedBy>
  <dcterms:created xsi:type="dcterms:W3CDTF">2020-08-28T14:20:16Z</dcterms:created>
  <dcterms:modified xsi:type="dcterms:W3CDTF">2020-09-29T15:46:54Z</dcterms:modified>
</cp:coreProperties>
</file>