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ummary Risk Assessment" sheetId="2" r:id="rId5"/>
    <sheet name="Social and Ethical" sheetId="3" r:id="rId6"/>
    <sheet name="Industry-Specific and Regulator" sheetId="4" r:id="rId7"/>
    <sheet name="Technical" sheetId="5" r:id="rId8"/>
  </sheets>
</workbook>
</file>

<file path=xl/sharedStrings.xml><?xml version="1.0" encoding="utf-8"?>
<sst xmlns="http://schemas.openxmlformats.org/spreadsheetml/2006/main" uniqueCount="125">
  <si>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</si>
  <si>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</si>
  <si>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</si>
  <si>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</si>
  <si>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Summary Risk Assessment</t>
  </si>
  <si>
    <t>Table 1</t>
  </si>
  <si>
    <t>RESPONSIBLE AI STARTUPS (RAIS) Framework</t>
  </si>
  <si>
    <t xml:space="preserve">Radical Ventures, 2023 </t>
  </si>
  <si>
    <t>Initial Risk</t>
  </si>
  <si>
    <t>(Max)</t>
  </si>
  <si>
    <t>Remaining Risk</t>
  </si>
  <si>
    <t>Social and Ethical</t>
  </si>
  <si>
    <t>Industry-Specific and Regulatory</t>
  </si>
  <si>
    <t>IS and Regulatory</t>
  </si>
  <si>
    <t>Technical</t>
  </si>
  <si>
    <t>Likelihood:</t>
  </si>
  <si>
    <t>Very likely</t>
  </si>
  <si>
    <t>Likely</t>
  </si>
  <si>
    <t>Somewhat likely</t>
  </si>
  <si>
    <t>Neither unlikely nor likely</t>
  </si>
  <si>
    <t>Somewhat unlikely</t>
  </si>
  <si>
    <t>Unlikely</t>
  </si>
  <si>
    <t>Very unlikely</t>
  </si>
  <si>
    <t>Impact:</t>
  </si>
  <si>
    <t>Very insignificant impact</t>
  </si>
  <si>
    <t>Insignificant impact</t>
  </si>
  <si>
    <t>Somewhat insignificant impact</t>
  </si>
  <si>
    <t>Neither insignificant nor significant</t>
  </si>
  <si>
    <t>Somewhat significant impact</t>
  </si>
  <si>
    <t>Significant impact</t>
  </si>
  <si>
    <t>Very significant impact</t>
  </si>
  <si>
    <t>Risk Levels</t>
  </si>
  <si>
    <t>Risk 1-10</t>
  </si>
  <si>
    <t>Low Risk</t>
  </si>
  <si>
    <t>Risk 11-20</t>
  </si>
  <si>
    <t>Some Risk</t>
  </si>
  <si>
    <t>Risk 21-30</t>
  </si>
  <si>
    <t>Medium Risk</t>
  </si>
  <si>
    <t>Risk 31-40</t>
  </si>
  <si>
    <t>High Risk</t>
  </si>
  <si>
    <t>Risk 41-50</t>
  </si>
  <si>
    <t>Severe Risk</t>
  </si>
  <si>
    <t>Risk Assessment: Social and Ethical</t>
  </si>
  <si>
    <t>Vulnerability / Threat</t>
  </si>
  <si>
    <t>Details</t>
  </si>
  <si>
    <t>Likelihood</t>
  </si>
  <si>
    <t>Impact</t>
  </si>
  <si>
    <t>Mitigating Measures/Requirements for Uses (if any)</t>
  </si>
  <si>
    <t>Date of Last Update</t>
  </si>
  <si>
    <t>Restricted Uses</t>
  </si>
  <si>
    <r>
      <rPr>
        <i val="1"/>
        <sz val="11"/>
        <color indexed="8"/>
        <rFont val="Calibri"/>
      </rPr>
      <t xml:space="preserve">Uses of the system that are subject to a legal restriction, list them here and the likelihood that the system would not meet requirements.
</t>
    </r>
    <r>
      <rPr>
        <sz val="11"/>
        <color indexed="19"/>
        <rFont val="Calibri"/>
      </rPr>
      <t>- Making decision based on protected features</t>
    </r>
  </si>
  <si>
    <t>Ensure any protected features are not taken into account during decision making. Decisions should only be made based on features that are available.</t>
  </si>
  <si>
    <t>Unsupported Uses</t>
  </si>
  <si>
    <r>
      <rPr>
        <i val="1"/>
        <sz val="11"/>
        <color indexed="8"/>
        <rFont val="Calibri"/>
      </rPr>
      <t xml:space="preserve">Potential uses for which the system was not designed or evaluated or that should be avoided, list them here and the likelihood that this usecase would occur.
</t>
    </r>
    <r>
      <rPr>
        <sz val="11"/>
        <color indexed="19"/>
        <rFont val="Calibri"/>
      </rPr>
      <t>- Making recommendations on situations that are atypical or untested</t>
    </r>
  </si>
  <si>
    <t>Train the model on edgecases</t>
  </si>
  <si>
    <t>Sensitive Uses – Consequential impact on legal position or life opportunities</t>
  </si>
  <si>
    <r>
      <rPr>
        <i val="1"/>
        <sz val="11"/>
        <color indexed="8"/>
        <rFont val="Calibri"/>
      </rPr>
      <t xml:space="preserve">Scenarios where the use or misuse of the AI system could affect an individual’s: legal status, legal rights, access to credit, education, employment, healthcare, housing, insurance, and social welfare benefits, services, or opportunities, or the terms on which they are provided.
</t>
    </r>
    <r>
      <rPr>
        <sz val="11"/>
        <color indexed="19"/>
        <rFont val="Calibri"/>
      </rPr>
      <t>- Employment</t>
    </r>
  </si>
  <si>
    <t>Ensure the sensitive information is encrypted when stored, and ensure cloud security.</t>
  </si>
  <si>
    <t>Sensitive Uses – Risk of physical or psychological injury</t>
  </si>
  <si>
    <r>
      <rPr>
        <i val="1"/>
        <sz val="11"/>
        <color indexed="8"/>
        <rFont val="Calibri"/>
      </rPr>
      <t xml:space="preserve">Scenarios where the use or misuse of the AI system could result in significant physical or psychological injury to an individual.
</t>
    </r>
    <r>
      <rPr>
        <sz val="11"/>
        <color indexed="19"/>
        <rFont val="Calibri"/>
      </rPr>
      <t>- Potential psychological injury if people perceive negative biases against them</t>
    </r>
  </si>
  <si>
    <t>To mitigate biases and ensure fairness, implement thorough debiasing in model training</t>
  </si>
  <si>
    <t>Threat to Human Rights</t>
  </si>
  <si>
    <r>
      <rPr>
        <i val="1"/>
        <sz val="11"/>
        <color indexed="8"/>
        <rFont val="Calibri"/>
      </rPr>
      <t xml:space="preserve">Scenarios where the use or misuse of the AI system could restrict, infringe upon, or undermine the ability to realize an individual’s human rights. (Note: because human rights are interdependent and interrelated, AI can affect nearly every internationally recognized human right.)
</t>
    </r>
    <r>
      <rPr>
        <sz val="11"/>
        <color indexed="19"/>
        <rFont val="Calibri"/>
      </rPr>
      <t>- Discrimination</t>
    </r>
  </si>
  <si>
    <t>Known Limitations</t>
  </si>
  <si>
    <r>
      <rPr>
        <i val="1"/>
        <sz val="11"/>
        <color indexed="8"/>
        <rFont val="Calibri"/>
      </rPr>
      <t xml:space="preserve">Describe the known limitations of the system. This could include scenarios where the system will not perform well, environmental factors to consider, or other operating factors to be aware of.
</t>
    </r>
    <r>
      <rPr>
        <sz val="11"/>
        <color indexed="19"/>
        <rFont val="Calibri"/>
      </rPr>
      <t>- The system is likely to only have access to data captured in formal systems, ignoring leadership qualities that are difficult to reflect in those systems</t>
    </r>
  </si>
  <si>
    <t>Devise a unique metric that is specific to the use case. For the example listed in this row, devise a metric that best captures the leadership qualities of each employee, that maps to available roles.</t>
  </si>
  <si>
    <t>Relationships – Supply chain, customers, and partnerships</t>
  </si>
  <si>
    <r>
      <rPr>
        <i val="1"/>
        <sz val="11"/>
        <color indexed="8"/>
        <rFont val="Calibri"/>
      </rPr>
      <t xml:space="preserve">Describe vulnerabilities associated with the company's relationships including  supply chain, customers, vendors, and strategic partnerships. 
</t>
    </r>
    <r>
      <rPr>
        <sz val="11"/>
        <color indexed="19"/>
        <rFont val="Calibri"/>
      </rPr>
      <t>- Potential challenges due to multiple integrations with Third-Parties, which create vulnerabilities whenever an update is released</t>
    </r>
  </si>
  <si>
    <t>Management</t>
  </si>
  <si>
    <r>
      <rPr>
        <i val="1"/>
        <sz val="11"/>
        <color indexed="8"/>
        <rFont val="Calibri"/>
      </rPr>
      <t xml:space="preserve">Describe vulnerabilities associated with the company's management team including track record, diversity in skillsets, as well as considerations for diversity, equity, and inclusion, and codifying  decision-making processes.
</t>
    </r>
    <r>
      <rPr>
        <sz val="11"/>
        <color indexed="19"/>
        <rFont val="Calibri"/>
      </rPr>
      <t>- System is likely to learn from biases embedded by existing management in the employees history</t>
    </r>
  </si>
  <si>
    <t>Devise a unique metric that is specific to the use case. For the example listed in this row, devise a metric that best captures the leadership qualities of each employee, that maps to available roles.
The system is then based solely on the metric (i.e., each individual's abilities), rather than seniority or the pattern created by mangement history.</t>
  </si>
  <si>
    <r>
      <rPr>
        <sz val="11"/>
        <color indexed="8"/>
        <rFont val="Calibri, Arial"/>
      </rPr>
      <t xml:space="preserve">Max </t>
    </r>
    <r>
      <rPr>
        <b val="1"/>
        <sz val="11"/>
        <color indexed="8"/>
        <rFont val="Calibri"/>
      </rPr>
      <t>Initial</t>
    </r>
    <r>
      <rPr>
        <sz val="11"/>
        <color indexed="8"/>
        <rFont val="Calibri"/>
      </rPr>
      <t xml:space="preserve"> risk</t>
    </r>
  </si>
  <si>
    <r>
      <rPr>
        <sz val="11"/>
        <color indexed="8"/>
        <rFont val="Calibri, Arial"/>
      </rPr>
      <t xml:space="preserve">Max </t>
    </r>
    <r>
      <rPr>
        <b val="1"/>
        <sz val="11"/>
        <color indexed="8"/>
        <rFont val="Calibri"/>
      </rPr>
      <t>Remaining</t>
    </r>
    <r>
      <rPr>
        <sz val="11"/>
        <color indexed="8"/>
        <rFont val="Calibri"/>
      </rPr>
      <t xml:space="preserve"> risk</t>
    </r>
  </si>
  <si>
    <t>Negligible</t>
  </si>
  <si>
    <t>Managed by routine mitigation; covered in normal procedures</t>
  </si>
  <si>
    <t>Requires specific mitigation and caution</t>
  </si>
  <si>
    <t>Immediate action required</t>
  </si>
  <si>
    <t>Unacceptable</t>
  </si>
  <si>
    <t>Impact Significance</t>
  </si>
  <si>
    <t>0</t>
  </si>
  <si>
    <t>N/A</t>
  </si>
  <si>
    <t>1-2</t>
  </si>
  <si>
    <t>No or insignificant risk to assets and personnel, and/or low negative impact on stakeholders or company</t>
  </si>
  <si>
    <t>3-4</t>
  </si>
  <si>
    <t>Somewhat insignificant risk to assets and personnel, and/or some negative impact on stakeholders or company</t>
  </si>
  <si>
    <t>5-6</t>
  </si>
  <si>
    <t>Meaningful risk to assets and personnel, and/or negative impact on stakeholders or company</t>
  </si>
  <si>
    <t>Life threatening risk and/or critical negative impact on stakeholders or company</t>
  </si>
  <si>
    <t>Industry-Specific and Regulator</t>
  </si>
  <si>
    <t>Risk Assessment: Industry-Specific and Regulatory</t>
  </si>
  <si>
    <t>Likelihood (of non-compliance)</t>
  </si>
  <si>
    <t>Impact (if non-compliant)</t>
  </si>
  <si>
    <t>Impact (of non-compliance)</t>
  </si>
  <si>
    <t>Industry-specific considerations</t>
  </si>
  <si>
    <r>
      <rPr>
        <i val="1"/>
        <sz val="11"/>
        <color indexed="8"/>
        <rFont val="Calibri"/>
      </rPr>
      <t xml:space="preserve">Describe any industry-specific regulatory  considerations where the AI technology is being applied and consider the company's capacity for compliance with industry-specific regulations, e.g. HIPAA. 
</t>
    </r>
    <r>
      <rPr>
        <sz val="11"/>
        <color indexed="19"/>
        <rFont val="Calibri"/>
      </rPr>
      <t xml:space="preserve">- There may be industry-specific regulations, as the product is intended for many industries
</t>
    </r>
    <r>
      <rPr>
        <sz val="11"/>
        <color indexed="19"/>
        <rFont val="Calibri"/>
      </rPr>
      <t>- Additional restrictions may emerge from unions</t>
    </r>
  </si>
  <si>
    <t>Regulatory considerations</t>
  </si>
  <si>
    <r>
      <rPr>
        <i val="1"/>
        <sz val="11"/>
        <color indexed="8"/>
        <rFont val="Calibri"/>
      </rPr>
      <t xml:space="preserve">Describe regulatory requirements for the operating jurisdiction and consider the company's capacity for compliance.
</t>
    </r>
    <r>
      <rPr>
        <i val="1"/>
        <sz val="11"/>
        <color indexed="8"/>
        <rFont val="Calibri"/>
      </rPr>
      <t xml:space="preserve">
</t>
    </r>
    <r>
      <rPr>
        <i val="1"/>
        <sz val="11"/>
        <color indexed="8"/>
        <rFont val="Calibri"/>
      </rPr>
      <t xml:space="preserve">This may include compliance with data protection and privacy regulations, such as GDPR and CCPA;  liability and accountability for AI decisions and actions; intellectual property, including copyright and patent infringement risks.
</t>
    </r>
    <r>
      <rPr>
        <sz val="11"/>
        <color indexed="19"/>
        <rFont val="Calibri"/>
      </rPr>
      <t>- Human Rights and Privacy regulations may be relevant</t>
    </r>
  </si>
  <si>
    <t>Meets requirements; managed by routine mitigation; covered in normal procedures</t>
  </si>
  <si>
    <t>May meet requirements; requires specific mitigation and caution</t>
  </si>
  <si>
    <t>Unlikely to meet requirements; immediate action required</t>
  </si>
  <si>
    <t>Does not meet requirements; unacceptable</t>
  </si>
  <si>
    <t>No or insignificant risk to assets and personnel, and/or low negative impact on company</t>
  </si>
  <si>
    <t>Somewhat insignificant risk to assets and personnel, and/or some negative impact on company</t>
  </si>
  <si>
    <t>Meaningful risk to assets and personnel, and/or negative impact on company</t>
  </si>
  <si>
    <t>Life threatening risk and/or critical negative impact on company</t>
  </si>
  <si>
    <t>Risk Assessment: Data</t>
  </si>
  <si>
    <t>Data requirements</t>
  </si>
  <si>
    <r>
      <rPr>
        <i val="1"/>
        <sz val="11"/>
        <color indexed="8"/>
        <rFont val="Calibri"/>
      </rPr>
      <t xml:space="preserve">Describe risks associated with the data requirements with respect to the system’s intended uses, stakeholders, and the geographic areas where the system will be deployed. (Note: omit regulatory consideration and include on the "Industry-Specific and Regulatory" tab.)
</t>
    </r>
    <r>
      <rPr>
        <sz val="11"/>
        <color indexed="19"/>
        <rFont val="Calibri"/>
      </rPr>
      <t>- Many different sources may create challenges due to conflicting data, large volumes and overall complexity</t>
    </r>
  </si>
  <si>
    <t>Quality control and verification loops must be implemented.</t>
  </si>
  <si>
    <t>Models &amp; infrastructure – Technology readiness</t>
  </si>
  <si>
    <r>
      <rPr>
        <i val="1"/>
        <sz val="11"/>
        <color indexed="8"/>
        <rFont val="Calibri"/>
      </rPr>
      <t>Describe  technology readiness –  the likelihood  the system is</t>
    </r>
    <r>
      <rPr>
        <b val="1"/>
        <i val="1"/>
        <sz val="11"/>
        <color indexed="8"/>
        <rFont val="Calibri"/>
      </rPr>
      <t xml:space="preserve"> not </t>
    </r>
    <r>
      <rPr>
        <i val="1"/>
        <sz val="11"/>
        <color indexed="8"/>
        <rFont val="Calibri"/>
      </rPr>
      <t xml:space="preserve">supported by research and has </t>
    </r>
    <r>
      <rPr>
        <b val="1"/>
        <i val="1"/>
        <sz val="11"/>
        <color indexed="8"/>
        <rFont val="Calibri"/>
      </rPr>
      <t>not</t>
    </r>
    <r>
      <rPr>
        <i val="1"/>
        <sz val="11"/>
        <color indexed="8"/>
        <rFont val="Calibri"/>
      </rPr>
      <t xml:space="preserve"> been deployed to production systems at scale for similar uses and the associated impact on users and stakeholders.
</t>
    </r>
    <r>
      <rPr>
        <sz val="11"/>
        <color indexed="19"/>
        <rFont val="Calibri"/>
      </rPr>
      <t>- Unlikely to be scalable due to differences in how systems are configured in each organization</t>
    </r>
  </si>
  <si>
    <t>Perform research and literature review on what is acceptable in each organization. And need to research what the industry standards are.</t>
  </si>
  <si>
    <t>Models &amp; infrastructure – Task complexity</t>
  </si>
  <si>
    <r>
      <rPr>
        <i val="1"/>
        <sz val="11"/>
        <color indexed="8"/>
        <rFont val="Calibri"/>
      </rPr>
      <t xml:space="preserve">Describe the task complexity – the likelihood that there will be a </t>
    </r>
    <r>
      <rPr>
        <b val="1"/>
        <i val="1"/>
        <sz val="11"/>
        <color indexed="8"/>
        <rFont val="Calibri"/>
      </rPr>
      <t>high number of features</t>
    </r>
    <r>
      <rPr>
        <i val="1"/>
        <sz val="11"/>
        <color indexed="8"/>
        <rFont val="Calibri"/>
      </rPr>
      <t xml:space="preserve"> as well as</t>
    </r>
    <r>
      <rPr>
        <b val="1"/>
        <i val="1"/>
        <sz val="11"/>
        <color indexed="8"/>
        <rFont val="Calibri"/>
      </rPr>
      <t xml:space="preserve"> difficult interpretability</t>
    </r>
    <r>
      <rPr>
        <i val="1"/>
        <sz val="11"/>
        <color indexed="8"/>
        <rFont val="Calibri"/>
      </rPr>
      <t xml:space="preserve"> and complexity in setting boundaries for classification categories, etc. and the associated impact on users and stakeholders.
</t>
    </r>
    <r>
      <rPr>
        <sz val="11"/>
        <color indexed="19"/>
        <rFont val="Calibri"/>
      </rPr>
      <t>- High complexity, due to high number of features and potential lack of explainability</t>
    </r>
  </si>
  <si>
    <t>Feature engineering would need details for the models, checking the impacts on outcomes.</t>
  </si>
  <si>
    <t xml:space="preserve">Models &amp; infrastructure –  Energy and environmental considerations </t>
  </si>
  <si>
    <r>
      <rPr>
        <i val="1"/>
        <sz val="11"/>
        <color indexed="8"/>
        <rFont val="Calibri"/>
      </rPr>
      <t xml:space="preserve">Describe the likelihood for large energy consumption and other considerations focused on environmental impacts linked to model training and inference and the associated impact at large. 
</t>
    </r>
    <r>
      <rPr>
        <sz val="11"/>
        <color indexed="19"/>
        <rFont val="Calibri"/>
      </rPr>
      <t>- It could be significant if the model is trained in each organization</t>
    </r>
  </si>
  <si>
    <t>Quantify carbon footprint/emissions for the model training.</t>
  </si>
  <si>
    <t xml:space="preserve">Models &amp; infrastructure –  Auditability and community </t>
  </si>
  <si>
    <r>
      <rPr>
        <i val="1"/>
        <sz val="11"/>
        <color indexed="8"/>
        <rFont val="Calibri"/>
      </rPr>
      <t xml:space="preserve">Describe any additional potential risks pertaining to specifically to  third party auditability of systems and models and community inclusion. 
</t>
    </r>
    <r>
      <rPr>
        <sz val="11"/>
        <color indexed="19"/>
        <rFont val="Calibri"/>
      </rPr>
      <t>- It is unclear how this model would be audited as the rationale may be specific to each organization</t>
    </r>
  </si>
  <si>
    <t>Scope, scaling, &amp; maintenance</t>
  </si>
  <si>
    <r>
      <rPr>
        <i val="1"/>
        <sz val="11"/>
        <color indexed="8"/>
        <rFont val="Calibri"/>
      </rPr>
      <t xml:space="preserve">Describe any risks or vulnerability associated with scaling, adapting, and maintaining the technology including existential risk as a product of scale and its impact at large. 
</t>
    </r>
    <r>
      <rPr>
        <sz val="11"/>
        <color indexed="19"/>
        <rFont val="Calibri"/>
      </rPr>
      <t>- Maintaing performance over time and at scale could become very demanding</t>
    </r>
  </si>
  <si>
    <t>Federated learning and distributed learning could be used for large datasets. To store large model weights, must store them in shards.</t>
  </si>
  <si>
    <r>
      <rPr>
        <b val="1"/>
        <sz val="11"/>
        <color indexed="8"/>
        <rFont val="Calibri, Arial"/>
      </rPr>
      <t xml:space="preserve">Max </t>
    </r>
    <r>
      <rPr>
        <b val="1"/>
        <u val="single"/>
        <sz val="11"/>
        <color indexed="8"/>
        <rFont val="Calibri, Arial"/>
      </rPr>
      <t>Initial</t>
    </r>
    <r>
      <rPr>
        <b val="1"/>
        <sz val="11"/>
        <color indexed="8"/>
        <rFont val="Calibri, Arial"/>
      </rPr>
      <t xml:space="preserve"> risk</t>
    </r>
  </si>
  <si>
    <r>
      <rPr>
        <sz val="11"/>
        <color indexed="8"/>
        <rFont val="Calibri, Arial"/>
      </rPr>
      <t xml:space="preserve">Max </t>
    </r>
    <r>
      <rPr>
        <b val="1"/>
        <u val="single"/>
        <sz val="11"/>
        <color indexed="8"/>
        <rFont val="Calibri, Arial"/>
      </rPr>
      <t>Remaining</t>
    </r>
    <r>
      <rPr>
        <sz val="11"/>
        <color indexed="8"/>
        <rFont val="Calibri, Arial"/>
      </rPr>
      <t xml:space="preserve"> risk</t>
    </r>
  </si>
</sst>
</file>

<file path=xl/styles.xml><?xml version="1.0" encoding="utf-8"?>
<styleSheet xmlns="http://schemas.openxmlformats.org/spreadsheetml/2006/main">
  <numFmts count="1">
    <numFmt numFmtId="0" formatCode="General"/>
  </numFmts>
  <fonts count="2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Calibri"/>
    </font>
    <font>
      <b val="1"/>
      <sz val="14"/>
      <color indexed="13"/>
      <name val="Calibri"/>
    </font>
    <font>
      <i val="1"/>
      <sz val="11"/>
      <color indexed="15"/>
      <name val="Calibri"/>
    </font>
    <font>
      <b val="1"/>
      <sz val="14"/>
      <color indexed="8"/>
      <name val="Calibri"/>
    </font>
    <font>
      <sz val="14"/>
      <color indexed="8"/>
      <name val="Calibri"/>
    </font>
    <font>
      <b val="1"/>
      <sz val="12"/>
      <color indexed="8"/>
      <name val="Calibri"/>
    </font>
    <font>
      <i val="1"/>
      <sz val="10"/>
      <color indexed="8"/>
      <name val="Arial"/>
    </font>
    <font>
      <b val="1"/>
      <sz val="11"/>
      <color indexed="8"/>
      <name val="Calibri"/>
    </font>
    <font>
      <b val="1"/>
      <sz val="11"/>
      <color indexed="13"/>
      <name val="Calibri"/>
    </font>
    <font>
      <b val="1"/>
      <sz val="11"/>
      <color indexed="27"/>
      <name val="Calibri"/>
    </font>
    <font>
      <b val="1"/>
      <sz val="11"/>
      <color indexed="28"/>
      <name val="Calibri"/>
    </font>
    <font>
      <i val="1"/>
      <sz val="11"/>
      <color indexed="8"/>
      <name val="Calibri"/>
    </font>
    <font>
      <sz val="11"/>
      <color indexed="19"/>
      <name val="Calibri"/>
    </font>
    <font>
      <sz val="11"/>
      <color indexed="8"/>
      <name val="Calibri, Arial"/>
    </font>
    <font>
      <b val="1"/>
      <i val="1"/>
      <sz val="11"/>
      <color indexed="8"/>
      <name val="Calibri"/>
    </font>
    <font>
      <b val="1"/>
      <sz val="11"/>
      <color indexed="8"/>
      <name val="Calibri, Arial"/>
    </font>
    <font>
      <b val="1"/>
      <u val="single"/>
      <sz val="11"/>
      <color indexed="8"/>
      <name val="Calibri, Arial"/>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1"/>
        <bgColor auto="1"/>
      </patternFill>
    </fill>
    <fill>
      <patternFill patternType="solid">
        <fgColor indexed="25"/>
        <bgColor auto="1"/>
      </patternFill>
    </fill>
    <fill>
      <patternFill patternType="solid">
        <fgColor indexed="19"/>
        <bgColor auto="1"/>
      </patternFill>
    </fill>
  </fills>
  <borders count="80">
    <border>
      <left/>
      <right/>
      <top/>
      <bottom/>
      <diagonal/>
    </border>
    <border>
      <left style="thin">
        <color indexed="12"/>
      </left>
      <right style="thin">
        <color indexed="12"/>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8"/>
      </bottom>
      <diagonal/>
    </border>
    <border>
      <left style="thin">
        <color indexed="12"/>
      </left>
      <right style="thin">
        <color indexed="12"/>
      </right>
      <top/>
      <bottom style="thin">
        <color indexed="12"/>
      </bottom>
      <diagonal/>
    </border>
    <border>
      <left style="thin">
        <color indexed="8"/>
      </left>
      <right style="thin">
        <color indexed="12"/>
      </right>
      <top style="thin">
        <color indexed="8"/>
      </top>
      <bottom/>
      <diagonal/>
    </border>
    <border>
      <left style="thin">
        <color indexed="12"/>
      </left>
      <right style="thin">
        <color indexed="12"/>
      </right>
      <top style="thin">
        <color indexed="8"/>
      </top>
      <bottom/>
      <diagonal/>
    </border>
    <border>
      <left style="thin">
        <color indexed="12"/>
      </left>
      <right style="thin">
        <color indexed="8"/>
      </right>
      <top style="thin">
        <color indexed="8"/>
      </top>
      <bottom/>
      <diagonal/>
    </border>
    <border>
      <left style="thin">
        <color indexed="8"/>
      </left>
      <right style="thin">
        <color indexed="12"/>
      </right>
      <top style="thin">
        <color indexed="12"/>
      </top>
      <bottom style="thin">
        <color indexed="12"/>
      </bottom>
      <diagonal/>
    </border>
    <border>
      <left style="thin">
        <color indexed="8"/>
      </left>
      <right/>
      <top/>
      <bottom/>
      <diagonal/>
    </border>
    <border>
      <left style="thin">
        <color indexed="8"/>
      </left>
      <right style="thin">
        <color indexed="12"/>
      </right>
      <top/>
      <bottom/>
      <diagonal/>
    </border>
    <border>
      <left style="thin">
        <color indexed="12"/>
      </left>
      <right style="thin">
        <color indexed="12"/>
      </right>
      <top/>
      <bottom/>
      <diagonal/>
    </border>
    <border>
      <left style="thin">
        <color indexed="12"/>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12"/>
      </left>
      <right style="thin">
        <color indexed="12"/>
      </right>
      <top/>
      <bottom style="medium">
        <color indexed="8"/>
      </bottom>
      <diagonal/>
    </border>
    <border>
      <left style="thin">
        <color indexed="12"/>
      </left>
      <right/>
      <top/>
      <bottom style="medium">
        <color indexed="8"/>
      </bottom>
      <diagonal/>
    </border>
    <border>
      <left/>
      <right/>
      <top/>
      <bottom style="medium">
        <color indexed="8"/>
      </bottom>
      <diagonal/>
    </border>
    <border>
      <left/>
      <right style="thin">
        <color indexed="12"/>
      </right>
      <top/>
      <bottom style="medium">
        <color indexed="8"/>
      </bottom>
      <diagonal/>
    </border>
    <border>
      <left style="medium">
        <color indexed="8"/>
      </left>
      <right style="thin">
        <color indexed="12"/>
      </right>
      <top style="medium">
        <color indexed="8"/>
      </top>
      <bottom style="thin">
        <color indexed="8"/>
      </bottom>
      <diagonal/>
    </border>
    <border>
      <left style="thin">
        <color indexed="12"/>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12"/>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12"/>
      </right>
      <top style="thin">
        <color indexed="8"/>
      </top>
      <bottom style="medium">
        <color indexed="8"/>
      </bottom>
      <diagonal/>
    </border>
    <border>
      <left style="thin">
        <color indexed="12"/>
      </left>
      <right style="thin">
        <color indexed="12"/>
      </right>
      <top style="thin">
        <color indexed="8"/>
      </top>
      <bottom style="medium">
        <color indexed="8"/>
      </bottom>
      <diagonal/>
    </border>
    <border>
      <left style="thin">
        <color indexed="12"/>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thin">
        <color indexed="12"/>
      </left>
      <right style="thin">
        <color indexed="12"/>
      </right>
      <top style="thin">
        <color indexed="12"/>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thin">
        <color indexed="8"/>
      </top>
      <bottom style="thin">
        <color indexed="26"/>
      </bottom>
      <diagonal/>
    </border>
    <border>
      <left/>
      <right style="thin">
        <color indexed="26"/>
      </right>
      <top style="thin">
        <color indexed="8"/>
      </top>
      <bottom style="thin">
        <color indexed="26"/>
      </bottom>
      <diagonal/>
    </border>
    <border>
      <left style="thin">
        <color indexed="26"/>
      </left>
      <right style="thin">
        <color indexed="26"/>
      </right>
      <top style="thin">
        <color indexed="8"/>
      </top>
      <bottom style="thin">
        <color indexed="26"/>
      </bottom>
      <diagonal/>
    </border>
    <border>
      <left style="thin">
        <color indexed="26"/>
      </left>
      <right style="thin">
        <color indexed="8"/>
      </right>
      <top style="thin">
        <color indexed="8"/>
      </top>
      <bottom style="thin">
        <color indexed="26"/>
      </bottom>
      <diagonal/>
    </border>
    <border>
      <left style="thin">
        <color indexed="8"/>
      </left>
      <right style="thin">
        <color indexed="12"/>
      </right>
      <top style="medium">
        <color indexed="8"/>
      </top>
      <bottom style="thin">
        <color indexed="12"/>
      </bottom>
      <diagonal/>
    </border>
    <border>
      <left style="thin">
        <color indexed="8"/>
      </left>
      <right/>
      <top style="thin">
        <color indexed="26"/>
      </top>
      <bottom style="thin">
        <color indexed="26"/>
      </bottom>
      <diagonal/>
    </border>
    <border>
      <left/>
      <right style="thin">
        <color indexed="26"/>
      </right>
      <top style="thin">
        <color indexed="26"/>
      </top>
      <bottom style="thin">
        <color indexed="26"/>
      </bottom>
      <diagonal/>
    </border>
    <border>
      <left style="thin">
        <color indexed="26"/>
      </left>
      <right style="thin">
        <color indexed="26"/>
      </right>
      <top style="thin">
        <color indexed="26"/>
      </top>
      <bottom style="thin">
        <color indexed="26"/>
      </bottom>
      <diagonal/>
    </border>
    <border>
      <left style="thin">
        <color indexed="26"/>
      </left>
      <right style="thin">
        <color indexed="8"/>
      </right>
      <top style="thin">
        <color indexed="26"/>
      </top>
      <bottom style="thin">
        <color indexed="26"/>
      </bottom>
      <diagonal/>
    </border>
    <border>
      <left style="thin">
        <color indexed="8"/>
      </left>
      <right style="thin">
        <color indexed="12"/>
      </right>
      <top style="thin">
        <color indexed="26"/>
      </top>
      <bottom style="thin">
        <color indexed="26"/>
      </bottom>
      <diagonal/>
    </border>
    <border>
      <left style="thin">
        <color indexed="12"/>
      </left>
      <right style="thin">
        <color indexed="26"/>
      </right>
      <top style="thin">
        <color indexed="26"/>
      </top>
      <bottom style="thin">
        <color indexed="26"/>
      </bottom>
      <diagonal/>
    </border>
    <border>
      <left style="thin">
        <color indexed="8"/>
      </left>
      <right/>
      <top style="thin">
        <color indexed="26"/>
      </top>
      <bottom style="thin">
        <color indexed="8"/>
      </bottom>
      <diagonal/>
    </border>
    <border>
      <left/>
      <right style="thin">
        <color indexed="26"/>
      </right>
      <top style="thin">
        <color indexed="26"/>
      </top>
      <bottom style="thin">
        <color indexed="8"/>
      </bottom>
      <diagonal/>
    </border>
    <border>
      <left style="thin">
        <color indexed="26"/>
      </left>
      <right style="thin">
        <color indexed="26"/>
      </right>
      <top style="thin">
        <color indexed="26"/>
      </top>
      <bottom style="thin">
        <color indexed="8"/>
      </bottom>
      <diagonal/>
    </border>
    <border>
      <left style="thin">
        <color indexed="26"/>
      </left>
      <right style="thin">
        <color indexed="8"/>
      </right>
      <top style="thin">
        <color indexed="26"/>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thin">
        <color indexed="12"/>
      </right>
      <top style="medium">
        <color indexed="8"/>
      </top>
      <bottom style="medium">
        <color indexed="8"/>
      </bottom>
      <diagonal/>
    </border>
    <border>
      <left style="thin">
        <color indexed="12"/>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s>
  <cellStyleXfs count="1">
    <xf numFmtId="0" fontId="0" applyNumberFormat="0" applyFont="1" applyFill="0" applyBorder="0" applyAlignment="1" applyProtection="0">
      <alignment vertical="bottom"/>
    </xf>
  </cellStyleXfs>
  <cellXfs count="19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6" borderId="1" applyNumberFormat="0" applyFont="1" applyFill="0" applyBorder="1" applyAlignment="1" applyProtection="0">
      <alignment vertical="bottom"/>
    </xf>
    <xf numFmtId="0" fontId="6" borderId="2" applyNumberFormat="0" applyFont="1" applyFill="0" applyBorder="1" applyAlignment="1" applyProtection="0">
      <alignment vertical="bottom"/>
    </xf>
    <xf numFmtId="49" fontId="7" fillId="4" borderId="3" applyNumberFormat="1" applyFont="1" applyFill="1" applyBorder="1" applyAlignment="1" applyProtection="0">
      <alignment horizontal="left" vertical="center" wrapText="1"/>
    </xf>
    <xf numFmtId="0" fontId="7" fillId="4" borderId="4" applyNumberFormat="0" applyFont="1" applyFill="1" applyBorder="1" applyAlignment="1" applyProtection="0">
      <alignment horizontal="left" vertical="center" wrapText="1"/>
    </xf>
    <xf numFmtId="0" fontId="6" fillId="4" borderId="4" applyNumberFormat="0" applyFont="1" applyFill="1" applyBorder="1" applyAlignment="1" applyProtection="0">
      <alignment vertical="bottom"/>
    </xf>
    <xf numFmtId="0" fontId="6" borderId="5" applyNumberFormat="0" applyFont="1" applyFill="0" applyBorder="1" applyAlignment="1" applyProtection="0">
      <alignment vertical="bottom"/>
    </xf>
    <xf numFmtId="0" fontId="7" fillId="4" borderId="3" applyNumberFormat="0" applyFont="1" applyFill="1" applyBorder="1" applyAlignment="1" applyProtection="0">
      <alignment horizontal="left" vertical="center" wrapText="1"/>
    </xf>
    <xf numFmtId="49" fontId="8" fillId="4" borderId="3" applyNumberFormat="1" applyFont="1" applyFill="1" applyBorder="1" applyAlignment="1" applyProtection="0">
      <alignment horizontal="left" vertical="center" wrapText="1"/>
    </xf>
    <xf numFmtId="0" fontId="0" borderId="6" applyNumberFormat="0" applyFont="1" applyFill="0" applyBorder="1" applyAlignment="1" applyProtection="0">
      <alignment vertical="bottom"/>
    </xf>
    <xf numFmtId="0" fontId="6" borderId="6" applyNumberFormat="0" applyFont="1" applyFill="0" applyBorder="1" applyAlignment="1" applyProtection="0">
      <alignment vertical="bottom"/>
    </xf>
    <xf numFmtId="0" fontId="6" borderId="7" applyNumberFormat="0" applyFont="1" applyFill="0" applyBorder="1" applyAlignment="1" applyProtection="0">
      <alignment vertical="bottom"/>
    </xf>
    <xf numFmtId="49" fontId="9" borderId="8" applyNumberFormat="1" applyFont="1" applyFill="0" applyBorder="1" applyAlignment="1" applyProtection="0">
      <alignment vertical="bottom"/>
    </xf>
    <xf numFmtId="49" fontId="10" borderId="9" applyNumberFormat="1" applyFont="1" applyFill="0" applyBorder="1" applyAlignment="1" applyProtection="0">
      <alignment horizontal="center" vertical="bottom"/>
    </xf>
    <xf numFmtId="49" fontId="9" borderId="9" applyNumberFormat="1" applyFont="1" applyFill="0" applyBorder="1" applyAlignment="1" applyProtection="0">
      <alignment vertical="bottom"/>
    </xf>
    <xf numFmtId="49" fontId="10" borderId="10" applyNumberFormat="1" applyFont="1" applyFill="0" applyBorder="1" applyAlignment="1" applyProtection="0">
      <alignment horizontal="center" vertical="bottom"/>
    </xf>
    <xf numFmtId="0" fontId="6" borderId="11" applyNumberFormat="0" applyFont="1" applyFill="0" applyBorder="1" applyAlignment="1" applyProtection="0">
      <alignment vertical="bottom"/>
    </xf>
    <xf numFmtId="49" fontId="9" fillId="5" borderId="12" applyNumberFormat="1" applyFont="1" applyFill="1" applyBorder="1" applyAlignment="1" applyProtection="0">
      <alignment vertical="bottom"/>
    </xf>
    <xf numFmtId="1" fontId="9" fillId="6" borderId="4" applyNumberFormat="1" applyFont="1" applyFill="1" applyBorder="1" applyAlignment="1" applyProtection="0">
      <alignment horizontal="center" vertical="bottom"/>
    </xf>
    <xf numFmtId="49" fontId="9" fillId="5" borderId="4" applyNumberFormat="1" applyFont="1" applyFill="1" applyBorder="1" applyAlignment="1" applyProtection="0">
      <alignment vertical="bottom"/>
    </xf>
    <xf numFmtId="0" fontId="6" borderId="13" applyNumberFormat="0" applyFont="1" applyFill="0" applyBorder="1" applyAlignment="1" applyProtection="0">
      <alignment vertical="bottom"/>
    </xf>
    <xf numFmtId="0" fontId="6" borderId="14" applyNumberFormat="0" applyFont="1" applyFill="0" applyBorder="1" applyAlignment="1" applyProtection="0">
      <alignment vertical="bottom"/>
    </xf>
    <xf numFmtId="0" fontId="6" borderId="15" applyNumberFormat="0" applyFont="1" applyFill="0" applyBorder="1" applyAlignment="1" applyProtection="0">
      <alignment vertical="bottom"/>
    </xf>
    <xf numFmtId="49" fontId="9" fillId="5" borderId="16" applyNumberFormat="1" applyFont="1" applyFill="1" applyBorder="1" applyAlignment="1" applyProtection="0">
      <alignment vertical="bottom"/>
    </xf>
    <xf numFmtId="1" fontId="9" borderId="17" applyNumberFormat="1" applyFont="1" applyFill="0" applyBorder="1" applyAlignment="1" applyProtection="0">
      <alignment horizontal="center" vertical="bottom"/>
    </xf>
    <xf numFmtId="49" fontId="9" fillId="5" borderId="17" applyNumberFormat="1" applyFont="1" applyFill="1" applyBorder="1" applyAlignment="1" applyProtection="0">
      <alignment vertical="bottom"/>
    </xf>
    <xf numFmtId="0" fontId="6" borderId="9" applyNumberFormat="0" applyFont="1" applyFill="0" applyBorder="1" applyAlignment="1" applyProtection="0">
      <alignment vertical="bottom"/>
    </xf>
    <xf numFmtId="1" fontId="6" borderId="14" applyNumberFormat="1" applyFont="1" applyFill="0" applyBorder="1" applyAlignment="1" applyProtection="0">
      <alignment vertical="bottom"/>
    </xf>
    <xf numFmtId="49" fontId="11" fillId="7" borderId="3" applyNumberFormat="1" applyFont="1" applyFill="1" applyBorder="1" applyAlignment="1" applyProtection="0">
      <alignment horizontal="right" vertical="center" wrapText="1"/>
    </xf>
    <xf numFmtId="0" fontId="6" fillId="7" borderId="17" applyNumberFormat="0" applyFont="1" applyFill="1" applyBorder="1" applyAlignment="1" applyProtection="0">
      <alignment vertical="bottom"/>
    </xf>
    <xf numFmtId="0" fontId="6" fillId="7" borderId="4" applyNumberFormat="0" applyFont="1" applyFill="1" applyBorder="1" applyAlignment="1" applyProtection="0">
      <alignment vertical="bottom"/>
    </xf>
    <xf numFmtId="49" fontId="11" fillId="7" borderId="15" applyNumberFormat="1" applyFont="1" applyFill="1" applyBorder="1" applyAlignment="1" applyProtection="0">
      <alignment horizontal="right" vertical="center" wrapText="1"/>
    </xf>
    <xf numFmtId="0" fontId="9" fillId="8" borderId="18" applyNumberFormat="1" applyFont="1" applyFill="1" applyBorder="1" applyAlignment="1" applyProtection="0">
      <alignment horizontal="center" vertical="bottom"/>
    </xf>
    <xf numFmtId="0" fontId="10" fillId="9" borderId="18" applyNumberFormat="1" applyFont="1" applyFill="1" applyBorder="1" applyAlignment="1" applyProtection="0">
      <alignment horizontal="center" vertical="bottom" wrapText="1"/>
    </xf>
    <xf numFmtId="0" fontId="10" fillId="10" borderId="18" applyNumberFormat="1" applyFont="1" applyFill="1" applyBorder="1" applyAlignment="1" applyProtection="0">
      <alignment horizontal="center" vertical="bottom" wrapText="1"/>
    </xf>
    <xf numFmtId="0" fontId="10" fillId="6" borderId="18" applyNumberFormat="1" applyFont="1" applyFill="1" applyBorder="1" applyAlignment="1" applyProtection="0">
      <alignment horizontal="center" vertical="bottom" wrapText="1"/>
    </xf>
    <xf numFmtId="0" fontId="10" fillId="11" borderId="18" applyNumberFormat="1" applyFont="1" applyFill="1" applyBorder="1" applyAlignment="1" applyProtection="0">
      <alignment horizontal="center" vertical="bottom" wrapText="1"/>
    </xf>
    <xf numFmtId="0" fontId="10" fillId="12" borderId="18" applyNumberFormat="1" applyFont="1" applyFill="1" applyBorder="1" applyAlignment="1" applyProtection="0">
      <alignment horizontal="center" vertical="bottom" wrapText="1"/>
    </xf>
    <xf numFmtId="0" fontId="6" fillId="7" borderId="12" applyNumberFormat="0" applyFont="1" applyFill="1" applyBorder="1" applyAlignment="1" applyProtection="0">
      <alignment vertical="bottom"/>
    </xf>
    <xf numFmtId="49" fontId="11" fillId="7" borderId="15" applyNumberFormat="1" applyFont="1" applyFill="1" applyBorder="1" applyAlignment="1" applyProtection="0">
      <alignment horizontal="right" vertical="center"/>
    </xf>
    <xf numFmtId="0" fontId="6" fillId="7" borderId="15" applyNumberFormat="0" applyFont="1" applyFill="1" applyBorder="1" applyAlignment="1" applyProtection="0">
      <alignment vertical="center"/>
    </xf>
    <xf numFmtId="0" fontId="6" fillId="8" borderId="18" applyNumberFormat="0" applyFont="1" applyFill="1" applyBorder="1" applyAlignment="1" applyProtection="0">
      <alignment vertical="bottom"/>
    </xf>
    <xf numFmtId="0" fontId="9" fillId="8" borderId="18" applyNumberFormat="1" applyFont="1" applyFill="1" applyBorder="1" applyAlignment="1" applyProtection="0">
      <alignment horizontal="center" vertical="bottom" wrapText="1"/>
    </xf>
    <xf numFmtId="0" fontId="6" fillId="7" borderId="3" applyNumberFormat="0" applyFont="1" applyFill="1" applyBorder="1" applyAlignment="1" applyProtection="0">
      <alignment vertical="center"/>
    </xf>
    <xf numFmtId="49" fontId="11" fillId="7" borderId="19" applyNumberFormat="1" applyFont="1" applyFill="1" applyBorder="1" applyAlignment="1" applyProtection="0">
      <alignment vertical="center"/>
    </xf>
    <xf numFmtId="49" fontId="11" fillId="7" borderId="19" applyNumberFormat="1" applyFont="1" applyFill="1" applyBorder="1" applyAlignment="1" applyProtection="0">
      <alignment horizontal="center" vertical="center" wrapText="1"/>
    </xf>
    <xf numFmtId="0" fontId="6" fillId="7" borderId="4" applyNumberFormat="0" applyFont="1" applyFill="1" applyBorder="1" applyAlignment="1" applyProtection="0">
      <alignment vertical="center"/>
    </xf>
    <xf numFmtId="0" fontId="6" borderId="20" applyNumberFormat="0" applyFont="1" applyFill="0" applyBorder="1" applyAlignment="1" applyProtection="0">
      <alignment vertical="bottom"/>
    </xf>
    <xf numFmtId="0" fontId="6" borderId="21" applyNumberFormat="0" applyFont="1" applyFill="0" applyBorder="1" applyAlignment="1" applyProtection="0">
      <alignment vertical="bottom"/>
    </xf>
    <xf numFmtId="0" fontId="6" borderId="22" applyNumberFormat="0" applyFont="1" applyFill="0" applyBorder="1" applyAlignment="1" applyProtection="0">
      <alignment vertical="bottom"/>
    </xf>
    <xf numFmtId="0" fontId="6" borderId="23" applyNumberFormat="0" applyFont="1" applyFill="0" applyBorder="1" applyAlignment="1" applyProtection="0">
      <alignment vertical="bottom"/>
    </xf>
    <xf numFmtId="49" fontId="9" borderId="24" applyNumberFormat="1" applyFont="1" applyFill="0" applyBorder="1" applyAlignment="1" applyProtection="0">
      <alignment vertical="bottom"/>
    </xf>
    <xf numFmtId="0" fontId="6" borderId="25" applyNumberFormat="0" applyFont="1" applyFill="0" applyBorder="1" applyAlignment="1" applyProtection="0">
      <alignment vertical="bottom"/>
    </xf>
    <xf numFmtId="0" fontId="6" borderId="26" applyNumberFormat="0" applyFont="1" applyFill="0" applyBorder="1" applyAlignment="1" applyProtection="0">
      <alignment vertical="bottom"/>
    </xf>
    <xf numFmtId="0" fontId="6" borderId="27" applyNumberFormat="0" applyFont="1" applyFill="0" applyBorder="1" applyAlignment="1" applyProtection="0">
      <alignment vertical="bottom"/>
    </xf>
    <xf numFmtId="0" fontId="6" borderId="28" applyNumberFormat="0" applyFont="1" applyFill="0" applyBorder="1" applyAlignment="1" applyProtection="0">
      <alignment vertical="bottom"/>
    </xf>
    <xf numFmtId="49" fontId="10" borderId="29" applyNumberFormat="1" applyFont="1" applyFill="0" applyBorder="1" applyAlignment="1" applyProtection="0">
      <alignment vertical="bottom"/>
    </xf>
    <xf numFmtId="49" fontId="10" fillId="9" borderId="30" applyNumberFormat="1" applyFont="1" applyFill="1" applyBorder="1" applyAlignment="1" applyProtection="0">
      <alignment vertical="bottom" wrapText="1"/>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10" borderId="32" applyNumberFormat="1" applyFont="1" applyFill="0" applyBorder="1" applyAlignment="1" applyProtection="0">
      <alignment vertical="bottom"/>
    </xf>
    <xf numFmtId="49" fontId="10" fillId="10" borderId="33" applyNumberFormat="1" applyFont="1" applyFill="1" applyBorder="1" applyAlignment="1" applyProtection="0">
      <alignment vertical="bottom" wrapText="1"/>
    </xf>
    <xf numFmtId="0" fontId="6" borderId="33" applyNumberFormat="0" applyFont="1" applyFill="0" applyBorder="1" applyAlignment="1" applyProtection="0">
      <alignment vertical="bottom"/>
    </xf>
    <xf numFmtId="0" fontId="6" borderId="34" applyNumberFormat="0" applyFont="1" applyFill="0" applyBorder="1" applyAlignment="1" applyProtection="0">
      <alignment vertical="bottom"/>
    </xf>
    <xf numFmtId="49" fontId="10" fillId="6" borderId="33" applyNumberFormat="1" applyFont="1" applyFill="1" applyBorder="1" applyAlignment="1" applyProtection="0">
      <alignment vertical="bottom" wrapText="1"/>
    </xf>
    <xf numFmtId="0" fontId="0" borderId="35" applyNumberFormat="0" applyFont="1" applyFill="0" applyBorder="1" applyAlignment="1" applyProtection="0">
      <alignment vertical="bottom"/>
    </xf>
    <xf numFmtId="49" fontId="10" fillId="11" borderId="33" applyNumberFormat="1" applyFont="1" applyFill="1" applyBorder="1" applyAlignment="1" applyProtection="0">
      <alignment vertical="bottom" wrapText="1"/>
    </xf>
    <xf numFmtId="49" fontId="10" borderId="36" applyNumberFormat="1" applyFont="1" applyFill="0" applyBorder="1" applyAlignment="1" applyProtection="0">
      <alignment vertical="bottom"/>
    </xf>
    <xf numFmtId="49" fontId="10" fillId="12" borderId="37" applyNumberFormat="1" applyFont="1" applyFill="1" applyBorder="1" applyAlignment="1" applyProtection="0">
      <alignment vertical="bottom" wrapText="1"/>
    </xf>
    <xf numFmtId="0" fontId="0" borderId="38"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6" borderId="4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12" borderId="2" applyNumberFormat="0" applyFont="1" applyFill="0" applyBorder="1" applyAlignment="1" applyProtection="0">
      <alignment horizontal="left" vertical="bottom"/>
    </xf>
    <xf numFmtId="0" fontId="0" applyNumberFormat="1" applyFont="1" applyFill="0" applyBorder="0" applyAlignment="1" applyProtection="0">
      <alignment vertical="bottom"/>
    </xf>
    <xf numFmtId="49" fontId="13" fillId="9" borderId="42" applyNumberFormat="1" applyFont="1" applyFill="1" applyBorder="1" applyAlignment="1" applyProtection="0">
      <alignment vertical="top" wrapText="1"/>
    </xf>
    <xf numFmtId="0" fontId="0" fillId="9" borderId="42" applyNumberFormat="0" applyFont="1" applyFill="1" applyBorder="1" applyAlignment="1" applyProtection="0">
      <alignment vertical="top"/>
    </xf>
    <xf numFmtId="0" fontId="0" fillId="9" borderId="43" applyNumberFormat="0" applyFont="1" applyFill="1" applyBorder="1" applyAlignment="1" applyProtection="0">
      <alignment vertical="top"/>
    </xf>
    <xf numFmtId="0" fontId="0" fillId="9" borderId="2" applyNumberFormat="0" applyFont="1" applyFill="1" applyBorder="1" applyAlignment="1" applyProtection="0">
      <alignment vertical="top"/>
    </xf>
    <xf numFmtId="0" fontId="6" fillId="4" borderId="44" applyNumberFormat="0" applyFont="1" applyFill="1" applyBorder="1" applyAlignment="1" applyProtection="0">
      <alignment vertical="top"/>
    </xf>
    <xf numFmtId="49" fontId="14" fillId="4" borderId="45" applyNumberFormat="1" applyFont="1" applyFill="1" applyBorder="1" applyAlignment="1" applyProtection="0">
      <alignment vertical="top" wrapText="1"/>
    </xf>
    <xf numFmtId="49" fontId="14" fillId="4" borderId="46" applyNumberFormat="1" applyFont="1" applyFill="1" applyBorder="1" applyAlignment="1" applyProtection="0">
      <alignment vertical="top" wrapText="1"/>
    </xf>
    <xf numFmtId="49" fontId="14" fillId="4" borderId="26" applyNumberFormat="1" applyFont="1" applyFill="1" applyBorder="1" applyAlignment="1" applyProtection="0">
      <alignment vertical="top" wrapText="1"/>
    </xf>
    <xf numFmtId="49" fontId="14" fillId="4" borderId="47" applyNumberFormat="1" applyFont="1" applyFill="1" applyBorder="1" applyAlignment="1" applyProtection="0">
      <alignment vertical="top" wrapText="1"/>
    </xf>
    <xf numFmtId="49" fontId="14" fillId="4" borderId="48" applyNumberFormat="1" applyFont="1" applyFill="1" applyBorder="1" applyAlignment="1" applyProtection="0">
      <alignment vertical="top" wrapText="1" readingOrder="1"/>
    </xf>
    <xf numFmtId="0" fontId="14" fillId="4" borderId="49" applyNumberFormat="0" applyFont="1" applyFill="1" applyBorder="1" applyAlignment="1" applyProtection="0">
      <alignment vertical="top" wrapText="1" readingOrder="1"/>
    </xf>
    <xf numFmtId="49" fontId="15" fillId="4" borderId="50" applyNumberFormat="1" applyFont="1" applyFill="1" applyBorder="1" applyAlignment="1" applyProtection="0">
      <alignment vertical="top" wrapText="1" readingOrder="1"/>
    </xf>
    <xf numFmtId="49" fontId="15" fillId="4" borderId="51" applyNumberFormat="1" applyFont="1" applyFill="1" applyBorder="1" applyAlignment="1" applyProtection="0">
      <alignment vertical="top" wrapText="1" readingOrder="1"/>
    </xf>
    <xf numFmtId="49" fontId="15" fillId="4" borderId="18" applyNumberFormat="1" applyFont="1" applyFill="1" applyBorder="1" applyAlignment="1" applyProtection="0">
      <alignment vertical="top" wrapText="1"/>
    </xf>
    <xf numFmtId="49" fontId="16" fillId="4" borderId="45" applyNumberFormat="1" applyFont="1" applyFill="1" applyBorder="1" applyAlignment="1" applyProtection="0">
      <alignment vertical="top" wrapText="1"/>
    </xf>
    <xf numFmtId="0" fontId="0" fillId="9" borderId="52" applyNumberFormat="0" applyFont="1" applyFill="1" applyBorder="1" applyAlignment="1" applyProtection="0">
      <alignment vertical="top"/>
    </xf>
    <xf numFmtId="0" fontId="0" fillId="9" borderId="41" applyNumberFormat="0" applyFont="1" applyFill="1" applyBorder="1" applyAlignment="1" applyProtection="0">
      <alignment vertical="top"/>
    </xf>
    <xf numFmtId="0" fontId="6" fillId="9" borderId="18" applyNumberFormat="0" applyFont="1" applyFill="1" applyBorder="1" applyAlignment="1" applyProtection="0">
      <alignment vertical="top" wrapText="1"/>
    </xf>
    <xf numFmtId="49" fontId="13" fillId="9" borderId="18" applyNumberFormat="1" applyFont="1" applyFill="1" applyBorder="1" applyAlignment="1" applyProtection="0">
      <alignment vertical="top" wrapText="1"/>
    </xf>
    <xf numFmtId="49" fontId="17" fillId="9" borderId="18" applyNumberFormat="1" applyFont="1" applyFill="1" applyBorder="1" applyAlignment="1" applyProtection="0">
      <alignment vertical="top" wrapText="1"/>
    </xf>
    <xf numFmtId="1" fontId="13" fillId="9" borderId="18" applyNumberFormat="1" applyFont="1" applyFill="1" applyBorder="1" applyAlignment="1" applyProtection="0">
      <alignment horizontal="right" vertical="top" wrapText="1"/>
    </xf>
    <xf numFmtId="1" fontId="13" fillId="6" borderId="18" applyNumberFormat="1" applyFont="1" applyFill="1" applyBorder="1" applyAlignment="1" applyProtection="0">
      <alignment horizontal="right" vertical="top" wrapText="1"/>
    </xf>
    <xf numFmtId="49" fontId="18" fillId="9" borderId="53" applyNumberFormat="1" applyFont="1" applyFill="1" applyBorder="1" applyAlignment="1" applyProtection="0">
      <alignment vertical="top" wrapText="1" readingOrder="1"/>
    </xf>
    <xf numFmtId="0" fontId="18" fillId="9" borderId="54" applyNumberFormat="0" applyFont="1" applyFill="1" applyBorder="1" applyAlignment="1" applyProtection="0">
      <alignment vertical="top" wrapText="1" readingOrder="1"/>
    </xf>
    <xf numFmtId="0" fontId="13" fillId="9" borderId="55" applyNumberFormat="1" applyFont="1" applyFill="1" applyBorder="1" applyAlignment="1" applyProtection="0">
      <alignment vertical="top" wrapText="1" readingOrder="1"/>
    </xf>
    <xf numFmtId="0" fontId="13" fillId="9" borderId="56" applyNumberFormat="1" applyFont="1" applyFill="1" applyBorder="1" applyAlignment="1" applyProtection="0">
      <alignment vertical="top" wrapText="1" readingOrder="1"/>
    </xf>
    <xf numFmtId="1" fontId="13" fillId="10" borderId="18" applyNumberFormat="1" applyFont="1" applyFill="1" applyBorder="1" applyAlignment="1" applyProtection="0">
      <alignment horizontal="right" vertical="top" wrapText="1"/>
    </xf>
    <xf numFmtId="14" fontId="6" fillId="9" borderId="18" applyNumberFormat="1" applyFont="1" applyFill="1" applyBorder="1" applyAlignment="1" applyProtection="0">
      <alignment horizontal="right" vertical="top" wrapText="1"/>
    </xf>
    <xf numFmtId="0" fontId="0" fillId="9" borderId="11" applyNumberFormat="0" applyFont="1" applyFill="1" applyBorder="1" applyAlignment="1" applyProtection="0">
      <alignment vertical="top"/>
    </xf>
    <xf numFmtId="49" fontId="18" fillId="9" borderId="57" applyNumberFormat="1" applyFont="1" applyFill="1" applyBorder="1" applyAlignment="1" applyProtection="0">
      <alignment vertical="top" wrapText="1" readingOrder="1"/>
    </xf>
    <xf numFmtId="0" fontId="18" fillId="9" borderId="58" applyNumberFormat="0" applyFont="1" applyFill="1" applyBorder="1" applyAlignment="1" applyProtection="0">
      <alignment vertical="top" wrapText="1" readingOrder="1"/>
    </xf>
    <xf numFmtId="49" fontId="18" fillId="9" borderId="59" applyNumberFormat="1" applyFont="1" applyFill="1" applyBorder="1" applyAlignment="1" applyProtection="0">
      <alignment vertical="top" wrapText="1" readingOrder="1"/>
    </xf>
    <xf numFmtId="0" fontId="18" fillId="9" borderId="60" applyNumberFormat="0" applyFont="1" applyFill="1" applyBorder="1" applyAlignment="1" applyProtection="0">
      <alignment vertical="top" wrapText="1" readingOrder="1"/>
    </xf>
    <xf numFmtId="0" fontId="13" fillId="9" borderId="61" applyNumberFormat="1" applyFont="1" applyFill="1" applyBorder="1" applyAlignment="1" applyProtection="0">
      <alignment vertical="top" wrapText="1" readingOrder="1"/>
    </xf>
    <xf numFmtId="0" fontId="13" fillId="9" borderId="62" applyNumberFormat="1" applyFont="1" applyFill="1" applyBorder="1" applyAlignment="1" applyProtection="0">
      <alignment vertical="top" wrapText="1" readingOrder="1"/>
    </xf>
    <xf numFmtId="0" fontId="0" fillId="9" borderId="63" applyNumberFormat="0" applyFont="1" applyFill="1" applyBorder="1" applyAlignment="1" applyProtection="0">
      <alignment vertical="top"/>
    </xf>
    <xf numFmtId="0" fontId="0" fillId="9" borderId="39" applyNumberFormat="0" applyFont="1" applyFill="1" applyBorder="1" applyAlignment="1" applyProtection="0">
      <alignment vertical="top"/>
    </xf>
    <xf numFmtId="0" fontId="6" fillId="9" borderId="2" applyNumberFormat="0" applyFont="1" applyFill="1" applyBorder="1" applyAlignment="1" applyProtection="0">
      <alignment vertical="top"/>
    </xf>
    <xf numFmtId="0" fontId="6" fillId="9" borderId="64" applyNumberFormat="0" applyFont="1" applyFill="1" applyBorder="1" applyAlignment="1" applyProtection="0">
      <alignment vertical="top"/>
    </xf>
    <xf numFmtId="49" fontId="6" fillId="9" borderId="65" applyNumberFormat="1" applyFont="1" applyFill="1" applyBorder="1" applyAlignment="1" applyProtection="0">
      <alignment vertical="top" wrapText="1"/>
    </xf>
    <xf numFmtId="1" fontId="6" fillId="9" borderId="66" applyNumberFormat="1" applyFont="1" applyFill="1" applyBorder="1" applyAlignment="1" applyProtection="0">
      <alignment vertical="top"/>
    </xf>
    <xf numFmtId="1" fontId="6" fillId="9" borderId="67" applyNumberFormat="1" applyFont="1" applyFill="1" applyBorder="1" applyAlignment="1" applyProtection="0">
      <alignment vertical="top"/>
    </xf>
    <xf numFmtId="1" fontId="13" fillId="6" borderId="68" applyNumberFormat="1" applyFont="1" applyFill="1" applyBorder="1" applyAlignment="1" applyProtection="0">
      <alignment vertical="top" wrapText="1"/>
    </xf>
    <xf numFmtId="2" fontId="6" fillId="9" borderId="66" applyNumberFormat="1" applyFont="1" applyFill="1" applyBorder="1" applyAlignment="1" applyProtection="0">
      <alignment vertical="top"/>
    </xf>
    <xf numFmtId="0" fontId="6" fillId="9" borderId="28" applyNumberFormat="0" applyFont="1" applyFill="1" applyBorder="1" applyAlignment="1" applyProtection="0">
      <alignment vertical="top"/>
    </xf>
    <xf numFmtId="0" fontId="0" fillId="9" borderId="64" applyNumberFormat="0" applyFont="1" applyFill="1" applyBorder="1" applyAlignment="1" applyProtection="0">
      <alignment vertical="top"/>
    </xf>
    <xf numFmtId="49" fontId="13" fillId="9" borderId="44" applyNumberFormat="1" applyFont="1" applyFill="1" applyBorder="1" applyAlignment="1" applyProtection="0">
      <alignment vertical="top" wrapText="1"/>
    </xf>
    <xf numFmtId="0" fontId="6" fillId="9" borderId="69" applyNumberFormat="0" applyFont="1" applyFill="1" applyBorder="1" applyAlignment="1" applyProtection="0">
      <alignment vertical="top"/>
    </xf>
    <xf numFmtId="0" fontId="6" fillId="9" borderId="70" applyNumberFormat="0" applyFont="1" applyFill="1" applyBorder="1" applyAlignment="1" applyProtection="0">
      <alignment vertical="top"/>
    </xf>
    <xf numFmtId="0" fontId="6" fillId="9" borderId="71" applyNumberFormat="0" applyFont="1" applyFill="1" applyBorder="1" applyAlignment="1" applyProtection="0">
      <alignment vertical="top"/>
    </xf>
    <xf numFmtId="0" fontId="0" fillId="9" borderId="28" applyNumberFormat="0" applyFont="1" applyFill="1" applyBorder="1" applyAlignment="1" applyProtection="0">
      <alignment vertical="top"/>
    </xf>
    <xf numFmtId="49" fontId="6" fillId="9" borderId="72" applyNumberFormat="1" applyFont="1" applyFill="1" applyBorder="1" applyAlignment="1" applyProtection="0">
      <alignment vertical="top" wrapText="1"/>
    </xf>
    <xf numFmtId="49" fontId="6" fillId="9" borderId="18" applyNumberFormat="1" applyFont="1" applyFill="1" applyBorder="1" applyAlignment="1" applyProtection="0">
      <alignment vertical="top" wrapText="1"/>
    </xf>
    <xf numFmtId="49" fontId="6" fillId="9" borderId="73" applyNumberFormat="1" applyFont="1" applyFill="1" applyBorder="1" applyAlignment="1" applyProtection="0">
      <alignment vertical="top" wrapText="1"/>
    </xf>
    <xf numFmtId="0" fontId="0" fillId="9" borderId="35" applyNumberFormat="0" applyFont="1" applyFill="1" applyBorder="1" applyAlignment="1" applyProtection="0">
      <alignment vertical="top"/>
    </xf>
    <xf numFmtId="0" fontId="0" fillId="9" borderId="30" applyNumberFormat="0" applyFont="1" applyFill="1" applyBorder="1" applyAlignment="1" applyProtection="0">
      <alignment vertical="top"/>
    </xf>
    <xf numFmtId="0" fontId="0" fillId="9" borderId="31" applyNumberFormat="0" applyFont="1" applyFill="1" applyBorder="1" applyAlignment="1" applyProtection="0">
      <alignment vertical="top"/>
    </xf>
    <xf numFmtId="49" fontId="6" fillId="10" borderId="18" applyNumberFormat="1" applyFont="1" applyFill="1" applyBorder="1" applyAlignment="1" applyProtection="0">
      <alignment vertical="top" wrapText="1"/>
    </xf>
    <xf numFmtId="49" fontId="6" fillId="10" borderId="73" applyNumberFormat="1" applyFont="1" applyFill="1" applyBorder="1" applyAlignment="1" applyProtection="0">
      <alignment vertical="top" wrapText="1"/>
    </xf>
    <xf numFmtId="49" fontId="6" fillId="6" borderId="18" applyNumberFormat="1" applyFont="1" applyFill="1" applyBorder="1" applyAlignment="1" applyProtection="0">
      <alignment vertical="top" wrapText="1"/>
    </xf>
    <xf numFmtId="49" fontId="6" fillId="6" borderId="73" applyNumberFormat="1" applyFont="1" applyFill="1" applyBorder="1" applyAlignment="1" applyProtection="0">
      <alignment vertical="top" wrapText="1"/>
    </xf>
    <xf numFmtId="49" fontId="6" fillId="11" borderId="18" applyNumberFormat="1" applyFont="1" applyFill="1" applyBorder="1" applyAlignment="1" applyProtection="0">
      <alignment vertical="top" wrapText="1"/>
    </xf>
    <xf numFmtId="49" fontId="6" fillId="11" borderId="73" applyNumberFormat="1" applyFont="1" applyFill="1" applyBorder="1" applyAlignment="1" applyProtection="0">
      <alignment vertical="top" wrapText="1"/>
    </xf>
    <xf numFmtId="49" fontId="6" fillId="9" borderId="74" applyNumberFormat="1" applyFont="1" applyFill="1" applyBorder="1" applyAlignment="1" applyProtection="0">
      <alignment vertical="top" wrapText="1"/>
    </xf>
    <xf numFmtId="49" fontId="6" fillId="12" borderId="75" applyNumberFormat="1" applyFont="1" applyFill="1" applyBorder="1" applyAlignment="1" applyProtection="0">
      <alignment vertical="top" wrapText="1"/>
    </xf>
    <xf numFmtId="49" fontId="6" fillId="12" borderId="76" applyNumberFormat="1" applyFont="1" applyFill="1" applyBorder="1" applyAlignment="1" applyProtection="0">
      <alignment vertical="top" wrapText="1"/>
    </xf>
    <xf numFmtId="0" fontId="0" fillId="9" borderId="38" applyNumberFormat="0" applyFont="1" applyFill="1" applyBorder="1" applyAlignment="1" applyProtection="0">
      <alignment vertical="top"/>
    </xf>
    <xf numFmtId="0" fontId="0" fillId="9" borderId="40" applyNumberFormat="0" applyFont="1" applyFill="1" applyBorder="1" applyAlignment="1" applyProtection="0">
      <alignment vertical="top"/>
    </xf>
    <xf numFmtId="0" fontId="6" fillId="9" borderId="66" applyNumberFormat="0" applyFont="1" applyFill="1" applyBorder="1" applyAlignment="1" applyProtection="0">
      <alignment vertical="top"/>
    </xf>
    <xf numFmtId="0" fontId="6" fillId="9" borderId="41" applyNumberFormat="0" applyFont="1" applyFill="1" applyBorder="1" applyAlignment="1" applyProtection="0">
      <alignment vertical="top"/>
    </xf>
    <xf numFmtId="0" fontId="6" fillId="9" borderId="77" applyNumberFormat="0" applyFont="1" applyFill="1" applyBorder="1" applyAlignment="1" applyProtection="0">
      <alignment vertical="top"/>
    </xf>
    <xf numFmtId="49" fontId="6" fillId="9" borderId="78" applyNumberFormat="1" applyFont="1" applyFill="1" applyBorder="1" applyAlignment="1" applyProtection="0">
      <alignment vertical="top" wrapText="1"/>
    </xf>
    <xf numFmtId="0" fontId="6" fillId="9" borderId="74" applyNumberFormat="1" applyFont="1" applyFill="1" applyBorder="1" applyAlignment="1" applyProtection="0">
      <alignment horizontal="left" vertical="top" wrapText="1"/>
    </xf>
    <xf numFmtId="49" fontId="6" fillId="9" borderId="79" applyNumberFormat="1" applyFont="1" applyFill="1" applyBorder="1" applyAlignment="1" applyProtection="0">
      <alignment vertical="top" wrapText="1"/>
    </xf>
    <xf numFmtId="0" fontId="0" applyNumberFormat="1" applyFont="1" applyFill="0" applyBorder="0" applyAlignment="1" applyProtection="0">
      <alignment vertical="bottom"/>
    </xf>
    <xf numFmtId="0" fontId="0" fillId="9" borderId="42" applyNumberFormat="0" applyFont="1" applyFill="1" applyBorder="1" applyAlignment="1" applyProtection="0">
      <alignment vertical="top" wrapText="1"/>
    </xf>
    <xf numFmtId="0" fontId="0" fillId="9" borderId="43" applyNumberFormat="0" applyFont="1" applyFill="1" applyBorder="1" applyAlignment="1" applyProtection="0">
      <alignment vertical="top" wrapText="1"/>
    </xf>
    <xf numFmtId="0" fontId="0" fillId="9" borderId="2" applyNumberFormat="0" applyFont="1" applyFill="1" applyBorder="1" applyAlignment="1" applyProtection="0">
      <alignment vertical="top" wrapText="1"/>
    </xf>
    <xf numFmtId="0" fontId="6" fillId="4" borderId="44" applyNumberFormat="0" applyFont="1" applyFill="1" applyBorder="1" applyAlignment="1" applyProtection="0">
      <alignment vertical="top" wrapText="1"/>
    </xf>
    <xf numFmtId="49" fontId="16" fillId="4" borderId="18" applyNumberFormat="1" applyFont="1" applyFill="1" applyBorder="1" applyAlignment="1" applyProtection="0">
      <alignment vertical="top" wrapText="1"/>
    </xf>
    <xf numFmtId="0" fontId="0" fillId="9" borderId="52" applyNumberFormat="0" applyFont="1" applyFill="1" applyBorder="1" applyAlignment="1" applyProtection="0">
      <alignment vertical="top" wrapText="1"/>
    </xf>
    <xf numFmtId="0" fontId="0" fillId="9" borderId="41" applyNumberFormat="0" applyFont="1" applyFill="1" applyBorder="1" applyAlignment="1" applyProtection="0">
      <alignment vertical="top" wrapText="1"/>
    </xf>
    <xf numFmtId="49" fontId="20" fillId="9" borderId="18" applyNumberFormat="1" applyFont="1" applyFill="1" applyBorder="1" applyAlignment="1" applyProtection="0">
      <alignment vertical="top" wrapText="1"/>
    </xf>
    <xf numFmtId="0" fontId="0" fillId="9" borderId="11" applyNumberFormat="0" applyFont="1" applyFill="1" applyBorder="1" applyAlignment="1" applyProtection="0">
      <alignment vertical="top" wrapText="1"/>
    </xf>
    <xf numFmtId="0" fontId="13" fillId="9" borderId="18" applyNumberFormat="0" applyFont="1" applyFill="1" applyBorder="1" applyAlignment="1" applyProtection="0">
      <alignment vertical="top" wrapText="1"/>
    </xf>
    <xf numFmtId="0" fontId="17" fillId="9" borderId="18" applyNumberFormat="0" applyFont="1" applyFill="1" applyBorder="1" applyAlignment="1" applyProtection="0">
      <alignment vertical="top" wrapText="1"/>
    </xf>
    <xf numFmtId="0" fontId="0" fillId="9" borderId="63" applyNumberFormat="0" applyFont="1" applyFill="1" applyBorder="1" applyAlignment="1" applyProtection="0">
      <alignment vertical="top" wrapText="1"/>
    </xf>
    <xf numFmtId="0" fontId="0" fillId="9" borderId="39" applyNumberFormat="0" applyFont="1" applyFill="1" applyBorder="1" applyAlignment="1" applyProtection="0">
      <alignment vertical="top" wrapText="1"/>
    </xf>
    <xf numFmtId="0" fontId="6" fillId="9" borderId="2" applyNumberFormat="0" applyFont="1" applyFill="1" applyBorder="1" applyAlignment="1" applyProtection="0">
      <alignment vertical="top" wrapText="1"/>
    </xf>
    <xf numFmtId="0" fontId="6" fillId="9" borderId="64" applyNumberFormat="0" applyFont="1" applyFill="1" applyBorder="1" applyAlignment="1" applyProtection="0">
      <alignment vertical="top" wrapText="1"/>
    </xf>
    <xf numFmtId="1" fontId="6" fillId="9" borderId="66" applyNumberFormat="1" applyFont="1" applyFill="1" applyBorder="1" applyAlignment="1" applyProtection="0">
      <alignment vertical="top" wrapText="1"/>
    </xf>
    <xf numFmtId="1" fontId="6" fillId="9" borderId="67" applyNumberFormat="1" applyFont="1" applyFill="1" applyBorder="1" applyAlignment="1" applyProtection="0">
      <alignment vertical="top" wrapText="1"/>
    </xf>
    <xf numFmtId="2" fontId="6" fillId="9" borderId="66" applyNumberFormat="1" applyFont="1" applyFill="1" applyBorder="1" applyAlignment="1" applyProtection="0">
      <alignment vertical="top" wrapText="1"/>
    </xf>
    <xf numFmtId="1" fontId="13" fillId="10" borderId="68" applyNumberFormat="1" applyFont="1" applyFill="1" applyBorder="1" applyAlignment="1" applyProtection="0">
      <alignment vertical="top" wrapText="1"/>
    </xf>
    <xf numFmtId="0" fontId="6" fillId="9" borderId="28" applyNumberFormat="0" applyFont="1" applyFill="1" applyBorder="1" applyAlignment="1" applyProtection="0">
      <alignment vertical="top" wrapText="1"/>
    </xf>
    <xf numFmtId="0" fontId="0" fillId="9" borderId="64" applyNumberFormat="0" applyFont="1" applyFill="1" applyBorder="1" applyAlignment="1" applyProtection="0">
      <alignment vertical="top" wrapText="1"/>
    </xf>
    <xf numFmtId="0" fontId="6" fillId="9" borderId="69" applyNumberFormat="0" applyFont="1" applyFill="1" applyBorder="1" applyAlignment="1" applyProtection="0">
      <alignment vertical="top" wrapText="1"/>
    </xf>
    <xf numFmtId="0" fontId="6" fillId="9" borderId="70" applyNumberFormat="0" applyFont="1" applyFill="1" applyBorder="1" applyAlignment="1" applyProtection="0">
      <alignment vertical="top" wrapText="1"/>
    </xf>
    <xf numFmtId="0" fontId="6" fillId="9" borderId="71" applyNumberFormat="0" applyFont="1" applyFill="1" applyBorder="1" applyAlignment="1" applyProtection="0">
      <alignment vertical="top" wrapText="1"/>
    </xf>
    <xf numFmtId="0" fontId="0" fillId="9" borderId="28" applyNumberFormat="0" applyFont="1" applyFill="1" applyBorder="1" applyAlignment="1" applyProtection="0">
      <alignment vertical="top" wrapText="1"/>
    </xf>
    <xf numFmtId="0" fontId="0" fillId="9" borderId="35" applyNumberFormat="0" applyFont="1" applyFill="1" applyBorder="1" applyAlignment="1" applyProtection="0">
      <alignment vertical="top" wrapText="1"/>
    </xf>
    <xf numFmtId="0" fontId="0" fillId="9" borderId="30" applyNumberFormat="0" applyFont="1" applyFill="1" applyBorder="1" applyAlignment="1" applyProtection="0">
      <alignment vertical="top" wrapText="1"/>
    </xf>
    <xf numFmtId="0" fontId="0" fillId="9" borderId="31" applyNumberFormat="0" applyFont="1" applyFill="1" applyBorder="1" applyAlignment="1" applyProtection="0">
      <alignment vertical="top" wrapText="1"/>
    </xf>
    <xf numFmtId="0" fontId="0" fillId="9" borderId="38" applyNumberFormat="0" applyFont="1" applyFill="1" applyBorder="1" applyAlignment="1" applyProtection="0">
      <alignment vertical="top" wrapText="1"/>
    </xf>
    <xf numFmtId="0" fontId="0" fillId="9" borderId="40" applyNumberFormat="0" applyFont="1" applyFill="1" applyBorder="1" applyAlignment="1" applyProtection="0">
      <alignment vertical="top" wrapText="1"/>
    </xf>
    <xf numFmtId="0" fontId="6" fillId="9" borderId="66" applyNumberFormat="0" applyFont="1" applyFill="1" applyBorder="1" applyAlignment="1" applyProtection="0">
      <alignment vertical="top" wrapText="1"/>
    </xf>
    <xf numFmtId="0" fontId="6" fillId="9" borderId="41" applyNumberFormat="0" applyFont="1" applyFill="1" applyBorder="1" applyAlignment="1" applyProtection="0">
      <alignment vertical="top" wrapText="1"/>
    </xf>
    <xf numFmtId="0" fontId="6" fillId="9" borderId="77" applyNumberFormat="0" applyFont="1" applyFill="1" applyBorder="1" applyAlignment="1" applyProtection="0">
      <alignment vertical="top" wrapText="1"/>
    </xf>
    <xf numFmtId="0" fontId="0" applyNumberFormat="1" applyFont="1" applyFill="0" applyBorder="0" applyAlignment="1" applyProtection="0">
      <alignment vertical="bottom"/>
    </xf>
    <xf numFmtId="49" fontId="21" fillId="9" borderId="65" applyNumberFormat="1" applyFont="1" applyFill="1" applyBorder="1" applyAlignment="1" applyProtection="0">
      <alignment vertical="top" wrapText="1"/>
    </xf>
    <xf numFmtId="49" fontId="19" fillId="9" borderId="65" applyNumberFormat="1" applyFont="1" applyFill="1" applyBorder="1" applyAlignment="1" applyProtection="0">
      <alignment vertical="top" wrapText="1"/>
    </xf>
  </cellXfs>
  <cellStyles count="1">
    <cellStyle name="Normal" xfId="0" builtinId="0"/>
  </cellStyles>
  <dxfs count="19">
    <dxf>
      <fill>
        <patternFill patternType="solid">
          <fgColor indexed="18"/>
          <bgColor indexed="19"/>
        </patternFill>
      </fill>
    </dxf>
    <dxf>
      <fill>
        <patternFill patternType="solid">
          <fgColor indexed="18"/>
          <bgColor indexed="20"/>
        </patternFill>
      </fill>
    </dxf>
    <dxf>
      <fill>
        <patternFill patternType="solid">
          <fgColor indexed="18"/>
          <bgColor indexed="17"/>
        </patternFill>
      </fill>
    </dxf>
    <dxf>
      <fill>
        <patternFill patternType="solid">
          <fgColor indexed="18"/>
          <bgColor indexed="21"/>
        </patternFill>
      </fill>
    </dxf>
    <dxf>
      <fill>
        <patternFill patternType="solid">
          <fgColor indexed="18"/>
          <bgColor indexed="24"/>
        </patternFill>
      </fill>
    </dxf>
    <dxf>
      <fill>
        <patternFill patternType="solid">
          <fgColor indexed="18"/>
          <bgColor indexed="21"/>
        </patternFill>
      </fill>
    </dxf>
    <dxf>
      <fill>
        <patternFill patternType="solid">
          <fgColor indexed="18"/>
          <bgColor indexed="17"/>
        </patternFill>
      </fill>
    </dxf>
    <dxf>
      <fill>
        <patternFill patternType="solid">
          <fgColor indexed="18"/>
          <bgColor indexed="29"/>
        </patternFill>
      </fill>
    </dxf>
    <dxf>
      <fill>
        <patternFill patternType="solid">
          <fgColor indexed="18"/>
          <bgColor indexed="19"/>
        </patternFill>
      </fill>
    </dxf>
    <dxf>
      <fill>
        <patternFill patternType="solid">
          <fgColor indexed="18"/>
          <bgColor indexed="24"/>
        </patternFill>
      </fill>
    </dxf>
    <dxf>
      <fill>
        <patternFill patternType="solid">
          <fgColor indexed="18"/>
          <bgColor indexed="21"/>
        </patternFill>
      </fill>
    </dxf>
    <dxf>
      <fill>
        <patternFill patternType="solid">
          <fgColor indexed="18"/>
          <bgColor indexed="17"/>
        </patternFill>
      </fill>
    </dxf>
    <dxf>
      <fill>
        <patternFill patternType="solid">
          <fgColor indexed="18"/>
          <bgColor indexed="29"/>
        </patternFill>
      </fill>
    </dxf>
    <dxf>
      <fill>
        <patternFill patternType="solid">
          <fgColor indexed="18"/>
          <bgColor indexed="19"/>
        </patternFill>
      </fill>
    </dxf>
    <dxf>
      <fill>
        <patternFill patternType="solid">
          <fgColor indexed="18"/>
          <bgColor indexed="24"/>
        </patternFill>
      </fill>
    </dxf>
    <dxf>
      <fill>
        <patternFill patternType="solid">
          <fgColor indexed="18"/>
          <bgColor indexed="21"/>
        </patternFill>
      </fill>
    </dxf>
    <dxf>
      <fill>
        <patternFill patternType="solid">
          <fgColor indexed="18"/>
          <bgColor indexed="17"/>
        </patternFill>
      </fill>
    </dxf>
    <dxf>
      <fill>
        <patternFill patternType="solid">
          <fgColor indexed="18"/>
          <bgColor indexed="29"/>
        </patternFill>
      </fill>
    </dxf>
    <dxf>
      <fill>
        <patternFill patternType="solid">
          <fgColor indexed="18"/>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993300"/>
      <rgbColor rgb="ffc6d9f0"/>
      <rgbColor rgb="ff7f7f7f"/>
      <rgbColor rgb="ffc0c0c0"/>
      <rgbColor rgb="ffffff00"/>
      <rgbColor rgb="00000000"/>
      <rgbColor rgb="ffff0000"/>
      <rgbColor rgb="fffbbc04"/>
      <rgbColor rgb="ff92d050"/>
      <rgbColor rgb="ffd8d8d8"/>
      <rgbColor rgb="ff00b0f0"/>
      <rgbColor rgb="ffffffff"/>
      <rgbColor rgb="ffffc000"/>
      <rgbColor rgb="ffcccccc"/>
      <rgbColor rgb="ff008080"/>
      <rgbColor rgb="ff862303"/>
      <rgbColor rgb="ffff99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11</v>
      </c>
      <c r="C11" s="3"/>
      <c r="D11" s="3"/>
    </row>
    <row r="12">
      <c r="B12" s="4"/>
      <c r="C12" t="s" s="4">
        <v>5</v>
      </c>
      <c r="D12" t="s" s="5">
        <v>11</v>
      </c>
    </row>
    <row r="13">
      <c r="B13" t="s" s="3">
        <v>88</v>
      </c>
      <c r="C13" s="3"/>
      <c r="D13" s="3"/>
    </row>
    <row r="14">
      <c r="B14" s="4"/>
      <c r="C14" t="s" s="4">
        <v>5</v>
      </c>
      <c r="D14" t="s" s="5">
        <v>88</v>
      </c>
    </row>
    <row r="15">
      <c r="B15" t="s" s="3">
        <v>14</v>
      </c>
      <c r="C15" s="3"/>
      <c r="D15" s="3"/>
    </row>
    <row r="16">
      <c r="B16" s="4"/>
      <c r="C16" t="s" s="4">
        <v>5</v>
      </c>
      <c r="D16" t="s" s="5">
        <v>14</v>
      </c>
    </row>
  </sheetData>
  <mergeCells count="1">
    <mergeCell ref="B3:D3"/>
  </mergeCells>
  <hyperlinks>
    <hyperlink ref="D10" location="'Summary Risk Assessment'!R1C1" tooltip="" display="Summary Risk Assessment"/>
    <hyperlink ref="D12" location="'Social and Ethical'!R1C1" tooltip="" display="Social and Ethical"/>
    <hyperlink ref="D14" location="'Industry-Specific and Regulator'!R1C1" tooltip="" display="Industry-Specific and Regulator"/>
    <hyperlink ref="D16" location="'Technical'!R1C1" tooltip="" display="Technical"/>
  </hyperlinks>
</worksheet>
</file>

<file path=xl/worksheets/sheet2.xml><?xml version="1.0" encoding="utf-8"?>
<worksheet xmlns:r="http://schemas.openxmlformats.org/officeDocument/2006/relationships" xmlns="http://schemas.openxmlformats.org/spreadsheetml/2006/main">
  <dimension ref="A1:P34"/>
  <sheetViews>
    <sheetView workbookViewId="0" showGridLines="0" defaultGridColor="1"/>
  </sheetViews>
  <sheetFormatPr defaultColWidth="12.6667" defaultRowHeight="15.75" customHeight="1" outlineLevelRow="0" outlineLevelCol="0"/>
  <cols>
    <col min="1" max="1" width="33.3516" style="6" customWidth="1"/>
    <col min="2" max="2" width="18" style="6" customWidth="1"/>
    <col min="3" max="3" width="19.3516" style="6" customWidth="1"/>
    <col min="4" max="4" width="16.6719" style="6" customWidth="1"/>
    <col min="5" max="5" width="15.6719" style="6" customWidth="1"/>
    <col min="6" max="6" width="15.8516" style="6" customWidth="1"/>
    <col min="7" max="7" width="16.1719" style="6" customWidth="1"/>
    <col min="8" max="9" width="15.6719" style="6" customWidth="1"/>
    <col min="10" max="16" width="12.6719" style="6" customWidth="1"/>
    <col min="17" max="16384" width="12.6719" style="6" customWidth="1"/>
  </cols>
  <sheetData>
    <row r="1" ht="15" customHeight="1">
      <c r="A1" s="7"/>
      <c r="B1" s="7"/>
      <c r="C1" s="7"/>
      <c r="D1" s="7"/>
      <c r="E1" s="7"/>
      <c r="F1" s="7"/>
      <c r="G1" s="7"/>
      <c r="H1" s="7"/>
      <c r="I1" s="7"/>
      <c r="J1" s="7"/>
      <c r="K1" s="7"/>
      <c r="L1" s="7"/>
      <c r="M1" s="7"/>
      <c r="N1" s="7"/>
      <c r="O1" s="7"/>
      <c r="P1" s="8"/>
    </row>
    <row r="2" ht="15" customHeight="1">
      <c r="A2" t="s" s="9">
        <v>6</v>
      </c>
      <c r="B2" s="10"/>
      <c r="C2" s="10"/>
      <c r="D2" s="10"/>
      <c r="E2" s="11"/>
      <c r="F2" s="11"/>
      <c r="G2" s="11"/>
      <c r="H2" s="11"/>
      <c r="I2" s="11"/>
      <c r="J2" s="11"/>
      <c r="K2" s="11"/>
      <c r="L2" s="11"/>
      <c r="M2" s="11"/>
      <c r="N2" s="11"/>
      <c r="O2" s="11"/>
      <c r="P2" s="12"/>
    </row>
    <row r="3" ht="15.75" customHeight="1">
      <c r="A3" s="13"/>
      <c r="B3" s="10"/>
      <c r="C3" s="10"/>
      <c r="D3" s="10"/>
      <c r="E3" s="11"/>
      <c r="F3" s="11"/>
      <c r="G3" s="11"/>
      <c r="H3" s="11"/>
      <c r="I3" s="11"/>
      <c r="J3" s="11"/>
      <c r="K3" s="11"/>
      <c r="L3" s="11"/>
      <c r="M3" s="11"/>
      <c r="N3" s="11"/>
      <c r="O3" s="11"/>
      <c r="P3" s="12"/>
    </row>
    <row r="4" ht="15.75" customHeight="1">
      <c r="A4" t="s" s="14">
        <v>7</v>
      </c>
      <c r="B4" s="10"/>
      <c r="C4" s="10"/>
      <c r="D4" s="10"/>
      <c r="E4" s="11"/>
      <c r="F4" s="11"/>
      <c r="G4" s="11"/>
      <c r="H4" s="11"/>
      <c r="I4" s="11"/>
      <c r="J4" s="11"/>
      <c r="K4" s="11"/>
      <c r="L4" s="11"/>
      <c r="M4" s="11"/>
      <c r="N4" s="11"/>
      <c r="O4" s="11"/>
      <c r="P4" s="12"/>
    </row>
    <row r="5" ht="15" customHeight="1">
      <c r="A5" s="15"/>
      <c r="B5" s="16"/>
      <c r="C5" s="16"/>
      <c r="D5" s="16"/>
      <c r="E5" s="17"/>
      <c r="F5" s="17"/>
      <c r="G5" s="17"/>
      <c r="H5" s="17"/>
      <c r="I5" s="17"/>
      <c r="J5" s="17"/>
      <c r="K5" s="17"/>
      <c r="L5" s="17"/>
      <c r="M5" s="17"/>
      <c r="N5" s="17"/>
      <c r="O5" s="17"/>
      <c r="P5" s="8"/>
    </row>
    <row r="6" ht="18.75" customHeight="1">
      <c r="A6" t="s" s="18">
        <v>8</v>
      </c>
      <c r="B6" t="s" s="19">
        <v>9</v>
      </c>
      <c r="C6" t="s" s="20">
        <v>10</v>
      </c>
      <c r="D6" t="s" s="21">
        <v>9</v>
      </c>
      <c r="E6" s="22"/>
      <c r="F6" s="8"/>
      <c r="G6" s="8"/>
      <c r="H6" s="8"/>
      <c r="I6" s="8"/>
      <c r="J6" s="8"/>
      <c r="K6" s="8"/>
      <c r="L6" s="8"/>
      <c r="M6" s="8"/>
      <c r="N6" s="8"/>
      <c r="O6" s="8"/>
      <c r="P6" s="8"/>
    </row>
    <row r="7" ht="18.75" customHeight="1">
      <c r="A7" t="s" s="23">
        <v>11</v>
      </c>
      <c r="B7" s="24">
        <f>'Social and Ethical'!F12</f>
        <v>42</v>
      </c>
      <c r="C7" t="s" s="25">
        <v>11</v>
      </c>
      <c r="D7" s="24">
        <f>'Social and Ethical'!K12</f>
        <v>36</v>
      </c>
      <c r="E7" s="12"/>
      <c r="F7" s="8"/>
      <c r="G7" s="8"/>
      <c r="H7" s="8"/>
      <c r="I7" s="8"/>
      <c r="J7" s="8"/>
      <c r="K7" s="8"/>
      <c r="L7" s="8"/>
      <c r="M7" s="8"/>
      <c r="N7" s="8"/>
      <c r="O7" s="8"/>
      <c r="P7" s="8"/>
    </row>
    <row r="8" ht="15" customHeight="1">
      <c r="A8" s="26"/>
      <c r="B8" s="27"/>
      <c r="C8" s="27"/>
      <c r="D8" s="28"/>
      <c r="E8" s="22"/>
      <c r="F8" s="8"/>
      <c r="G8" s="8"/>
      <c r="H8" s="8"/>
      <c r="I8" s="8"/>
      <c r="J8" s="8"/>
      <c r="K8" s="8"/>
      <c r="L8" s="8"/>
      <c r="M8" s="8"/>
      <c r="N8" s="8"/>
      <c r="O8" s="8"/>
      <c r="P8" s="8"/>
    </row>
    <row r="9" ht="18.75" customHeight="1">
      <c r="A9" t="s" s="23">
        <v>12</v>
      </c>
      <c r="B9" s="24">
        <f>'Industry-Specific and Regulator'!F16</f>
        <v>36</v>
      </c>
      <c r="C9" t="s" s="25">
        <v>13</v>
      </c>
      <c r="D9" s="24">
        <f>'Industry-Specific and Regulator'!K16</f>
        <v>36</v>
      </c>
      <c r="E9" s="12"/>
      <c r="F9" s="8"/>
      <c r="G9" s="8"/>
      <c r="H9" s="8"/>
      <c r="I9" s="8"/>
      <c r="J9" s="8"/>
      <c r="K9" s="8"/>
      <c r="L9" s="8"/>
      <c r="M9" s="8"/>
      <c r="N9" s="8"/>
      <c r="O9" s="8"/>
      <c r="P9" s="8"/>
    </row>
    <row r="10" ht="15" customHeight="1">
      <c r="A10" s="26"/>
      <c r="B10" s="27"/>
      <c r="C10" s="27"/>
      <c r="D10" s="28"/>
      <c r="E10" s="22"/>
      <c r="F10" s="8"/>
      <c r="G10" s="8"/>
      <c r="H10" s="8"/>
      <c r="I10" s="8"/>
      <c r="J10" s="8"/>
      <c r="K10" s="8"/>
      <c r="L10" s="8"/>
      <c r="M10" s="8"/>
      <c r="N10" s="8"/>
      <c r="O10" s="8"/>
      <c r="P10" s="8"/>
    </row>
    <row r="11" ht="18.75" customHeight="1">
      <c r="A11" t="s" s="29">
        <v>14</v>
      </c>
      <c r="B11" s="30">
        <f>'Technical'!F16</f>
        <v>42</v>
      </c>
      <c r="C11" t="s" s="31">
        <v>14</v>
      </c>
      <c r="D11" s="24">
        <f>'Technical'!K16</f>
        <v>36</v>
      </c>
      <c r="E11" s="12"/>
      <c r="F11" s="8"/>
      <c r="G11" s="8"/>
      <c r="H11" s="8"/>
      <c r="I11" s="8"/>
      <c r="J11" s="8"/>
      <c r="K11" s="8"/>
      <c r="L11" s="8"/>
      <c r="M11" s="8"/>
      <c r="N11" s="8"/>
      <c r="O11" s="8"/>
      <c r="P11" s="8"/>
    </row>
    <row r="12" ht="15" customHeight="1">
      <c r="A12" s="32"/>
      <c r="B12" s="32"/>
      <c r="C12" s="32"/>
      <c r="D12" s="33"/>
      <c r="E12" s="7"/>
      <c r="F12" s="7"/>
      <c r="G12" s="7"/>
      <c r="H12" s="7"/>
      <c r="I12" s="7"/>
      <c r="J12" s="7"/>
      <c r="K12" s="8"/>
      <c r="L12" s="8"/>
      <c r="M12" s="8"/>
      <c r="N12" s="8"/>
      <c r="O12" s="8"/>
      <c r="P12" s="8"/>
    </row>
    <row r="13" ht="15.35" customHeight="1">
      <c r="A13" t="s" s="34">
        <v>15</v>
      </c>
      <c r="B13" s="35"/>
      <c r="C13" s="35"/>
      <c r="D13" s="35"/>
      <c r="E13" s="35"/>
      <c r="F13" s="35"/>
      <c r="G13" s="35"/>
      <c r="H13" s="35"/>
      <c r="I13" s="35"/>
      <c r="J13" s="36"/>
      <c r="K13" s="12"/>
      <c r="L13" s="8"/>
      <c r="M13" s="8"/>
      <c r="N13" s="8"/>
      <c r="O13" s="8"/>
      <c r="P13" s="8"/>
    </row>
    <row r="14" ht="18.75" customHeight="1">
      <c r="A14" t="s" s="37">
        <v>16</v>
      </c>
      <c r="B14" s="38">
        <v>7</v>
      </c>
      <c r="C14" s="39">
        <f>B14*C21</f>
        <v>7</v>
      </c>
      <c r="D14" s="40">
        <f>B14*D21</f>
        <v>14</v>
      </c>
      <c r="E14" s="41">
        <f>B14*E21</f>
        <v>21</v>
      </c>
      <c r="F14" s="41">
        <f>B14*F21</f>
        <v>28</v>
      </c>
      <c r="G14" s="42">
        <f>B14*G21</f>
        <v>35</v>
      </c>
      <c r="H14" s="43">
        <f>B14*H21</f>
        <v>42</v>
      </c>
      <c r="I14" s="43">
        <v>49</v>
      </c>
      <c r="J14" s="44"/>
      <c r="K14" s="12"/>
      <c r="L14" s="8"/>
      <c r="M14" s="8"/>
      <c r="N14" s="8"/>
      <c r="O14" s="8"/>
      <c r="P14" s="8"/>
    </row>
    <row r="15" ht="18.75" customHeight="1">
      <c r="A15" t="s" s="37">
        <v>17</v>
      </c>
      <c r="B15" s="38">
        <v>6</v>
      </c>
      <c r="C15" s="39">
        <f>B15*C21</f>
        <v>6</v>
      </c>
      <c r="D15" s="40">
        <f>B15*D21</f>
        <v>12</v>
      </c>
      <c r="E15" s="40">
        <f>B15*E21</f>
        <v>18</v>
      </c>
      <c r="F15" s="41">
        <f>B15*F21</f>
        <v>24</v>
      </c>
      <c r="G15" s="41">
        <f>B15*G21</f>
        <v>30</v>
      </c>
      <c r="H15" s="42">
        <f>B15*H21</f>
        <v>36</v>
      </c>
      <c r="I15" s="43">
        <f>B15*I21</f>
        <v>42</v>
      </c>
      <c r="J15" s="44"/>
      <c r="K15" s="12"/>
      <c r="L15" s="8"/>
      <c r="M15" s="8"/>
      <c r="N15" s="8"/>
      <c r="O15" s="8"/>
      <c r="P15" s="8"/>
    </row>
    <row r="16" ht="18.75" customHeight="1">
      <c r="A16" t="s" s="37">
        <v>18</v>
      </c>
      <c r="B16" s="38">
        <v>5</v>
      </c>
      <c r="C16" s="39">
        <f>B16*C21</f>
        <v>5</v>
      </c>
      <c r="D16" s="39">
        <f>B16*D21</f>
        <v>10</v>
      </c>
      <c r="E16" s="40">
        <f>B16*E21</f>
        <v>15</v>
      </c>
      <c r="F16" s="40">
        <f>B16*F21</f>
        <v>20</v>
      </c>
      <c r="G16" s="41">
        <f>B16*G21</f>
        <v>25</v>
      </c>
      <c r="H16" s="41">
        <f>B16*H21</f>
        <v>30</v>
      </c>
      <c r="I16" s="42">
        <f>B16*I21</f>
        <v>35</v>
      </c>
      <c r="J16" s="44"/>
      <c r="K16" s="12"/>
      <c r="L16" s="8"/>
      <c r="M16" s="8"/>
      <c r="N16" s="8"/>
      <c r="O16" s="8"/>
      <c r="P16" s="8"/>
    </row>
    <row r="17" ht="18.75" customHeight="1">
      <c r="A17" t="s" s="45">
        <v>19</v>
      </c>
      <c r="B17" s="38">
        <v>4</v>
      </c>
      <c r="C17" s="39">
        <f>B17*C21</f>
        <v>4</v>
      </c>
      <c r="D17" s="39">
        <f>B17*D21</f>
        <v>8</v>
      </c>
      <c r="E17" s="40">
        <f>B17*E21</f>
        <v>12</v>
      </c>
      <c r="F17" s="40">
        <f>B17*F21</f>
        <v>16</v>
      </c>
      <c r="G17" s="40">
        <f>B17*G21</f>
        <v>20</v>
      </c>
      <c r="H17" s="41">
        <f>B17*H21</f>
        <v>24</v>
      </c>
      <c r="I17" s="41">
        <f>B17*I21</f>
        <v>28</v>
      </c>
      <c r="J17" s="44"/>
      <c r="K17" s="12"/>
      <c r="L17" s="8"/>
      <c r="M17" s="8"/>
      <c r="N17" s="8"/>
      <c r="O17" s="8"/>
      <c r="P17" s="8"/>
    </row>
    <row r="18" ht="18.75" customHeight="1">
      <c r="A18" t="s" s="37">
        <v>20</v>
      </c>
      <c r="B18" s="38">
        <v>3</v>
      </c>
      <c r="C18" s="39">
        <f>B18*C21</f>
        <v>3</v>
      </c>
      <c r="D18" s="39">
        <f>B18*D21</f>
        <v>6</v>
      </c>
      <c r="E18" s="39">
        <f>B18*E21</f>
        <v>9</v>
      </c>
      <c r="F18" s="40">
        <f>B18*F21</f>
        <v>12</v>
      </c>
      <c r="G18" s="40">
        <f>B18*G21</f>
        <v>15</v>
      </c>
      <c r="H18" s="40">
        <f>B18*H21</f>
        <v>18</v>
      </c>
      <c r="I18" s="41">
        <f>B18*I21</f>
        <v>21</v>
      </c>
      <c r="J18" s="44"/>
      <c r="K18" s="12"/>
      <c r="L18" s="8"/>
      <c r="M18" s="8"/>
      <c r="N18" s="8"/>
      <c r="O18" s="8"/>
      <c r="P18" s="8"/>
    </row>
    <row r="19" ht="18.75" customHeight="1">
      <c r="A19" t="s" s="37">
        <v>21</v>
      </c>
      <c r="B19" s="38">
        <v>2</v>
      </c>
      <c r="C19" s="39">
        <f>B19*C21</f>
        <v>2</v>
      </c>
      <c r="D19" s="39">
        <f>B19*D21</f>
        <v>4</v>
      </c>
      <c r="E19" s="39">
        <f>B19*E21</f>
        <v>6</v>
      </c>
      <c r="F19" s="39">
        <f>B19*F21</f>
        <v>8</v>
      </c>
      <c r="G19" s="39">
        <f>B19*G21</f>
        <v>10</v>
      </c>
      <c r="H19" s="40">
        <f>B19*H21</f>
        <v>12</v>
      </c>
      <c r="I19" s="40">
        <f>B19*I21</f>
        <v>14</v>
      </c>
      <c r="J19" s="44"/>
      <c r="K19" s="12"/>
      <c r="L19" s="8"/>
      <c r="M19" s="8"/>
      <c r="N19" s="8"/>
      <c r="O19" s="8"/>
      <c r="P19" s="8"/>
    </row>
    <row r="20" ht="18.75" customHeight="1">
      <c r="A20" t="s" s="37">
        <v>22</v>
      </c>
      <c r="B20" s="38">
        <v>1</v>
      </c>
      <c r="C20" s="39">
        <f>B20*C21</f>
        <v>1</v>
      </c>
      <c r="D20" s="39">
        <f>B20*D21</f>
        <v>2</v>
      </c>
      <c r="E20" s="39">
        <f>B20*E21</f>
        <v>3</v>
      </c>
      <c r="F20" s="39">
        <f>B20*F21</f>
        <v>4</v>
      </c>
      <c r="G20" s="39">
        <f>B20*G21</f>
        <v>5</v>
      </c>
      <c r="H20" s="39">
        <f>B20*H21</f>
        <v>6</v>
      </c>
      <c r="I20" s="39">
        <f>B20*I21</f>
        <v>7</v>
      </c>
      <c r="J20" s="44"/>
      <c r="K20" s="12"/>
      <c r="L20" s="8"/>
      <c r="M20" s="8"/>
      <c r="N20" s="8"/>
      <c r="O20" s="8"/>
      <c r="P20" s="8"/>
    </row>
    <row r="21" ht="18.75" customHeight="1">
      <c r="A21" s="46"/>
      <c r="B21" s="47"/>
      <c r="C21" s="48">
        <v>1</v>
      </c>
      <c r="D21" s="48">
        <v>2</v>
      </c>
      <c r="E21" s="48">
        <v>3</v>
      </c>
      <c r="F21" s="48">
        <v>4</v>
      </c>
      <c r="G21" s="48">
        <v>5</v>
      </c>
      <c r="H21" s="48">
        <v>6</v>
      </c>
      <c r="I21" s="48">
        <v>7</v>
      </c>
      <c r="J21" s="44"/>
      <c r="K21" s="12"/>
      <c r="L21" s="8"/>
      <c r="M21" s="8"/>
      <c r="N21" s="8"/>
      <c r="O21" s="8"/>
      <c r="P21" s="8"/>
    </row>
    <row r="22" ht="47.25" customHeight="1">
      <c r="A22" s="49"/>
      <c r="B22" t="s" s="50">
        <v>23</v>
      </c>
      <c r="C22" t="s" s="51">
        <v>24</v>
      </c>
      <c r="D22" t="s" s="51">
        <v>25</v>
      </c>
      <c r="E22" t="s" s="51">
        <v>26</v>
      </c>
      <c r="F22" t="s" s="51">
        <v>27</v>
      </c>
      <c r="G22" t="s" s="51">
        <v>28</v>
      </c>
      <c r="H22" t="s" s="51">
        <v>29</v>
      </c>
      <c r="I22" t="s" s="51">
        <v>30</v>
      </c>
      <c r="J22" s="52"/>
      <c r="K22" s="12"/>
      <c r="L22" s="8"/>
      <c r="M22" s="8"/>
      <c r="N22" s="8"/>
      <c r="O22" s="8"/>
      <c r="P22" s="8"/>
    </row>
    <row r="23" ht="14.05" customHeight="1">
      <c r="A23" s="53"/>
      <c r="B23" s="54"/>
      <c r="C23" s="55"/>
      <c r="D23" s="55"/>
      <c r="E23" s="56"/>
      <c r="F23" s="17"/>
      <c r="G23" s="17"/>
      <c r="H23" s="17"/>
      <c r="I23" s="17"/>
      <c r="J23" s="17"/>
      <c r="K23" s="8"/>
      <c r="L23" s="8"/>
      <c r="M23" s="8"/>
      <c r="N23" s="8"/>
      <c r="O23" s="8"/>
      <c r="P23" s="8"/>
    </row>
    <row r="24" ht="18.75" customHeight="1">
      <c r="A24" t="s" s="57">
        <v>31</v>
      </c>
      <c r="B24" s="58"/>
      <c r="C24" s="59"/>
      <c r="D24" s="59"/>
      <c r="E24" s="60"/>
      <c r="F24" s="61"/>
      <c r="G24" s="8"/>
      <c r="H24" s="8"/>
      <c r="I24" s="8"/>
      <c r="J24" s="8"/>
      <c r="K24" s="8"/>
      <c r="L24" s="8"/>
      <c r="M24" s="8"/>
      <c r="N24" s="8"/>
      <c r="O24" s="8"/>
      <c r="P24" s="8"/>
    </row>
    <row r="25" ht="18.75" customHeight="1">
      <c r="A25" t="s" s="62">
        <v>32</v>
      </c>
      <c r="B25" t="s" s="63">
        <v>33</v>
      </c>
      <c r="C25" s="64"/>
      <c r="D25" s="64"/>
      <c r="E25" s="65"/>
      <c r="F25" s="61"/>
      <c r="G25" s="8"/>
      <c r="H25" s="8"/>
      <c r="I25" s="8"/>
      <c r="J25" s="8"/>
      <c r="K25" s="8"/>
      <c r="L25" s="8"/>
      <c r="M25" s="8"/>
      <c r="N25" s="8"/>
      <c r="O25" s="8"/>
      <c r="P25" s="8"/>
    </row>
    <row r="26" ht="18.75" customHeight="1">
      <c r="A26" t="s" s="66">
        <v>34</v>
      </c>
      <c r="B26" t="s" s="67">
        <v>35</v>
      </c>
      <c r="C26" s="68"/>
      <c r="D26" s="68"/>
      <c r="E26" s="69"/>
      <c r="F26" s="61"/>
      <c r="G26" s="8"/>
      <c r="H26" s="8"/>
      <c r="I26" s="8"/>
      <c r="J26" s="8"/>
      <c r="K26" s="8"/>
      <c r="L26" s="8"/>
      <c r="M26" s="8"/>
      <c r="N26" s="8"/>
      <c r="O26" s="8"/>
      <c r="P26" s="8"/>
    </row>
    <row r="27" ht="18.75" customHeight="1">
      <c r="A27" t="s" s="66">
        <v>36</v>
      </c>
      <c r="B27" t="s" s="70">
        <v>37</v>
      </c>
      <c r="C27" s="71"/>
      <c r="D27" s="64"/>
      <c r="E27" s="65"/>
      <c r="F27" s="61"/>
      <c r="G27" s="8"/>
      <c r="H27" s="8"/>
      <c r="I27" s="8"/>
      <c r="J27" s="8"/>
      <c r="K27" s="8"/>
      <c r="L27" s="8"/>
      <c r="M27" s="8"/>
      <c r="N27" s="8"/>
      <c r="O27" s="8"/>
      <c r="P27" s="8"/>
    </row>
    <row r="28" ht="18.75" customHeight="1">
      <c r="A28" t="s" s="66">
        <v>38</v>
      </c>
      <c r="B28" t="s" s="72">
        <v>39</v>
      </c>
      <c r="C28" s="71"/>
      <c r="D28" s="64"/>
      <c r="E28" s="65"/>
      <c r="F28" s="61"/>
      <c r="G28" s="8"/>
      <c r="H28" s="8"/>
      <c r="I28" s="8"/>
      <c r="J28" s="8"/>
      <c r="K28" s="8"/>
      <c r="L28" s="8"/>
      <c r="M28" s="8"/>
      <c r="N28" s="8"/>
      <c r="O28" s="8"/>
      <c r="P28" s="8"/>
    </row>
    <row r="29" ht="18.75" customHeight="1">
      <c r="A29" t="s" s="73">
        <v>40</v>
      </c>
      <c r="B29" t="s" s="74">
        <v>41</v>
      </c>
      <c r="C29" s="75"/>
      <c r="D29" s="76"/>
      <c r="E29" s="77"/>
      <c r="F29" s="61"/>
      <c r="G29" s="8"/>
      <c r="H29" s="8"/>
      <c r="I29" s="8"/>
      <c r="J29" s="8"/>
      <c r="K29" s="8"/>
      <c r="L29" s="8"/>
      <c r="M29" s="8"/>
      <c r="N29" s="8"/>
      <c r="O29" s="8"/>
      <c r="P29" s="8"/>
    </row>
    <row r="30" ht="15" customHeight="1">
      <c r="A30" s="78"/>
      <c r="B30" s="78"/>
      <c r="C30" s="78"/>
      <c r="D30" s="78"/>
      <c r="E30" s="78"/>
      <c r="F30" s="8"/>
      <c r="G30" s="8"/>
      <c r="H30" s="8"/>
      <c r="I30" s="8"/>
      <c r="J30" s="8"/>
      <c r="K30" s="8"/>
      <c r="L30" s="8"/>
      <c r="M30" s="8"/>
      <c r="N30" s="8"/>
      <c r="O30" s="8"/>
      <c r="P30" s="8"/>
    </row>
    <row r="31" ht="13.65" customHeight="1">
      <c r="A31" s="79"/>
      <c r="B31" s="79"/>
      <c r="C31" s="79"/>
      <c r="D31" s="79"/>
      <c r="E31" s="79"/>
      <c r="F31" s="79"/>
      <c r="G31" s="79"/>
      <c r="H31" s="79"/>
      <c r="I31" s="79"/>
      <c r="J31" s="79"/>
      <c r="K31" s="79"/>
      <c r="L31" s="79"/>
      <c r="M31" s="79"/>
      <c r="N31" s="79"/>
      <c r="O31" s="79"/>
      <c r="P31" s="79"/>
    </row>
    <row r="32" ht="13.65" customHeight="1">
      <c r="A32" s="79"/>
      <c r="B32" s="79"/>
      <c r="C32" s="79"/>
      <c r="D32" s="79"/>
      <c r="E32" s="79"/>
      <c r="F32" s="79"/>
      <c r="G32" s="79"/>
      <c r="H32" s="79"/>
      <c r="I32" s="79"/>
      <c r="J32" s="79"/>
      <c r="K32" s="79"/>
      <c r="L32" s="79"/>
      <c r="M32" s="79"/>
      <c r="N32" s="79"/>
      <c r="O32" s="79"/>
      <c r="P32" s="79"/>
    </row>
    <row r="33" ht="13.65" customHeight="1">
      <c r="A33" s="79"/>
      <c r="B33" s="79"/>
      <c r="C33" s="79"/>
      <c r="D33" s="79"/>
      <c r="E33" s="79"/>
      <c r="F33" s="79"/>
      <c r="G33" s="79"/>
      <c r="H33" s="79"/>
      <c r="I33" s="79"/>
      <c r="J33" s="79"/>
      <c r="K33" s="79"/>
      <c r="L33" s="79"/>
      <c r="M33" s="79"/>
      <c r="N33" s="79"/>
      <c r="O33" s="79"/>
      <c r="P33" s="79"/>
    </row>
    <row r="34" ht="15.75" customHeight="1">
      <c r="A34" s="80"/>
      <c r="B34" s="80"/>
      <c r="C34" s="79"/>
      <c r="D34" s="79"/>
      <c r="E34" s="79"/>
      <c r="F34" s="79"/>
      <c r="G34" s="79"/>
      <c r="H34" s="79"/>
      <c r="I34" s="79"/>
      <c r="J34" s="79"/>
      <c r="K34" s="79"/>
      <c r="L34" s="79"/>
      <c r="M34" s="79"/>
      <c r="N34" s="79"/>
      <c r="O34" s="79"/>
      <c r="P34" s="79"/>
    </row>
  </sheetData>
  <mergeCells count="6">
    <mergeCell ref="A2:D3"/>
    <mergeCell ref="A34:B34"/>
    <mergeCell ref="C25:E25"/>
    <mergeCell ref="C27:E27"/>
    <mergeCell ref="C28:E28"/>
    <mergeCell ref="C29:E29"/>
  </mergeCells>
  <conditionalFormatting sqref="B7:B11 D7 D9 D11">
    <cfRule type="cellIs" dxfId="0" priority="1" operator="greaterThanOrEqual" stopIfTrue="1">
      <formula>41</formula>
    </cfRule>
    <cfRule type="cellIs" dxfId="1" priority="2" operator="between" stopIfTrue="1">
      <formula>31</formula>
      <formula>40</formula>
    </cfRule>
    <cfRule type="cellIs" dxfId="2" priority="3" operator="between" stopIfTrue="1">
      <formula>21</formula>
      <formula>30</formula>
    </cfRule>
    <cfRule type="cellIs" dxfId="3" priority="4" operator="between" stopIfTrue="1">
      <formula>11</formula>
      <formula>20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U27"/>
  <sheetViews>
    <sheetView workbookViewId="0" showGridLines="0" defaultGridColor="1"/>
  </sheetViews>
  <sheetFormatPr defaultColWidth="12.6667" defaultRowHeight="15.75" customHeight="1" outlineLevelRow="0" outlineLevelCol="0"/>
  <cols>
    <col min="1" max="1" width="3.67188" style="81" customWidth="1"/>
    <col min="2" max="2" width="18.1719" style="81" customWidth="1"/>
    <col min="3" max="3" width="33.6719" style="81" customWidth="1"/>
    <col min="4" max="8" width="12.6719" style="81" customWidth="1"/>
    <col min="9" max="9" width="31.1719" style="81" customWidth="1"/>
    <col min="10" max="10" width="21.1719" style="81" customWidth="1"/>
    <col min="11" max="21" width="12.6719" style="81" customWidth="1"/>
    <col min="22" max="16384" width="12.6719" style="81" customWidth="1"/>
  </cols>
  <sheetData>
    <row r="1" ht="15.75" customHeight="1">
      <c r="A1" t="s" s="82">
        <v>42</v>
      </c>
      <c r="B1" s="83"/>
      <c r="C1" s="83"/>
      <c r="D1" s="83"/>
      <c r="E1" s="83"/>
      <c r="F1" s="83"/>
      <c r="G1" s="84"/>
      <c r="H1" s="84"/>
      <c r="I1" s="84"/>
      <c r="J1" s="84"/>
      <c r="K1" s="84"/>
      <c r="L1" s="83"/>
      <c r="M1" s="83"/>
      <c r="N1" s="83"/>
      <c r="O1" s="85"/>
      <c r="P1" s="85"/>
      <c r="Q1" s="85"/>
      <c r="R1" s="85"/>
      <c r="S1" s="85"/>
      <c r="T1" s="85"/>
      <c r="U1" s="85"/>
    </row>
    <row r="2" ht="45" customHeight="1">
      <c r="A2" s="86"/>
      <c r="B2" t="s" s="87">
        <v>43</v>
      </c>
      <c r="C2" t="s" s="87">
        <v>44</v>
      </c>
      <c r="D2" t="s" s="88">
        <v>45</v>
      </c>
      <c r="E2" t="s" s="89">
        <v>46</v>
      </c>
      <c r="F2" t="s" s="90">
        <v>8</v>
      </c>
      <c r="G2" t="s" s="91">
        <v>47</v>
      </c>
      <c r="H2" s="92"/>
      <c r="I2" t="s" s="93">
        <v>45</v>
      </c>
      <c r="J2" t="s" s="94">
        <v>46</v>
      </c>
      <c r="K2" t="s" s="95">
        <v>10</v>
      </c>
      <c r="L2" t="s" s="96">
        <v>48</v>
      </c>
      <c r="M2" s="97"/>
      <c r="N2" s="98"/>
      <c r="O2" s="85"/>
      <c r="P2" s="85"/>
      <c r="Q2" s="85"/>
      <c r="R2" s="85"/>
      <c r="S2" s="85"/>
      <c r="T2" s="85"/>
      <c r="U2" s="85"/>
    </row>
    <row r="3" ht="90" customHeight="1">
      <c r="A3" s="99"/>
      <c r="B3" t="s" s="100">
        <v>49</v>
      </c>
      <c r="C3" t="s" s="101">
        <v>50</v>
      </c>
      <c r="D3" s="102">
        <v>5</v>
      </c>
      <c r="E3" s="102">
        <v>6</v>
      </c>
      <c r="F3" s="103">
        <f>$D3*$E3</f>
        <v>30</v>
      </c>
      <c r="G3" t="s" s="104">
        <v>51</v>
      </c>
      <c r="H3" s="105"/>
      <c r="I3" s="106">
        <v>5</v>
      </c>
      <c r="J3" s="107">
        <v>5</v>
      </c>
      <c r="K3" s="108">
        <f>IF(OR(I3="",J3=""),F3,$I3*$J3)</f>
        <v>25</v>
      </c>
      <c r="L3" s="109">
        <v>45170</v>
      </c>
      <c r="M3" s="110"/>
      <c r="N3" s="85"/>
      <c r="O3" s="85"/>
      <c r="P3" s="85"/>
      <c r="Q3" s="85"/>
      <c r="R3" s="85"/>
      <c r="S3" s="85"/>
      <c r="T3" s="85"/>
      <c r="U3" s="85"/>
    </row>
    <row r="4" ht="120" customHeight="1">
      <c r="A4" s="99"/>
      <c r="B4" t="s" s="100">
        <v>52</v>
      </c>
      <c r="C4" t="s" s="101">
        <v>53</v>
      </c>
      <c r="D4" s="102">
        <v>6</v>
      </c>
      <c r="E4" s="102">
        <v>6</v>
      </c>
      <c r="F4" s="103">
        <f>$D4*$E4</f>
        <v>36</v>
      </c>
      <c r="G4" t="s" s="111">
        <v>54</v>
      </c>
      <c r="H4" s="112"/>
      <c r="I4" s="106">
        <v>6</v>
      </c>
      <c r="J4" s="107">
        <v>5</v>
      </c>
      <c r="K4" s="108">
        <f>IF(OR(I4="",J4=""),F4,$I4*$J4)</f>
        <v>30</v>
      </c>
      <c r="L4" s="109">
        <v>45170</v>
      </c>
      <c r="M4" s="110"/>
      <c r="N4" s="85"/>
      <c r="O4" s="85"/>
      <c r="P4" s="85"/>
      <c r="Q4" s="85"/>
      <c r="R4" s="85"/>
      <c r="S4" s="85"/>
      <c r="T4" s="85"/>
      <c r="U4" s="85"/>
    </row>
    <row r="5" ht="150" customHeight="1">
      <c r="A5" s="99"/>
      <c r="B5" t="s" s="100">
        <v>55</v>
      </c>
      <c r="C5" t="s" s="101">
        <v>56</v>
      </c>
      <c r="D5" s="102">
        <v>7</v>
      </c>
      <c r="E5" s="102">
        <v>6</v>
      </c>
      <c r="F5" s="103">
        <f>$D5*$E5</f>
        <v>42</v>
      </c>
      <c r="G5" t="s" s="111">
        <v>57</v>
      </c>
      <c r="H5" s="112"/>
      <c r="I5" s="106">
        <v>6</v>
      </c>
      <c r="J5" s="107">
        <v>6</v>
      </c>
      <c r="K5" s="108">
        <f>IF(OR(I5="",J5=""),F5,$I5*$J5)</f>
        <v>36</v>
      </c>
      <c r="L5" s="109">
        <v>45170</v>
      </c>
      <c r="M5" s="110"/>
      <c r="N5" s="85"/>
      <c r="O5" s="85"/>
      <c r="P5" s="85"/>
      <c r="Q5" s="85"/>
      <c r="R5" s="85"/>
      <c r="S5" s="85"/>
      <c r="T5" s="85"/>
      <c r="U5" s="85"/>
    </row>
    <row r="6" ht="105" customHeight="1">
      <c r="A6" s="99"/>
      <c r="B6" t="s" s="100">
        <v>58</v>
      </c>
      <c r="C6" t="s" s="101">
        <v>59</v>
      </c>
      <c r="D6" s="102">
        <v>5</v>
      </c>
      <c r="E6" s="102">
        <v>6</v>
      </c>
      <c r="F6" s="103">
        <f>$D6*$E6</f>
        <v>30</v>
      </c>
      <c r="G6" t="s" s="104">
        <v>60</v>
      </c>
      <c r="H6" s="105"/>
      <c r="I6" s="106">
        <v>5</v>
      </c>
      <c r="J6" s="107">
        <v>5</v>
      </c>
      <c r="K6" s="108">
        <f>IF(OR(I6="",J6=""),F6,$I6*$J6)</f>
        <v>25</v>
      </c>
      <c r="L6" s="109">
        <v>45170</v>
      </c>
      <c r="M6" s="110"/>
      <c r="N6" s="85"/>
      <c r="O6" s="85"/>
      <c r="P6" s="85"/>
      <c r="Q6" s="85"/>
      <c r="R6" s="85"/>
      <c r="S6" s="85"/>
      <c r="T6" s="85"/>
      <c r="U6" s="85"/>
    </row>
    <row r="7" ht="150" customHeight="1">
      <c r="A7" s="99"/>
      <c r="B7" t="s" s="100">
        <v>61</v>
      </c>
      <c r="C7" t="s" s="101">
        <v>62</v>
      </c>
      <c r="D7" s="102">
        <v>5</v>
      </c>
      <c r="E7" s="102">
        <v>6</v>
      </c>
      <c r="F7" s="103">
        <f>$D7*$E7</f>
        <v>30</v>
      </c>
      <c r="G7" t="s" s="104">
        <v>60</v>
      </c>
      <c r="H7" s="105"/>
      <c r="I7" s="106">
        <v>5</v>
      </c>
      <c r="J7" s="107">
        <v>5</v>
      </c>
      <c r="K7" s="108">
        <f>IF(OR(I7="",J7=""),F7,$I7*$J7)</f>
        <v>25</v>
      </c>
      <c r="L7" s="109">
        <v>45170</v>
      </c>
      <c r="M7" s="110"/>
      <c r="N7" s="85"/>
      <c r="O7" s="85"/>
      <c r="P7" s="85"/>
      <c r="Q7" s="85"/>
      <c r="R7" s="85"/>
      <c r="S7" s="85"/>
      <c r="T7" s="85"/>
      <c r="U7" s="85"/>
    </row>
    <row r="8" ht="165" customHeight="1">
      <c r="A8" s="99"/>
      <c r="B8" t="s" s="100">
        <v>63</v>
      </c>
      <c r="C8" t="s" s="101">
        <v>64</v>
      </c>
      <c r="D8" s="102">
        <v>6</v>
      </c>
      <c r="E8" s="102">
        <v>6</v>
      </c>
      <c r="F8" s="103">
        <f>$D8*$E8</f>
        <v>36</v>
      </c>
      <c r="G8" t="s" s="104">
        <v>65</v>
      </c>
      <c r="H8" s="105"/>
      <c r="I8" s="106">
        <v>6</v>
      </c>
      <c r="J8" s="107">
        <v>5</v>
      </c>
      <c r="K8" s="108">
        <f>IF(OR(I8="",J8=""),F8,$I8*$J8)</f>
        <v>30</v>
      </c>
      <c r="L8" s="109">
        <v>45170</v>
      </c>
      <c r="M8" s="110"/>
      <c r="N8" s="85"/>
      <c r="O8" s="85"/>
      <c r="P8" s="85"/>
      <c r="Q8" s="85"/>
      <c r="R8" s="85"/>
      <c r="S8" s="85"/>
      <c r="T8" s="85"/>
      <c r="U8" s="85"/>
    </row>
    <row r="9" ht="120" customHeight="1">
      <c r="A9" s="99"/>
      <c r="B9" t="s" s="100">
        <v>66</v>
      </c>
      <c r="C9" t="s" s="101">
        <v>67</v>
      </c>
      <c r="D9" s="102">
        <v>7</v>
      </c>
      <c r="E9" s="102">
        <v>5</v>
      </c>
      <c r="F9" s="103">
        <f>$D9*$E9</f>
        <v>35</v>
      </c>
      <c r="G9" t="s" s="111">
        <v>57</v>
      </c>
      <c r="H9" s="112"/>
      <c r="I9" s="106">
        <v>6</v>
      </c>
      <c r="J9" s="107">
        <v>5</v>
      </c>
      <c r="K9" s="108">
        <f>IF(OR(I9="",J9=""),F9,$I9*$J9)</f>
        <v>30</v>
      </c>
      <c r="L9" s="109"/>
      <c r="M9" s="110"/>
      <c r="N9" s="85"/>
      <c r="O9" s="85"/>
      <c r="P9" s="85"/>
      <c r="Q9" s="85"/>
      <c r="R9" s="85"/>
      <c r="S9" s="85"/>
      <c r="T9" s="85"/>
      <c r="U9" s="85"/>
    </row>
    <row r="10" ht="218.45" customHeight="1">
      <c r="A10" s="99"/>
      <c r="B10" t="s" s="100">
        <v>68</v>
      </c>
      <c r="C10" t="s" s="101">
        <v>69</v>
      </c>
      <c r="D10" s="102">
        <v>6</v>
      </c>
      <c r="E10" s="102">
        <v>6</v>
      </c>
      <c r="F10" s="103">
        <f>$D10*$E10</f>
        <v>36</v>
      </c>
      <c r="G10" t="s" s="113">
        <v>70</v>
      </c>
      <c r="H10" s="114"/>
      <c r="I10" s="115">
        <v>5</v>
      </c>
      <c r="J10" s="116">
        <v>5</v>
      </c>
      <c r="K10" s="108">
        <f>IF(OR(I10="",J10=""),F10,$I10*$J10)</f>
        <v>25</v>
      </c>
      <c r="L10" s="109">
        <v>45170</v>
      </c>
      <c r="M10" s="110"/>
      <c r="N10" s="85"/>
      <c r="O10" s="85"/>
      <c r="P10" s="85"/>
      <c r="Q10" s="85"/>
      <c r="R10" s="85"/>
      <c r="S10" s="85"/>
      <c r="T10" s="85"/>
      <c r="U10" s="85"/>
    </row>
    <row r="11" ht="12.75" customHeight="1">
      <c r="A11" s="117"/>
      <c r="B11" s="117"/>
      <c r="C11" s="118"/>
      <c r="D11" s="118"/>
      <c r="E11" s="118"/>
      <c r="F11" s="118"/>
      <c r="G11" s="118"/>
      <c r="H11" s="118"/>
      <c r="I11" s="118"/>
      <c r="J11" s="118"/>
      <c r="K11" s="118"/>
      <c r="L11" s="117"/>
      <c r="M11" s="85"/>
      <c r="N11" s="85"/>
      <c r="O11" s="85"/>
      <c r="P11" s="85"/>
      <c r="Q11" s="85"/>
      <c r="R11" s="85"/>
      <c r="S11" s="85"/>
      <c r="T11" s="85"/>
      <c r="U11" s="85"/>
    </row>
    <row r="12" ht="44.25" customHeight="1">
      <c r="A12" s="119"/>
      <c r="B12" s="120"/>
      <c r="C12" t="s" s="121">
        <v>71</v>
      </c>
      <c r="D12" s="122"/>
      <c r="E12" s="123"/>
      <c r="F12" s="124">
        <f>MAX(F3:F10)</f>
        <v>42</v>
      </c>
      <c r="G12" t="s" s="121">
        <v>72</v>
      </c>
      <c r="H12" s="125"/>
      <c r="I12" s="122"/>
      <c r="J12" s="123"/>
      <c r="K12" s="124">
        <f>MAX(K3:K10)</f>
        <v>36</v>
      </c>
      <c r="L12" s="126"/>
      <c r="M12" s="119"/>
      <c r="N12" s="119"/>
      <c r="O12" s="119"/>
      <c r="P12" s="119"/>
      <c r="Q12" s="119"/>
      <c r="R12" s="119"/>
      <c r="S12" s="119"/>
      <c r="T12" s="119"/>
      <c r="U12" s="119"/>
    </row>
    <row r="13" ht="12.75" customHeight="1">
      <c r="A13" s="85"/>
      <c r="B13" s="85"/>
      <c r="C13" s="98"/>
      <c r="D13" s="98"/>
      <c r="E13" s="98"/>
      <c r="F13" s="98"/>
      <c r="G13" s="98"/>
      <c r="H13" s="98"/>
      <c r="I13" s="98"/>
      <c r="J13" s="98"/>
      <c r="K13" s="98"/>
      <c r="L13" s="85"/>
      <c r="M13" s="85"/>
      <c r="N13" s="85"/>
      <c r="O13" s="85"/>
      <c r="P13" s="85"/>
      <c r="Q13" s="85"/>
      <c r="R13" s="85"/>
      <c r="S13" s="85"/>
      <c r="T13" s="85"/>
      <c r="U13" s="85"/>
    </row>
    <row r="14" ht="12.75" customHeight="1">
      <c r="A14" s="85"/>
      <c r="B14" s="83"/>
      <c r="C14" s="83"/>
      <c r="D14" s="83"/>
      <c r="E14" s="83"/>
      <c r="F14" s="83"/>
      <c r="G14" s="83"/>
      <c r="H14" s="85"/>
      <c r="I14" s="85"/>
      <c r="J14" s="85"/>
      <c r="K14" s="85"/>
      <c r="L14" s="85"/>
      <c r="M14" s="85"/>
      <c r="N14" s="85"/>
      <c r="O14" s="85"/>
      <c r="P14" s="85"/>
      <c r="Q14" s="85"/>
      <c r="R14" s="85"/>
      <c r="S14" s="85"/>
      <c r="T14" s="85"/>
      <c r="U14" s="85"/>
    </row>
    <row r="15" ht="15" customHeight="1">
      <c r="A15" s="127"/>
      <c r="B15" t="s" s="128">
        <v>31</v>
      </c>
      <c r="C15" s="129"/>
      <c r="D15" s="130"/>
      <c r="E15" s="130"/>
      <c r="F15" s="130"/>
      <c r="G15" s="131"/>
      <c r="H15" s="132"/>
      <c r="I15" s="85"/>
      <c r="J15" s="85"/>
      <c r="K15" s="85"/>
      <c r="L15" s="85"/>
      <c r="M15" s="85"/>
      <c r="N15" s="85"/>
      <c r="O15" s="85"/>
      <c r="P15" s="85"/>
      <c r="Q15" s="85"/>
      <c r="R15" s="85"/>
      <c r="S15" s="85"/>
      <c r="T15" s="85"/>
      <c r="U15" s="85"/>
    </row>
    <row r="16" ht="15" customHeight="1">
      <c r="A16" s="127"/>
      <c r="B16" t="s" s="133">
        <v>32</v>
      </c>
      <c r="C16" t="s" s="134">
        <v>33</v>
      </c>
      <c r="D16" t="s" s="135">
        <v>73</v>
      </c>
      <c r="E16" s="136"/>
      <c r="F16" s="137"/>
      <c r="G16" s="138"/>
      <c r="H16" s="132"/>
      <c r="I16" s="85"/>
      <c r="J16" s="85"/>
      <c r="K16" s="85"/>
      <c r="L16" s="85"/>
      <c r="M16" s="85"/>
      <c r="N16" s="85"/>
      <c r="O16" s="85"/>
      <c r="P16" s="85"/>
      <c r="Q16" s="85"/>
      <c r="R16" s="85"/>
      <c r="S16" s="85"/>
      <c r="T16" s="85"/>
      <c r="U16" s="85"/>
    </row>
    <row r="17" ht="15" customHeight="1">
      <c r="A17" s="127"/>
      <c r="B17" t="s" s="133">
        <v>34</v>
      </c>
      <c r="C17" t="s" s="139">
        <v>35</v>
      </c>
      <c r="D17" t="s" s="140">
        <v>74</v>
      </c>
      <c r="E17" s="136"/>
      <c r="F17" s="137"/>
      <c r="G17" s="138"/>
      <c r="H17" s="132"/>
      <c r="I17" s="85"/>
      <c r="J17" s="85"/>
      <c r="K17" s="85"/>
      <c r="L17" s="85"/>
      <c r="M17" s="85"/>
      <c r="N17" s="85"/>
      <c r="O17" s="85"/>
      <c r="P17" s="85"/>
      <c r="Q17" s="85"/>
      <c r="R17" s="85"/>
      <c r="S17" s="85"/>
      <c r="T17" s="85"/>
      <c r="U17" s="85"/>
    </row>
    <row r="18" ht="15" customHeight="1">
      <c r="A18" s="127"/>
      <c r="B18" t="s" s="133">
        <v>36</v>
      </c>
      <c r="C18" t="s" s="141">
        <v>37</v>
      </c>
      <c r="D18" t="s" s="142">
        <v>75</v>
      </c>
      <c r="E18" s="136"/>
      <c r="F18" s="137"/>
      <c r="G18" s="138"/>
      <c r="H18" s="132"/>
      <c r="I18" s="85"/>
      <c r="J18" s="85"/>
      <c r="K18" s="85"/>
      <c r="L18" s="85"/>
      <c r="M18" s="85"/>
      <c r="N18" s="85"/>
      <c r="O18" s="85"/>
      <c r="P18" s="85"/>
      <c r="Q18" s="85"/>
      <c r="R18" s="85"/>
      <c r="S18" s="85"/>
      <c r="T18" s="85"/>
      <c r="U18" s="85"/>
    </row>
    <row r="19" ht="15" customHeight="1">
      <c r="A19" s="127"/>
      <c r="B19" t="s" s="133">
        <v>38</v>
      </c>
      <c r="C19" t="s" s="143">
        <v>39</v>
      </c>
      <c r="D19" t="s" s="144">
        <v>76</v>
      </c>
      <c r="E19" s="136"/>
      <c r="F19" s="137"/>
      <c r="G19" s="138"/>
      <c r="H19" s="132"/>
      <c r="I19" s="85"/>
      <c r="J19" s="85"/>
      <c r="K19" s="85"/>
      <c r="L19" s="85"/>
      <c r="M19" s="85"/>
      <c r="N19" s="85"/>
      <c r="O19" s="85"/>
      <c r="P19" s="85"/>
      <c r="Q19" s="85"/>
      <c r="R19" s="85"/>
      <c r="S19" s="85"/>
      <c r="T19" s="85"/>
      <c r="U19" s="85"/>
    </row>
    <row r="20" ht="15" customHeight="1">
      <c r="A20" s="127"/>
      <c r="B20" t="s" s="145">
        <v>40</v>
      </c>
      <c r="C20" t="s" s="146">
        <v>41</v>
      </c>
      <c r="D20" t="s" s="147">
        <v>77</v>
      </c>
      <c r="E20" s="148"/>
      <c r="F20" s="118"/>
      <c r="G20" s="149"/>
      <c r="H20" s="132"/>
      <c r="I20" s="85"/>
      <c r="J20" s="85"/>
      <c r="K20" s="85"/>
      <c r="L20" s="85"/>
      <c r="M20" s="85"/>
      <c r="N20" s="85"/>
      <c r="O20" s="85"/>
      <c r="P20" s="85"/>
      <c r="Q20" s="85"/>
      <c r="R20" s="85"/>
      <c r="S20" s="85"/>
      <c r="T20" s="85"/>
      <c r="U20" s="85"/>
    </row>
    <row r="21" ht="15" customHeight="1">
      <c r="A21" s="85"/>
      <c r="B21" s="150"/>
      <c r="C21" s="150"/>
      <c r="D21" s="151"/>
      <c r="E21" s="151"/>
      <c r="F21" s="151"/>
      <c r="G21" s="151"/>
      <c r="H21" s="119"/>
      <c r="I21" s="119"/>
      <c r="J21" s="85"/>
      <c r="K21" s="85"/>
      <c r="L21" s="85"/>
      <c r="M21" s="85"/>
      <c r="N21" s="85"/>
      <c r="O21" s="85"/>
      <c r="P21" s="85"/>
      <c r="Q21" s="85"/>
      <c r="R21" s="85"/>
      <c r="S21" s="85"/>
      <c r="T21" s="85"/>
      <c r="U21" s="85"/>
    </row>
    <row r="22" ht="30" customHeight="1">
      <c r="A22" s="127"/>
      <c r="B22" t="s" s="128">
        <v>78</v>
      </c>
      <c r="C22" s="152"/>
      <c r="D22" s="126"/>
      <c r="E22" s="119"/>
      <c r="F22" s="119"/>
      <c r="G22" s="119"/>
      <c r="H22" s="119"/>
      <c r="I22" s="119"/>
      <c r="J22" s="85"/>
      <c r="K22" s="85"/>
      <c r="L22" s="85"/>
      <c r="M22" s="85"/>
      <c r="N22" s="85"/>
      <c r="O22" s="85"/>
      <c r="P22" s="85"/>
      <c r="Q22" s="85"/>
      <c r="R22" s="85"/>
      <c r="S22" s="85"/>
      <c r="T22" s="85"/>
      <c r="U22" s="85"/>
    </row>
    <row r="23" ht="15" customHeight="1">
      <c r="A23" s="127"/>
      <c r="B23" t="s" s="133">
        <v>79</v>
      </c>
      <c r="C23" t="s" s="153">
        <v>80</v>
      </c>
      <c r="D23" s="126"/>
      <c r="E23" s="119"/>
      <c r="F23" s="119"/>
      <c r="G23" s="119"/>
      <c r="H23" s="119"/>
      <c r="I23" s="119"/>
      <c r="J23" s="85"/>
      <c r="K23" s="85"/>
      <c r="L23" s="85"/>
      <c r="M23" s="85"/>
      <c r="N23" s="85"/>
      <c r="O23" s="85"/>
      <c r="P23" s="85"/>
      <c r="Q23" s="85"/>
      <c r="R23" s="85"/>
      <c r="S23" s="85"/>
      <c r="T23" s="85"/>
      <c r="U23" s="85"/>
    </row>
    <row r="24" ht="45" customHeight="1">
      <c r="A24" s="127"/>
      <c r="B24" t="s" s="133">
        <v>81</v>
      </c>
      <c r="C24" t="s" s="153">
        <v>82</v>
      </c>
      <c r="D24" s="126"/>
      <c r="E24" s="119"/>
      <c r="F24" s="119"/>
      <c r="G24" s="119"/>
      <c r="H24" s="119"/>
      <c r="I24" s="119"/>
      <c r="J24" s="85"/>
      <c r="K24" s="85"/>
      <c r="L24" s="85"/>
      <c r="M24" s="85"/>
      <c r="N24" s="85"/>
      <c r="O24" s="85"/>
      <c r="P24" s="85"/>
      <c r="Q24" s="85"/>
      <c r="R24" s="85"/>
      <c r="S24" s="85"/>
      <c r="T24" s="85"/>
      <c r="U24" s="85"/>
    </row>
    <row r="25" ht="60" customHeight="1">
      <c r="A25" s="127"/>
      <c r="B25" t="s" s="133">
        <v>83</v>
      </c>
      <c r="C25" t="s" s="153">
        <v>84</v>
      </c>
      <c r="D25" s="126"/>
      <c r="E25" s="119"/>
      <c r="F25" s="119"/>
      <c r="G25" s="119"/>
      <c r="H25" s="119"/>
      <c r="I25" s="119"/>
      <c r="J25" s="85"/>
      <c r="K25" s="85"/>
      <c r="L25" s="85"/>
      <c r="M25" s="85"/>
      <c r="N25" s="85"/>
      <c r="O25" s="85"/>
      <c r="P25" s="85"/>
      <c r="Q25" s="85"/>
      <c r="R25" s="85"/>
      <c r="S25" s="85"/>
      <c r="T25" s="85"/>
      <c r="U25" s="85"/>
    </row>
    <row r="26" ht="45" customHeight="1">
      <c r="A26" s="127"/>
      <c r="B26" t="s" s="133">
        <v>85</v>
      </c>
      <c r="C26" t="s" s="153">
        <v>86</v>
      </c>
      <c r="D26" s="126"/>
      <c r="E26" s="119"/>
      <c r="F26" s="119"/>
      <c r="G26" s="119"/>
      <c r="H26" s="119"/>
      <c r="I26" s="119"/>
      <c r="J26" s="85"/>
      <c r="K26" s="85"/>
      <c r="L26" s="85"/>
      <c r="M26" s="85"/>
      <c r="N26" s="85"/>
      <c r="O26" s="85"/>
      <c r="P26" s="85"/>
      <c r="Q26" s="85"/>
      <c r="R26" s="85"/>
      <c r="S26" s="85"/>
      <c r="T26" s="85"/>
      <c r="U26" s="85"/>
    </row>
    <row r="27" ht="45" customHeight="1">
      <c r="A27" s="127"/>
      <c r="B27" s="154">
        <v>7</v>
      </c>
      <c r="C27" t="s" s="155">
        <v>87</v>
      </c>
      <c r="D27" s="126"/>
      <c r="E27" s="119"/>
      <c r="F27" s="119"/>
      <c r="G27" s="119"/>
      <c r="H27" s="119"/>
      <c r="I27" s="119"/>
      <c r="J27" s="85"/>
      <c r="K27" s="85"/>
      <c r="L27" s="85"/>
      <c r="M27" s="85"/>
      <c r="N27" s="85"/>
      <c r="O27" s="85"/>
      <c r="P27" s="85"/>
      <c r="Q27" s="85"/>
      <c r="R27" s="85"/>
      <c r="S27" s="85"/>
      <c r="T27" s="85"/>
      <c r="U27" s="85"/>
    </row>
  </sheetData>
  <mergeCells count="15">
    <mergeCell ref="D19:G19"/>
    <mergeCell ref="D20:G20"/>
    <mergeCell ref="A1:N1"/>
    <mergeCell ref="G2:H2"/>
    <mergeCell ref="D16:G16"/>
    <mergeCell ref="D17:G17"/>
    <mergeCell ref="D18:G18"/>
    <mergeCell ref="G3:H3"/>
    <mergeCell ref="G4:H4"/>
    <mergeCell ref="G5:H5"/>
    <mergeCell ref="G6:H6"/>
    <mergeCell ref="G7:H7"/>
    <mergeCell ref="G8:H8"/>
    <mergeCell ref="G9:H9"/>
    <mergeCell ref="G10:H10"/>
  </mergeCells>
  <conditionalFormatting sqref="F3:F10 K3:K10 H11 M11 F12 K12">
    <cfRule type="cellIs" dxfId="4" priority="1" operator="between" stopIfTrue="1">
      <formula>0</formula>
      <formula>10.5</formula>
    </cfRule>
    <cfRule type="cellIs" dxfId="5" priority="2" operator="between" stopIfTrue="1">
      <formula>10.5</formula>
      <formula>20.5</formula>
    </cfRule>
    <cfRule type="cellIs" dxfId="6" priority="3" operator="between" stopIfTrue="1">
      <formula>20.5</formula>
      <formula>30.5</formula>
    </cfRule>
    <cfRule type="cellIs" dxfId="7" priority="4" operator="between" stopIfTrue="1">
      <formula>30.5</formula>
      <formula>40.5</formula>
    </cfRule>
    <cfRule type="cellIs" dxfId="8" priority="5" operator="between" stopIfTrue="1">
      <formula>40.5</formula>
      <formula>50.5</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U31"/>
  <sheetViews>
    <sheetView workbookViewId="0" showGridLines="0" defaultGridColor="1"/>
  </sheetViews>
  <sheetFormatPr defaultColWidth="12.6667" defaultRowHeight="15.75" customHeight="1" outlineLevelRow="0" outlineLevelCol="0"/>
  <cols>
    <col min="1" max="1" width="3.67188" style="156" customWidth="1"/>
    <col min="2" max="2" width="18.1719" style="156" customWidth="1"/>
    <col min="3" max="3" width="31.1719" style="156" customWidth="1"/>
    <col min="4" max="4" width="19.3516" style="156" customWidth="1"/>
    <col min="5" max="5" width="23.1719" style="156" customWidth="1"/>
    <col min="6" max="8" width="12.6719" style="156" customWidth="1"/>
    <col min="9" max="9" width="31.1719" style="156" customWidth="1"/>
    <col min="10" max="10" width="21.1719" style="156" customWidth="1"/>
    <col min="11" max="21" width="12.6719" style="156" customWidth="1"/>
    <col min="22" max="16384" width="12.6719" style="156" customWidth="1"/>
  </cols>
  <sheetData>
    <row r="1" ht="12.75" customHeight="1">
      <c r="A1" t="s" s="82">
        <v>89</v>
      </c>
      <c r="B1" s="157"/>
      <c r="C1" s="157"/>
      <c r="D1" s="157"/>
      <c r="E1" s="157"/>
      <c r="F1" s="157"/>
      <c r="G1" s="158"/>
      <c r="H1" s="158"/>
      <c r="I1" s="158"/>
      <c r="J1" s="158"/>
      <c r="K1" s="158"/>
      <c r="L1" s="158"/>
      <c r="M1" s="157"/>
      <c r="N1" s="157"/>
      <c r="O1" s="159"/>
      <c r="P1" s="159"/>
      <c r="Q1" s="159"/>
      <c r="R1" s="159"/>
      <c r="S1" s="159"/>
      <c r="T1" s="159"/>
      <c r="U1" s="159"/>
    </row>
    <row r="2" ht="76.5" customHeight="1">
      <c r="A2" s="160"/>
      <c r="B2" t="s" s="87">
        <v>43</v>
      </c>
      <c r="C2" t="s" s="87">
        <v>44</v>
      </c>
      <c r="D2" t="s" s="88">
        <v>90</v>
      </c>
      <c r="E2" t="s" s="89">
        <v>91</v>
      </c>
      <c r="F2" t="s" s="90">
        <v>8</v>
      </c>
      <c r="G2" t="s" s="91">
        <v>47</v>
      </c>
      <c r="H2" s="92"/>
      <c r="I2" t="s" s="93">
        <v>90</v>
      </c>
      <c r="J2" t="s" s="94">
        <v>92</v>
      </c>
      <c r="K2" t="s" s="95">
        <v>10</v>
      </c>
      <c r="L2" t="s" s="161">
        <v>48</v>
      </c>
      <c r="M2" s="162"/>
      <c r="N2" s="163"/>
      <c r="O2" s="159"/>
      <c r="P2" s="159"/>
      <c r="Q2" s="159"/>
      <c r="R2" s="159"/>
      <c r="S2" s="159"/>
      <c r="T2" s="159"/>
      <c r="U2" s="159"/>
    </row>
    <row r="3" ht="180" customHeight="1">
      <c r="A3" s="99"/>
      <c r="B3" t="s" s="164">
        <v>93</v>
      </c>
      <c r="C3" t="s" s="101">
        <v>94</v>
      </c>
      <c r="D3" s="102">
        <v>6</v>
      </c>
      <c r="E3" s="102">
        <v>6</v>
      </c>
      <c r="F3" s="103">
        <f>$D3*$E3</f>
        <v>36</v>
      </c>
      <c r="G3" t="s" s="104">
        <v>80</v>
      </c>
      <c r="H3" s="105"/>
      <c r="I3" s="106">
        <v>6</v>
      </c>
      <c r="J3" s="107">
        <v>6</v>
      </c>
      <c r="K3" s="108">
        <f>IF(OR(I3="",J3=""),F3,$I3*$J3)</f>
        <v>36</v>
      </c>
      <c r="L3" s="109">
        <v>45170</v>
      </c>
      <c r="M3" s="165"/>
      <c r="N3" s="159"/>
      <c r="O3" s="159"/>
      <c r="P3" s="159"/>
      <c r="Q3" s="159"/>
      <c r="R3" s="159"/>
      <c r="S3" s="159"/>
      <c r="T3" s="159"/>
      <c r="U3" s="159"/>
    </row>
    <row r="4" ht="240" customHeight="1">
      <c r="A4" s="99"/>
      <c r="B4" t="s" s="164">
        <v>95</v>
      </c>
      <c r="C4" t="s" s="101">
        <v>96</v>
      </c>
      <c r="D4" s="102">
        <v>5</v>
      </c>
      <c r="E4" s="102">
        <v>6</v>
      </c>
      <c r="F4" s="103">
        <f>$D4*$E4</f>
        <v>30</v>
      </c>
      <c r="G4" t="s" s="113">
        <v>80</v>
      </c>
      <c r="H4" s="114"/>
      <c r="I4" s="115">
        <v>5</v>
      </c>
      <c r="J4" s="116">
        <v>6</v>
      </c>
      <c r="K4" s="108">
        <f>IF(OR(I4="",J4=""),F4,$I4*$J4)</f>
        <v>30</v>
      </c>
      <c r="L4" s="109">
        <v>45170</v>
      </c>
      <c r="M4" s="165"/>
      <c r="N4" s="159"/>
      <c r="O4" s="159"/>
      <c r="P4" s="159"/>
      <c r="Q4" s="159"/>
      <c r="R4" s="159"/>
      <c r="S4" s="159"/>
      <c r="T4" s="159"/>
      <c r="U4" s="159"/>
    </row>
    <row r="5" ht="15" customHeight="1">
      <c r="A5" s="99"/>
      <c r="B5" s="166"/>
      <c r="C5" s="167"/>
      <c r="D5" s="102"/>
      <c r="E5" s="102"/>
      <c r="F5" s="103">
        <f>$D5*$E5</f>
        <v>0</v>
      </c>
      <c r="G5" s="99"/>
      <c r="H5" s="99"/>
      <c r="I5" s="102"/>
      <c r="J5" s="102"/>
      <c r="K5" s="108">
        <f>IF(OR(I5="",J5=""),F5,$I5*$J5)</f>
        <v>0</v>
      </c>
      <c r="L5" s="109"/>
      <c r="M5" s="165"/>
      <c r="N5" s="159"/>
      <c r="O5" s="159"/>
      <c r="P5" s="159"/>
      <c r="Q5" s="159"/>
      <c r="R5" s="159"/>
      <c r="S5" s="159"/>
      <c r="T5" s="159"/>
      <c r="U5" s="159"/>
    </row>
    <row r="6" ht="15" customHeight="1">
      <c r="A6" s="99"/>
      <c r="B6" s="166"/>
      <c r="C6" s="167"/>
      <c r="D6" s="102"/>
      <c r="E6" s="102"/>
      <c r="F6" s="103">
        <f>$D6*$E6</f>
        <v>0</v>
      </c>
      <c r="G6" s="99"/>
      <c r="H6" s="99"/>
      <c r="I6" s="102"/>
      <c r="J6" s="102"/>
      <c r="K6" s="108">
        <f>IF(OR(I6="",J6=""),F6,$I6*$J6)</f>
        <v>0</v>
      </c>
      <c r="L6" s="109"/>
      <c r="M6" s="165"/>
      <c r="N6" s="159"/>
      <c r="O6" s="159"/>
      <c r="P6" s="159"/>
      <c r="Q6" s="159"/>
      <c r="R6" s="159"/>
      <c r="S6" s="159"/>
      <c r="T6" s="159"/>
      <c r="U6" s="159"/>
    </row>
    <row r="7" ht="15" customHeight="1">
      <c r="A7" s="99"/>
      <c r="B7" s="166"/>
      <c r="C7" s="167"/>
      <c r="D7" s="102"/>
      <c r="E7" s="102"/>
      <c r="F7" s="103">
        <f>$D7*$E7</f>
        <v>0</v>
      </c>
      <c r="G7" s="99"/>
      <c r="H7" s="99"/>
      <c r="I7" s="102"/>
      <c r="J7" s="102"/>
      <c r="K7" s="108">
        <f>IF(OR(I7="",J7=""),F7,$I7*$J7)</f>
        <v>0</v>
      </c>
      <c r="L7" s="109"/>
      <c r="M7" s="165"/>
      <c r="N7" s="159"/>
      <c r="O7" s="159"/>
      <c r="P7" s="159"/>
      <c r="Q7" s="159"/>
      <c r="R7" s="159"/>
      <c r="S7" s="159"/>
      <c r="T7" s="159"/>
      <c r="U7" s="159"/>
    </row>
    <row r="8" ht="15" customHeight="1">
      <c r="A8" s="99"/>
      <c r="B8" s="99"/>
      <c r="C8" s="99"/>
      <c r="D8" s="102"/>
      <c r="E8" s="102"/>
      <c r="F8" s="103">
        <f>$D8*$E8</f>
        <v>0</v>
      </c>
      <c r="G8" s="99"/>
      <c r="H8" s="99"/>
      <c r="I8" s="102"/>
      <c r="J8" s="102"/>
      <c r="K8" s="108">
        <f>IF(OR(I8="",J8=""),F8,$I8*$J8)</f>
        <v>0</v>
      </c>
      <c r="L8" s="109"/>
      <c r="M8" s="165"/>
      <c r="N8" s="159"/>
      <c r="O8" s="159"/>
      <c r="P8" s="159"/>
      <c r="Q8" s="159"/>
      <c r="R8" s="159"/>
      <c r="S8" s="159"/>
      <c r="T8" s="159"/>
      <c r="U8" s="159"/>
    </row>
    <row r="9" ht="15" customHeight="1">
      <c r="A9" s="99"/>
      <c r="B9" s="99"/>
      <c r="C9" s="99"/>
      <c r="D9" s="102"/>
      <c r="E9" s="102"/>
      <c r="F9" s="103">
        <f>$D9*$E9</f>
        <v>0</v>
      </c>
      <c r="G9" s="99"/>
      <c r="H9" s="99"/>
      <c r="I9" s="102"/>
      <c r="J9" s="102"/>
      <c r="K9" s="108">
        <f>IF(OR(I9="",J9=""),F9,$I9*$J9)</f>
        <v>0</v>
      </c>
      <c r="L9" s="109"/>
      <c r="M9" s="165"/>
      <c r="N9" s="159"/>
      <c r="O9" s="159"/>
      <c r="P9" s="159"/>
      <c r="Q9" s="159"/>
      <c r="R9" s="159"/>
      <c r="S9" s="159"/>
      <c r="T9" s="159"/>
      <c r="U9" s="159"/>
    </row>
    <row r="10" ht="15" customHeight="1">
      <c r="A10" s="99"/>
      <c r="B10" s="99"/>
      <c r="C10" s="99"/>
      <c r="D10" s="102"/>
      <c r="E10" s="102"/>
      <c r="F10" s="103">
        <f>$D10*$E10</f>
        <v>0</v>
      </c>
      <c r="G10" s="99"/>
      <c r="H10" s="99"/>
      <c r="I10" s="102"/>
      <c r="J10" s="102"/>
      <c r="K10" s="108">
        <f>IF(OR(I10="",J10=""),F10,$I10*$J10)</f>
        <v>0</v>
      </c>
      <c r="L10" s="109"/>
      <c r="M10" s="165"/>
      <c r="N10" s="159"/>
      <c r="O10" s="159"/>
      <c r="P10" s="159"/>
      <c r="Q10" s="159"/>
      <c r="R10" s="159"/>
      <c r="S10" s="159"/>
      <c r="T10" s="159"/>
      <c r="U10" s="159"/>
    </row>
    <row r="11" ht="15" customHeight="1">
      <c r="A11" s="99"/>
      <c r="B11" s="99"/>
      <c r="C11" s="99"/>
      <c r="D11" s="102"/>
      <c r="E11" s="102"/>
      <c r="F11" s="103">
        <f>$D11*$E11</f>
        <v>0</v>
      </c>
      <c r="G11" s="99"/>
      <c r="H11" s="99"/>
      <c r="I11" s="102"/>
      <c r="J11" s="102"/>
      <c r="K11" s="108">
        <f>IF(OR(I11="",J11=""),F11,$I11*$J11)</f>
        <v>0</v>
      </c>
      <c r="L11" s="109"/>
      <c r="M11" s="165"/>
      <c r="N11" s="159"/>
      <c r="O11" s="159"/>
      <c r="P11" s="159"/>
      <c r="Q11" s="159"/>
      <c r="R11" s="159"/>
      <c r="S11" s="159"/>
      <c r="T11" s="159"/>
      <c r="U11" s="159"/>
    </row>
    <row r="12" ht="15" customHeight="1">
      <c r="A12" s="99"/>
      <c r="B12" s="99"/>
      <c r="C12" s="99"/>
      <c r="D12" s="102"/>
      <c r="E12" s="102"/>
      <c r="F12" s="103">
        <f>$D12*$E12</f>
        <v>0</v>
      </c>
      <c r="G12" s="99"/>
      <c r="H12" s="99"/>
      <c r="I12" s="102"/>
      <c r="J12" s="102"/>
      <c r="K12" s="108">
        <f>IF(OR(I12="",J12=""),F12,$I12*$J12)</f>
        <v>0</v>
      </c>
      <c r="L12" s="109"/>
      <c r="M12" s="165"/>
      <c r="N12" s="159"/>
      <c r="O12" s="159"/>
      <c r="P12" s="159"/>
      <c r="Q12" s="159"/>
      <c r="R12" s="159"/>
      <c r="S12" s="159"/>
      <c r="T12" s="159"/>
      <c r="U12" s="159"/>
    </row>
    <row r="13" ht="15" customHeight="1">
      <c r="A13" s="99"/>
      <c r="B13" s="99"/>
      <c r="C13" s="99"/>
      <c r="D13" s="102"/>
      <c r="E13" s="102"/>
      <c r="F13" s="103">
        <f>$D13*$E13</f>
        <v>0</v>
      </c>
      <c r="G13" s="99"/>
      <c r="H13" s="99"/>
      <c r="I13" s="102"/>
      <c r="J13" s="102"/>
      <c r="K13" s="108">
        <f>IF(OR(I13="",J13=""),F13,$I13*$J13)</f>
        <v>0</v>
      </c>
      <c r="L13" s="109"/>
      <c r="M13" s="165"/>
      <c r="N13" s="159"/>
      <c r="O13" s="159"/>
      <c r="P13" s="159"/>
      <c r="Q13" s="159"/>
      <c r="R13" s="159"/>
      <c r="S13" s="159"/>
      <c r="T13" s="159"/>
      <c r="U13" s="159"/>
    </row>
    <row r="14" ht="15" customHeight="1">
      <c r="A14" s="99"/>
      <c r="B14" s="99"/>
      <c r="C14" s="99"/>
      <c r="D14" s="102"/>
      <c r="E14" s="102"/>
      <c r="F14" s="103">
        <f>$D14*$E14</f>
        <v>0</v>
      </c>
      <c r="G14" s="99"/>
      <c r="H14" s="99"/>
      <c r="I14" s="102"/>
      <c r="J14" s="102"/>
      <c r="K14" s="108">
        <f>IF(OR(I14="",J14=""),F14,$I14*$J14)</f>
        <v>0</v>
      </c>
      <c r="L14" s="109"/>
      <c r="M14" s="165"/>
      <c r="N14" s="159"/>
      <c r="O14" s="159"/>
      <c r="P14" s="159"/>
      <c r="Q14" s="159"/>
      <c r="R14" s="159"/>
      <c r="S14" s="159"/>
      <c r="T14" s="159"/>
      <c r="U14" s="159"/>
    </row>
    <row r="15" ht="12.75" customHeight="1">
      <c r="A15" s="168"/>
      <c r="B15" s="168"/>
      <c r="C15" s="169"/>
      <c r="D15" s="169"/>
      <c r="E15" s="169"/>
      <c r="F15" s="169"/>
      <c r="G15" s="169"/>
      <c r="H15" s="169"/>
      <c r="I15" s="169"/>
      <c r="J15" s="169"/>
      <c r="K15" s="169"/>
      <c r="L15" s="168"/>
      <c r="M15" s="159"/>
      <c r="N15" s="159"/>
      <c r="O15" s="159"/>
      <c r="P15" s="159"/>
      <c r="Q15" s="159"/>
      <c r="R15" s="159"/>
      <c r="S15" s="159"/>
      <c r="T15" s="159"/>
      <c r="U15" s="159"/>
    </row>
    <row r="16" ht="44.25" customHeight="1">
      <c r="A16" s="170"/>
      <c r="B16" s="171"/>
      <c r="C16" t="s" s="121">
        <v>71</v>
      </c>
      <c r="D16" s="172"/>
      <c r="E16" s="173"/>
      <c r="F16" s="124">
        <f>MAX(F3:F14)</f>
        <v>36</v>
      </c>
      <c r="G16" t="s" s="121">
        <v>72</v>
      </c>
      <c r="H16" s="174"/>
      <c r="I16" s="172"/>
      <c r="J16" s="173"/>
      <c r="K16" s="175">
        <f>MAX(K3:K14)</f>
        <v>36</v>
      </c>
      <c r="L16" s="176"/>
      <c r="M16" s="170"/>
      <c r="N16" s="170"/>
      <c r="O16" s="170"/>
      <c r="P16" s="170"/>
      <c r="Q16" s="170"/>
      <c r="R16" s="170"/>
      <c r="S16" s="170"/>
      <c r="T16" s="170"/>
      <c r="U16" s="170"/>
    </row>
    <row r="17" ht="12.75" customHeight="1">
      <c r="A17" s="159"/>
      <c r="B17" s="159"/>
      <c r="C17" s="163"/>
      <c r="D17" s="163"/>
      <c r="E17" s="163"/>
      <c r="F17" s="163"/>
      <c r="G17" s="163"/>
      <c r="H17" s="163"/>
      <c r="I17" s="163"/>
      <c r="J17" s="163"/>
      <c r="K17" s="163"/>
      <c r="L17" s="159"/>
      <c r="M17" s="159"/>
      <c r="N17" s="159"/>
      <c r="O17" s="159"/>
      <c r="P17" s="159"/>
      <c r="Q17" s="159"/>
      <c r="R17" s="159"/>
      <c r="S17" s="159"/>
      <c r="T17" s="159"/>
      <c r="U17" s="159"/>
    </row>
    <row r="18" ht="12.75" customHeight="1">
      <c r="A18" s="159"/>
      <c r="B18" s="157"/>
      <c r="C18" s="157"/>
      <c r="D18" s="157"/>
      <c r="E18" s="157"/>
      <c r="F18" s="157"/>
      <c r="G18" s="157"/>
      <c r="H18" s="159"/>
      <c r="I18" s="159"/>
      <c r="J18" s="159"/>
      <c r="K18" s="159"/>
      <c r="L18" s="159"/>
      <c r="M18" s="159"/>
      <c r="N18" s="159"/>
      <c r="O18" s="159"/>
      <c r="P18" s="159"/>
      <c r="Q18" s="159"/>
      <c r="R18" s="159"/>
      <c r="S18" s="159"/>
      <c r="T18" s="159"/>
      <c r="U18" s="159"/>
    </row>
    <row r="19" ht="15" customHeight="1">
      <c r="A19" s="177"/>
      <c r="B19" t="s" s="128">
        <v>31</v>
      </c>
      <c r="C19" s="178"/>
      <c r="D19" s="179"/>
      <c r="E19" s="179"/>
      <c r="F19" s="179"/>
      <c r="G19" s="180"/>
      <c r="H19" s="181"/>
      <c r="I19" s="159"/>
      <c r="J19" s="159"/>
      <c r="K19" s="159"/>
      <c r="L19" s="159"/>
      <c r="M19" s="159"/>
      <c r="N19" s="159"/>
      <c r="O19" s="159"/>
      <c r="P19" s="159"/>
      <c r="Q19" s="159"/>
      <c r="R19" s="159"/>
      <c r="S19" s="159"/>
      <c r="T19" s="159"/>
      <c r="U19" s="159"/>
    </row>
    <row r="20" ht="15" customHeight="1">
      <c r="A20" s="177"/>
      <c r="B20" t="s" s="133">
        <v>32</v>
      </c>
      <c r="C20" t="s" s="134">
        <v>33</v>
      </c>
      <c r="D20" t="s" s="135">
        <v>73</v>
      </c>
      <c r="E20" s="182"/>
      <c r="F20" s="183"/>
      <c r="G20" s="184"/>
      <c r="H20" s="181"/>
      <c r="I20" s="159"/>
      <c r="J20" s="159"/>
      <c r="K20" s="159"/>
      <c r="L20" s="159"/>
      <c r="M20" s="159"/>
      <c r="N20" s="159"/>
      <c r="O20" s="159"/>
      <c r="P20" s="159"/>
      <c r="Q20" s="159"/>
      <c r="R20" s="159"/>
      <c r="S20" s="159"/>
      <c r="T20" s="159"/>
      <c r="U20" s="159"/>
    </row>
    <row r="21" ht="30.95" customHeight="1">
      <c r="A21" s="177"/>
      <c r="B21" t="s" s="133">
        <v>34</v>
      </c>
      <c r="C21" t="s" s="139">
        <v>35</v>
      </c>
      <c r="D21" t="s" s="140">
        <v>97</v>
      </c>
      <c r="E21" s="182"/>
      <c r="F21" s="183"/>
      <c r="G21" s="184"/>
      <c r="H21" s="181"/>
      <c r="I21" s="159"/>
      <c r="J21" s="159"/>
      <c r="K21" s="159"/>
      <c r="L21" s="159"/>
      <c r="M21" s="159"/>
      <c r="N21" s="159"/>
      <c r="O21" s="159"/>
      <c r="P21" s="159"/>
      <c r="Q21" s="159"/>
      <c r="R21" s="159"/>
      <c r="S21" s="159"/>
      <c r="T21" s="159"/>
      <c r="U21" s="159"/>
    </row>
    <row r="22" ht="15" customHeight="1">
      <c r="A22" s="177"/>
      <c r="B22" t="s" s="133">
        <v>36</v>
      </c>
      <c r="C22" t="s" s="141">
        <v>37</v>
      </c>
      <c r="D22" t="s" s="142">
        <v>98</v>
      </c>
      <c r="E22" s="182"/>
      <c r="F22" s="183"/>
      <c r="G22" s="184"/>
      <c r="H22" s="181"/>
      <c r="I22" s="159"/>
      <c r="J22" s="159"/>
      <c r="K22" s="159"/>
      <c r="L22" s="159"/>
      <c r="M22" s="159"/>
      <c r="N22" s="159"/>
      <c r="O22" s="159"/>
      <c r="P22" s="159"/>
      <c r="Q22" s="159"/>
      <c r="R22" s="159"/>
      <c r="S22" s="159"/>
      <c r="T22" s="159"/>
      <c r="U22" s="159"/>
    </row>
    <row r="23" ht="15" customHeight="1">
      <c r="A23" s="177"/>
      <c r="B23" t="s" s="133">
        <v>38</v>
      </c>
      <c r="C23" t="s" s="143">
        <v>39</v>
      </c>
      <c r="D23" t="s" s="144">
        <v>99</v>
      </c>
      <c r="E23" s="182"/>
      <c r="F23" s="183"/>
      <c r="G23" s="184"/>
      <c r="H23" s="181"/>
      <c r="I23" s="159"/>
      <c r="J23" s="159"/>
      <c r="K23" s="159"/>
      <c r="L23" s="159"/>
      <c r="M23" s="159"/>
      <c r="N23" s="159"/>
      <c r="O23" s="159"/>
      <c r="P23" s="159"/>
      <c r="Q23" s="159"/>
      <c r="R23" s="159"/>
      <c r="S23" s="159"/>
      <c r="T23" s="159"/>
      <c r="U23" s="159"/>
    </row>
    <row r="24" ht="15" customHeight="1">
      <c r="A24" s="177"/>
      <c r="B24" t="s" s="145">
        <v>40</v>
      </c>
      <c r="C24" t="s" s="146">
        <v>41</v>
      </c>
      <c r="D24" t="s" s="147">
        <v>100</v>
      </c>
      <c r="E24" s="185"/>
      <c r="F24" s="169"/>
      <c r="G24" s="186"/>
      <c r="H24" s="181"/>
      <c r="I24" s="159"/>
      <c r="J24" s="159"/>
      <c r="K24" s="159"/>
      <c r="L24" s="159"/>
      <c r="M24" s="159"/>
      <c r="N24" s="159"/>
      <c r="O24" s="159"/>
      <c r="P24" s="159"/>
      <c r="Q24" s="159"/>
      <c r="R24" s="159"/>
      <c r="S24" s="159"/>
      <c r="T24" s="159"/>
      <c r="U24" s="159"/>
    </row>
    <row r="25" ht="15" customHeight="1">
      <c r="A25" s="159"/>
      <c r="B25" s="187"/>
      <c r="C25" s="187"/>
      <c r="D25" s="188"/>
      <c r="E25" s="188"/>
      <c r="F25" s="188"/>
      <c r="G25" s="188"/>
      <c r="H25" s="170"/>
      <c r="I25" s="170"/>
      <c r="J25" s="159"/>
      <c r="K25" s="159"/>
      <c r="L25" s="159"/>
      <c r="M25" s="159"/>
      <c r="N25" s="159"/>
      <c r="O25" s="159"/>
      <c r="P25" s="159"/>
      <c r="Q25" s="159"/>
      <c r="R25" s="159"/>
      <c r="S25" s="159"/>
      <c r="T25" s="159"/>
      <c r="U25" s="159"/>
    </row>
    <row r="26" ht="30" customHeight="1">
      <c r="A26" s="177"/>
      <c r="B26" t="s" s="128">
        <v>78</v>
      </c>
      <c r="C26" s="189"/>
      <c r="D26" s="176"/>
      <c r="E26" s="170"/>
      <c r="F26" s="170"/>
      <c r="G26" s="170"/>
      <c r="H26" s="170"/>
      <c r="I26" s="170"/>
      <c r="J26" s="159"/>
      <c r="K26" s="159"/>
      <c r="L26" s="159"/>
      <c r="M26" s="159"/>
      <c r="N26" s="159"/>
      <c r="O26" s="159"/>
      <c r="P26" s="159"/>
      <c r="Q26" s="159"/>
      <c r="R26" s="159"/>
      <c r="S26" s="159"/>
      <c r="T26" s="159"/>
      <c r="U26" s="159"/>
    </row>
    <row r="27" ht="15" customHeight="1">
      <c r="A27" s="177"/>
      <c r="B27" t="s" s="133">
        <v>79</v>
      </c>
      <c r="C27" t="s" s="153">
        <v>80</v>
      </c>
      <c r="D27" s="176"/>
      <c r="E27" s="170"/>
      <c r="F27" s="170"/>
      <c r="G27" s="170"/>
      <c r="H27" s="170"/>
      <c r="I27" s="170"/>
      <c r="J27" s="159"/>
      <c r="K27" s="159"/>
      <c r="L27" s="159"/>
      <c r="M27" s="159"/>
      <c r="N27" s="159"/>
      <c r="O27" s="159"/>
      <c r="P27" s="159"/>
      <c r="Q27" s="159"/>
      <c r="R27" s="159"/>
      <c r="S27" s="159"/>
      <c r="T27" s="159"/>
      <c r="U27" s="159"/>
    </row>
    <row r="28" ht="45" customHeight="1">
      <c r="A28" s="177"/>
      <c r="B28" t="s" s="133">
        <v>81</v>
      </c>
      <c r="C28" t="s" s="153">
        <v>101</v>
      </c>
      <c r="D28" s="176"/>
      <c r="E28" s="170"/>
      <c r="F28" s="170"/>
      <c r="G28" s="170"/>
      <c r="H28" s="170"/>
      <c r="I28" s="170"/>
      <c r="J28" s="159"/>
      <c r="K28" s="159"/>
      <c r="L28" s="159"/>
      <c r="M28" s="159"/>
      <c r="N28" s="159"/>
      <c r="O28" s="159"/>
      <c r="P28" s="159"/>
      <c r="Q28" s="159"/>
      <c r="R28" s="159"/>
      <c r="S28" s="159"/>
      <c r="T28" s="159"/>
      <c r="U28" s="159"/>
    </row>
    <row r="29" ht="60" customHeight="1">
      <c r="A29" s="177"/>
      <c r="B29" t="s" s="133">
        <v>83</v>
      </c>
      <c r="C29" t="s" s="153">
        <v>102</v>
      </c>
      <c r="D29" s="176"/>
      <c r="E29" s="170"/>
      <c r="F29" s="170"/>
      <c r="G29" s="170"/>
      <c r="H29" s="170"/>
      <c r="I29" s="170"/>
      <c r="J29" s="159"/>
      <c r="K29" s="159"/>
      <c r="L29" s="159"/>
      <c r="M29" s="159"/>
      <c r="N29" s="159"/>
      <c r="O29" s="159"/>
      <c r="P29" s="159"/>
      <c r="Q29" s="159"/>
      <c r="R29" s="159"/>
      <c r="S29" s="159"/>
      <c r="T29" s="159"/>
      <c r="U29" s="159"/>
    </row>
    <row r="30" ht="45" customHeight="1">
      <c r="A30" s="177"/>
      <c r="B30" t="s" s="133">
        <v>85</v>
      </c>
      <c r="C30" t="s" s="153">
        <v>103</v>
      </c>
      <c r="D30" s="176"/>
      <c r="E30" s="170"/>
      <c r="F30" s="170"/>
      <c r="G30" s="170"/>
      <c r="H30" s="170"/>
      <c r="I30" s="170"/>
      <c r="J30" s="159"/>
      <c r="K30" s="159"/>
      <c r="L30" s="159"/>
      <c r="M30" s="159"/>
      <c r="N30" s="159"/>
      <c r="O30" s="159"/>
      <c r="P30" s="159"/>
      <c r="Q30" s="159"/>
      <c r="R30" s="159"/>
      <c r="S30" s="159"/>
      <c r="T30" s="159"/>
      <c r="U30" s="159"/>
    </row>
    <row r="31" ht="45" customHeight="1">
      <c r="A31" s="177"/>
      <c r="B31" s="154">
        <v>7</v>
      </c>
      <c r="C31" t="s" s="155">
        <v>104</v>
      </c>
      <c r="D31" s="176"/>
      <c r="E31" s="170"/>
      <c r="F31" s="170"/>
      <c r="G31" s="170"/>
      <c r="H31" s="170"/>
      <c r="I31" s="170"/>
      <c r="J31" s="159"/>
      <c r="K31" s="159"/>
      <c r="L31" s="159"/>
      <c r="M31" s="159"/>
      <c r="N31" s="159"/>
      <c r="O31" s="159"/>
      <c r="P31" s="159"/>
      <c r="Q31" s="159"/>
      <c r="R31" s="159"/>
      <c r="S31" s="159"/>
      <c r="T31" s="159"/>
      <c r="U31" s="159"/>
    </row>
  </sheetData>
  <mergeCells count="9">
    <mergeCell ref="D23:G23"/>
    <mergeCell ref="D24:G24"/>
    <mergeCell ref="A1:N1"/>
    <mergeCell ref="G2:H2"/>
    <mergeCell ref="D20:G20"/>
    <mergeCell ref="D21:G21"/>
    <mergeCell ref="D22:G22"/>
    <mergeCell ref="G3:H3"/>
    <mergeCell ref="G4:H4"/>
  </mergeCells>
  <conditionalFormatting sqref="F3:F14 K3:K14 H15 M15 F16 K16">
    <cfRule type="cellIs" dxfId="9" priority="1" operator="between" stopIfTrue="1">
      <formula>0</formula>
      <formula>10.5</formula>
    </cfRule>
    <cfRule type="cellIs" dxfId="10" priority="2" operator="between" stopIfTrue="1">
      <formula>10.5</formula>
      <formula>20.5</formula>
    </cfRule>
    <cfRule type="cellIs" dxfId="11" priority="3" operator="between" stopIfTrue="1">
      <formula>20.5</formula>
      <formula>30.5</formula>
    </cfRule>
    <cfRule type="cellIs" dxfId="12" priority="4" operator="between" stopIfTrue="1">
      <formula>30.5</formula>
      <formula>40.5</formula>
    </cfRule>
    <cfRule type="cellIs" dxfId="13" priority="5" operator="between" stopIfTrue="1">
      <formula>40.5</formula>
      <formula>50.5</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U31"/>
  <sheetViews>
    <sheetView workbookViewId="0" showGridLines="0" defaultGridColor="1"/>
  </sheetViews>
  <sheetFormatPr defaultColWidth="12.6667" defaultRowHeight="15.75" customHeight="1" outlineLevelRow="0" outlineLevelCol="0"/>
  <cols>
    <col min="1" max="1" width="3.67188" style="190" customWidth="1"/>
    <col min="2" max="2" width="18.1719" style="190" customWidth="1"/>
    <col min="3" max="3" width="31.1719" style="190" customWidth="1"/>
    <col min="4" max="4" width="11.5" style="190" customWidth="1"/>
    <col min="5" max="9" width="12.6719" style="190" customWidth="1"/>
    <col min="10" max="10" width="31.1719" style="190" customWidth="1"/>
    <col min="11" max="11" width="21.1719" style="190" customWidth="1"/>
    <col min="12" max="21" width="12.6719" style="190" customWidth="1"/>
    <col min="22" max="16384" width="12.6719" style="190" customWidth="1"/>
  </cols>
  <sheetData>
    <row r="1" ht="12.75" customHeight="1">
      <c r="A1" t="s" s="82">
        <v>105</v>
      </c>
      <c r="B1" s="83"/>
      <c r="C1" s="83"/>
      <c r="D1" s="83"/>
      <c r="E1" s="83"/>
      <c r="F1" s="83"/>
      <c r="G1" s="84"/>
      <c r="H1" s="84"/>
      <c r="I1" s="84"/>
      <c r="J1" s="84"/>
      <c r="K1" s="84"/>
      <c r="L1" s="84"/>
      <c r="M1" s="83"/>
      <c r="N1" s="83"/>
      <c r="O1" s="83"/>
      <c r="P1" s="85"/>
      <c r="Q1" s="85"/>
      <c r="R1" s="85"/>
      <c r="S1" s="85"/>
      <c r="T1" s="85"/>
      <c r="U1" s="85"/>
    </row>
    <row r="2" ht="76.5" customHeight="1">
      <c r="A2" s="86"/>
      <c r="B2" t="s" s="87">
        <v>43</v>
      </c>
      <c r="C2" t="s" s="87">
        <v>44</v>
      </c>
      <c r="D2" t="s" s="88">
        <v>45</v>
      </c>
      <c r="E2" t="s" s="89">
        <v>46</v>
      </c>
      <c r="F2" t="s" s="90">
        <v>8</v>
      </c>
      <c r="G2" t="s" s="91">
        <v>47</v>
      </c>
      <c r="H2" s="92"/>
      <c r="I2" t="s" s="93">
        <v>45</v>
      </c>
      <c r="J2" t="s" s="94">
        <v>46</v>
      </c>
      <c r="K2" t="s" s="95">
        <v>10</v>
      </c>
      <c r="L2" t="s" s="161">
        <v>48</v>
      </c>
      <c r="M2" s="97"/>
      <c r="N2" s="98"/>
      <c r="O2" s="98"/>
      <c r="P2" s="85"/>
      <c r="Q2" s="85"/>
      <c r="R2" s="85"/>
      <c r="S2" s="85"/>
      <c r="T2" s="85"/>
      <c r="U2" s="85"/>
    </row>
    <row r="3" ht="195" customHeight="1">
      <c r="A3" s="99"/>
      <c r="B3" t="s" s="100">
        <v>106</v>
      </c>
      <c r="C3" t="s" s="101">
        <v>107</v>
      </c>
      <c r="D3" s="102">
        <v>6</v>
      </c>
      <c r="E3" s="102">
        <v>6</v>
      </c>
      <c r="F3" s="103">
        <f>$D3*$E3</f>
        <v>36</v>
      </c>
      <c r="G3" t="s" s="104">
        <v>108</v>
      </c>
      <c r="H3" s="105"/>
      <c r="I3" s="106">
        <v>5</v>
      </c>
      <c r="J3" s="107">
        <v>5</v>
      </c>
      <c r="K3" s="108">
        <f>IF(OR(I3="",J3=""),F3,$I3*$J3)</f>
        <v>25</v>
      </c>
      <c r="L3" s="109">
        <v>45170</v>
      </c>
      <c r="M3" s="110"/>
      <c r="N3" s="85"/>
      <c r="O3" s="85"/>
      <c r="P3" s="85"/>
      <c r="Q3" s="85"/>
      <c r="R3" s="85"/>
      <c r="S3" s="85"/>
      <c r="T3" s="85"/>
      <c r="U3" s="85"/>
    </row>
    <row r="4" ht="150" customHeight="1">
      <c r="A4" s="99"/>
      <c r="B4" t="s" s="100">
        <v>109</v>
      </c>
      <c r="C4" t="s" s="101">
        <v>110</v>
      </c>
      <c r="D4" s="102">
        <v>6</v>
      </c>
      <c r="E4" s="102">
        <v>7</v>
      </c>
      <c r="F4" s="103">
        <f>$D4*$E4</f>
        <v>42</v>
      </c>
      <c r="G4" t="s" s="104">
        <v>111</v>
      </c>
      <c r="H4" s="105"/>
      <c r="I4" s="106">
        <v>5</v>
      </c>
      <c r="J4" s="107">
        <v>6</v>
      </c>
      <c r="K4" s="108">
        <f>IF(OR(I4="",J4=""),F4,$I4*$J4)</f>
        <v>30</v>
      </c>
      <c r="L4" s="109">
        <v>45170</v>
      </c>
      <c r="M4" s="110"/>
      <c r="N4" s="85"/>
      <c r="O4" s="85"/>
      <c r="P4" s="85"/>
      <c r="Q4" s="85"/>
      <c r="R4" s="85"/>
      <c r="S4" s="85"/>
      <c r="T4" s="85"/>
      <c r="U4" s="85"/>
    </row>
    <row r="5" ht="165" customHeight="1">
      <c r="A5" s="99"/>
      <c r="B5" t="s" s="100">
        <v>112</v>
      </c>
      <c r="C5" t="s" s="101">
        <v>113</v>
      </c>
      <c r="D5" s="102">
        <v>7</v>
      </c>
      <c r="E5" s="102">
        <v>6</v>
      </c>
      <c r="F5" s="103">
        <f>$D5*$E5</f>
        <v>42</v>
      </c>
      <c r="G5" t="s" s="104">
        <v>114</v>
      </c>
      <c r="H5" s="105"/>
      <c r="I5" s="106">
        <v>6</v>
      </c>
      <c r="J5" s="107">
        <v>6</v>
      </c>
      <c r="K5" s="108">
        <f>IF(OR(I5="",J5=""),F5,$I5*$J5)</f>
        <v>36</v>
      </c>
      <c r="L5" s="109">
        <v>45170</v>
      </c>
      <c r="M5" s="110"/>
      <c r="N5" s="85"/>
      <c r="O5" s="85"/>
      <c r="P5" s="85"/>
      <c r="Q5" s="85"/>
      <c r="R5" s="85"/>
      <c r="S5" s="85"/>
      <c r="T5" s="85"/>
      <c r="U5" s="85"/>
    </row>
    <row r="6" ht="150" customHeight="1">
      <c r="A6" s="99"/>
      <c r="B6" t="s" s="100">
        <v>115</v>
      </c>
      <c r="C6" t="s" s="101">
        <v>116</v>
      </c>
      <c r="D6" s="102">
        <v>5</v>
      </c>
      <c r="E6" s="102">
        <v>5</v>
      </c>
      <c r="F6" s="103">
        <f>$D6*$E6</f>
        <v>25</v>
      </c>
      <c r="G6" t="s" s="104">
        <v>117</v>
      </c>
      <c r="H6" s="105"/>
      <c r="I6" s="106">
        <v>4</v>
      </c>
      <c r="J6" s="107">
        <v>4</v>
      </c>
      <c r="K6" s="108">
        <f>IF(OR(I6="",J6=""),F6,$I6*$J6)</f>
        <v>16</v>
      </c>
      <c r="L6" s="109">
        <v>45170</v>
      </c>
      <c r="M6" s="110"/>
      <c r="N6" s="85"/>
      <c r="O6" s="85"/>
      <c r="P6" s="85"/>
      <c r="Q6" s="85"/>
      <c r="R6" s="85"/>
      <c r="S6" s="85"/>
      <c r="T6" s="85"/>
      <c r="U6" s="85"/>
    </row>
    <row r="7" ht="135" customHeight="1">
      <c r="A7" s="99"/>
      <c r="B7" t="s" s="100">
        <v>118</v>
      </c>
      <c r="C7" t="s" s="101">
        <v>119</v>
      </c>
      <c r="D7" s="102">
        <v>6</v>
      </c>
      <c r="E7" s="102">
        <v>5</v>
      </c>
      <c r="F7" s="103">
        <f>$D7*$E7</f>
        <v>30</v>
      </c>
      <c r="G7" t="s" s="104">
        <v>80</v>
      </c>
      <c r="H7" s="105"/>
      <c r="I7" s="106">
        <v>6</v>
      </c>
      <c r="J7" s="107">
        <v>5</v>
      </c>
      <c r="K7" s="108">
        <f>IF(OR(I7="",J7=""),F7,$I7*$J7)</f>
        <v>30</v>
      </c>
      <c r="L7" s="109">
        <v>45170</v>
      </c>
      <c r="M7" s="110"/>
      <c r="N7" s="85"/>
      <c r="O7" s="85"/>
      <c r="P7" s="85"/>
      <c r="Q7" s="85"/>
      <c r="R7" s="85"/>
      <c r="S7" s="85"/>
      <c r="T7" s="85"/>
      <c r="U7" s="85"/>
    </row>
    <row r="8" ht="135" customHeight="1">
      <c r="A8" s="99"/>
      <c r="B8" t="s" s="100">
        <v>120</v>
      </c>
      <c r="C8" t="s" s="101">
        <v>121</v>
      </c>
      <c r="D8" s="102">
        <v>6</v>
      </c>
      <c r="E8" s="102">
        <v>5</v>
      </c>
      <c r="F8" s="103">
        <f>$D8*$E8</f>
        <v>30</v>
      </c>
      <c r="G8" t="s" s="113">
        <v>122</v>
      </c>
      <c r="H8" s="114"/>
      <c r="I8" s="115">
        <v>6</v>
      </c>
      <c r="J8" s="116">
        <v>5</v>
      </c>
      <c r="K8" s="108">
        <f>IF(OR(I8="",J8=""),F8,$I8*$J8)</f>
        <v>30</v>
      </c>
      <c r="L8" s="109">
        <v>45170</v>
      </c>
      <c r="M8" s="110"/>
      <c r="N8" s="85"/>
      <c r="O8" s="85"/>
      <c r="P8" s="85"/>
      <c r="Q8" s="85"/>
      <c r="R8" s="85"/>
      <c r="S8" s="85"/>
      <c r="T8" s="85"/>
      <c r="U8" s="85"/>
    </row>
    <row r="9" ht="15" customHeight="1">
      <c r="A9" s="99"/>
      <c r="B9" s="166"/>
      <c r="C9" s="99"/>
      <c r="D9" s="102"/>
      <c r="E9" s="102"/>
      <c r="F9" s="103">
        <f>$D9*$E9</f>
        <v>0</v>
      </c>
      <c r="G9" s="99"/>
      <c r="H9" s="99"/>
      <c r="I9" s="102"/>
      <c r="J9" s="102"/>
      <c r="K9" s="108">
        <f>IF(OR(I9="",J9=""),F9,$I9*$J9)</f>
        <v>0</v>
      </c>
      <c r="L9" s="109"/>
      <c r="M9" s="110"/>
      <c r="N9" s="85"/>
      <c r="O9" s="85"/>
      <c r="P9" s="85"/>
      <c r="Q9" s="85"/>
      <c r="R9" s="85"/>
      <c r="S9" s="85"/>
      <c r="T9" s="85"/>
      <c r="U9" s="85"/>
    </row>
    <row r="10" ht="15" customHeight="1">
      <c r="A10" s="99"/>
      <c r="B10" s="99"/>
      <c r="C10" s="99"/>
      <c r="D10" s="102"/>
      <c r="E10" s="102"/>
      <c r="F10" s="103">
        <f>$D10*$E10</f>
        <v>0</v>
      </c>
      <c r="G10" s="99"/>
      <c r="H10" s="99"/>
      <c r="I10" s="102"/>
      <c r="J10" s="102"/>
      <c r="K10" s="108">
        <f>IF(OR(I10="",J10=""),F10,$I10*$J10)</f>
        <v>0</v>
      </c>
      <c r="L10" s="109"/>
      <c r="M10" s="110"/>
      <c r="N10" s="85"/>
      <c r="O10" s="85"/>
      <c r="P10" s="85"/>
      <c r="Q10" s="85"/>
      <c r="R10" s="85"/>
      <c r="S10" s="85"/>
      <c r="T10" s="85"/>
      <c r="U10" s="85"/>
    </row>
    <row r="11" ht="15" customHeight="1">
      <c r="A11" s="99"/>
      <c r="B11" s="99"/>
      <c r="C11" s="99"/>
      <c r="D11" s="102"/>
      <c r="E11" s="102"/>
      <c r="F11" s="103">
        <f>$D11*$E11</f>
        <v>0</v>
      </c>
      <c r="G11" s="99"/>
      <c r="H11" s="99"/>
      <c r="I11" s="102"/>
      <c r="J11" s="102"/>
      <c r="K11" s="108">
        <f>IF(OR(I11="",J11=""),F11,$I11*$J11)</f>
        <v>0</v>
      </c>
      <c r="L11" s="109"/>
      <c r="M11" s="110"/>
      <c r="N11" s="85"/>
      <c r="O11" s="85"/>
      <c r="P11" s="85"/>
      <c r="Q11" s="85"/>
      <c r="R11" s="85"/>
      <c r="S11" s="85"/>
      <c r="T11" s="85"/>
      <c r="U11" s="85"/>
    </row>
    <row r="12" ht="15" customHeight="1">
      <c r="A12" s="99"/>
      <c r="B12" s="99"/>
      <c r="C12" s="99"/>
      <c r="D12" s="102"/>
      <c r="E12" s="102"/>
      <c r="F12" s="103">
        <f>$D12*$E12</f>
        <v>0</v>
      </c>
      <c r="G12" s="99"/>
      <c r="H12" s="99"/>
      <c r="I12" s="102"/>
      <c r="J12" s="102"/>
      <c r="K12" s="108">
        <f>IF(OR(I12="",J12=""),F12,$I12*$J12)</f>
        <v>0</v>
      </c>
      <c r="L12" s="109"/>
      <c r="M12" s="110"/>
      <c r="N12" s="85"/>
      <c r="O12" s="85"/>
      <c r="P12" s="85"/>
      <c r="Q12" s="85"/>
      <c r="R12" s="85"/>
      <c r="S12" s="85"/>
      <c r="T12" s="85"/>
      <c r="U12" s="85"/>
    </row>
    <row r="13" ht="15" customHeight="1">
      <c r="A13" s="99"/>
      <c r="B13" s="99"/>
      <c r="C13" s="99"/>
      <c r="D13" s="102"/>
      <c r="E13" s="102"/>
      <c r="F13" s="103">
        <f>$D13*$E13</f>
        <v>0</v>
      </c>
      <c r="G13" s="99"/>
      <c r="H13" s="99"/>
      <c r="I13" s="102"/>
      <c r="J13" s="102"/>
      <c r="K13" s="108">
        <f>IF(OR(I13="",J13=""),F13,$I13*$J13)</f>
        <v>0</v>
      </c>
      <c r="L13" s="109"/>
      <c r="M13" s="110"/>
      <c r="N13" s="85"/>
      <c r="O13" s="85"/>
      <c r="P13" s="85"/>
      <c r="Q13" s="85"/>
      <c r="R13" s="85"/>
      <c r="S13" s="85"/>
      <c r="T13" s="85"/>
      <c r="U13" s="85"/>
    </row>
    <row r="14" ht="15" customHeight="1">
      <c r="A14" s="99"/>
      <c r="B14" s="99"/>
      <c r="C14" s="99"/>
      <c r="D14" s="102"/>
      <c r="E14" s="102"/>
      <c r="F14" s="103">
        <f>$D14*$E14</f>
        <v>0</v>
      </c>
      <c r="G14" s="99"/>
      <c r="H14" s="99"/>
      <c r="I14" s="102"/>
      <c r="J14" s="102"/>
      <c r="K14" s="108">
        <f>IF(OR(I14="",J14=""),F14,$I14*$J14)</f>
        <v>0</v>
      </c>
      <c r="L14" s="109"/>
      <c r="M14" s="110"/>
      <c r="N14" s="85"/>
      <c r="O14" s="85"/>
      <c r="P14" s="85"/>
      <c r="Q14" s="85"/>
      <c r="R14" s="85"/>
      <c r="S14" s="85"/>
      <c r="T14" s="85"/>
      <c r="U14" s="85"/>
    </row>
    <row r="15" ht="12.75" customHeight="1">
      <c r="A15" s="117"/>
      <c r="B15" s="117"/>
      <c r="C15" s="118"/>
      <c r="D15" s="118"/>
      <c r="E15" s="118"/>
      <c r="F15" s="118"/>
      <c r="G15" s="118"/>
      <c r="H15" s="118"/>
      <c r="I15" s="118"/>
      <c r="J15" s="118"/>
      <c r="K15" s="118"/>
      <c r="L15" s="117"/>
      <c r="M15" s="85"/>
      <c r="N15" s="85"/>
      <c r="O15" s="85"/>
      <c r="P15" s="85"/>
      <c r="Q15" s="85"/>
      <c r="R15" s="85"/>
      <c r="S15" s="85"/>
      <c r="T15" s="85"/>
      <c r="U15" s="85"/>
    </row>
    <row r="16" ht="43.5" customHeight="1">
      <c r="A16" s="119"/>
      <c r="B16" s="120"/>
      <c r="C16" t="s" s="191">
        <v>123</v>
      </c>
      <c r="D16" s="122"/>
      <c r="E16" s="123"/>
      <c r="F16" s="124">
        <f>MAX(F3:F14)</f>
        <v>42</v>
      </c>
      <c r="G16" t="s" s="192">
        <v>124</v>
      </c>
      <c r="H16" s="125"/>
      <c r="I16" s="122"/>
      <c r="J16" s="123"/>
      <c r="K16" s="124">
        <f>MAX(K3:K14)</f>
        <v>36</v>
      </c>
      <c r="L16" s="126"/>
      <c r="M16" s="119"/>
      <c r="N16" s="119"/>
      <c r="O16" s="119"/>
      <c r="P16" s="119"/>
      <c r="Q16" s="119"/>
      <c r="R16" s="119"/>
      <c r="S16" s="119"/>
      <c r="T16" s="119"/>
      <c r="U16" s="119"/>
    </row>
    <row r="17" ht="12.75" customHeight="1">
      <c r="A17" s="85"/>
      <c r="B17" s="85"/>
      <c r="C17" s="98"/>
      <c r="D17" s="98"/>
      <c r="E17" s="98"/>
      <c r="F17" s="98"/>
      <c r="G17" s="98"/>
      <c r="H17" s="98"/>
      <c r="I17" s="98"/>
      <c r="J17" s="98"/>
      <c r="K17" s="98"/>
      <c r="L17" s="85"/>
      <c r="M17" s="85"/>
      <c r="N17" s="85"/>
      <c r="O17" s="85"/>
      <c r="P17" s="85"/>
      <c r="Q17" s="85"/>
      <c r="R17" s="85"/>
      <c r="S17" s="85"/>
      <c r="T17" s="85"/>
      <c r="U17" s="85"/>
    </row>
    <row r="18" ht="12.75" customHeight="1">
      <c r="A18" s="85"/>
      <c r="B18" s="83"/>
      <c r="C18" s="83"/>
      <c r="D18" s="83"/>
      <c r="E18" s="83"/>
      <c r="F18" s="83"/>
      <c r="G18" s="83"/>
      <c r="H18" s="85"/>
      <c r="I18" s="85"/>
      <c r="J18" s="85"/>
      <c r="K18" s="85"/>
      <c r="L18" s="85"/>
      <c r="M18" s="85"/>
      <c r="N18" s="85"/>
      <c r="O18" s="85"/>
      <c r="P18" s="85"/>
      <c r="Q18" s="85"/>
      <c r="R18" s="85"/>
      <c r="S18" s="85"/>
      <c r="T18" s="85"/>
      <c r="U18" s="85"/>
    </row>
    <row r="19" ht="15" customHeight="1">
      <c r="A19" s="127"/>
      <c r="B19" t="s" s="128">
        <v>31</v>
      </c>
      <c r="C19" s="129"/>
      <c r="D19" s="130"/>
      <c r="E19" s="130"/>
      <c r="F19" s="130"/>
      <c r="G19" s="131"/>
      <c r="H19" s="132"/>
      <c r="I19" s="85"/>
      <c r="J19" s="85"/>
      <c r="K19" s="85"/>
      <c r="L19" s="85"/>
      <c r="M19" s="85"/>
      <c r="N19" s="85"/>
      <c r="O19" s="85"/>
      <c r="P19" s="85"/>
      <c r="Q19" s="85"/>
      <c r="R19" s="85"/>
      <c r="S19" s="85"/>
      <c r="T19" s="85"/>
      <c r="U19" s="85"/>
    </row>
    <row r="20" ht="15" customHeight="1">
      <c r="A20" s="127"/>
      <c r="B20" t="s" s="133">
        <v>32</v>
      </c>
      <c r="C20" t="s" s="134">
        <v>33</v>
      </c>
      <c r="D20" t="s" s="135">
        <v>73</v>
      </c>
      <c r="E20" s="136"/>
      <c r="F20" s="137"/>
      <c r="G20" s="138"/>
      <c r="H20" s="132"/>
      <c r="I20" s="85"/>
      <c r="J20" s="85"/>
      <c r="K20" s="85"/>
      <c r="L20" s="85"/>
      <c r="M20" s="85"/>
      <c r="N20" s="85"/>
      <c r="O20" s="85"/>
      <c r="P20" s="85"/>
      <c r="Q20" s="85"/>
      <c r="R20" s="85"/>
      <c r="S20" s="85"/>
      <c r="T20" s="85"/>
      <c r="U20" s="85"/>
    </row>
    <row r="21" ht="15" customHeight="1">
      <c r="A21" s="127"/>
      <c r="B21" t="s" s="133">
        <v>34</v>
      </c>
      <c r="C21" t="s" s="139">
        <v>35</v>
      </c>
      <c r="D21" t="s" s="140">
        <v>74</v>
      </c>
      <c r="E21" s="136"/>
      <c r="F21" s="137"/>
      <c r="G21" s="138"/>
      <c r="H21" s="132"/>
      <c r="I21" s="85"/>
      <c r="J21" s="85"/>
      <c r="K21" s="85"/>
      <c r="L21" s="85"/>
      <c r="M21" s="85"/>
      <c r="N21" s="85"/>
      <c r="O21" s="85"/>
      <c r="P21" s="85"/>
      <c r="Q21" s="85"/>
      <c r="R21" s="85"/>
      <c r="S21" s="85"/>
      <c r="T21" s="85"/>
      <c r="U21" s="85"/>
    </row>
    <row r="22" ht="15" customHeight="1">
      <c r="A22" s="127"/>
      <c r="B22" t="s" s="133">
        <v>36</v>
      </c>
      <c r="C22" t="s" s="141">
        <v>37</v>
      </c>
      <c r="D22" t="s" s="142">
        <v>75</v>
      </c>
      <c r="E22" s="136"/>
      <c r="F22" s="137"/>
      <c r="G22" s="138"/>
      <c r="H22" s="132"/>
      <c r="I22" s="85"/>
      <c r="J22" s="85"/>
      <c r="K22" s="85"/>
      <c r="L22" s="85"/>
      <c r="M22" s="85"/>
      <c r="N22" s="85"/>
      <c r="O22" s="85"/>
      <c r="P22" s="85"/>
      <c r="Q22" s="85"/>
      <c r="R22" s="85"/>
      <c r="S22" s="85"/>
      <c r="T22" s="85"/>
      <c r="U22" s="85"/>
    </row>
    <row r="23" ht="15" customHeight="1">
      <c r="A23" s="127"/>
      <c r="B23" t="s" s="133">
        <v>38</v>
      </c>
      <c r="C23" t="s" s="143">
        <v>39</v>
      </c>
      <c r="D23" t="s" s="144">
        <v>76</v>
      </c>
      <c r="E23" s="136"/>
      <c r="F23" s="137"/>
      <c r="G23" s="138"/>
      <c r="H23" s="132"/>
      <c r="I23" s="85"/>
      <c r="J23" s="85"/>
      <c r="K23" s="85"/>
      <c r="L23" s="85"/>
      <c r="M23" s="85"/>
      <c r="N23" s="85"/>
      <c r="O23" s="85"/>
      <c r="P23" s="85"/>
      <c r="Q23" s="85"/>
      <c r="R23" s="85"/>
      <c r="S23" s="85"/>
      <c r="T23" s="85"/>
      <c r="U23" s="85"/>
    </row>
    <row r="24" ht="15" customHeight="1">
      <c r="A24" s="127"/>
      <c r="B24" t="s" s="145">
        <v>40</v>
      </c>
      <c r="C24" t="s" s="146">
        <v>41</v>
      </c>
      <c r="D24" t="s" s="147">
        <v>77</v>
      </c>
      <c r="E24" s="148"/>
      <c r="F24" s="118"/>
      <c r="G24" s="149"/>
      <c r="H24" s="132"/>
      <c r="I24" s="85"/>
      <c r="J24" s="85"/>
      <c r="K24" s="85"/>
      <c r="L24" s="85"/>
      <c r="M24" s="85"/>
      <c r="N24" s="85"/>
      <c r="O24" s="85"/>
      <c r="P24" s="85"/>
      <c r="Q24" s="85"/>
      <c r="R24" s="85"/>
      <c r="S24" s="85"/>
      <c r="T24" s="85"/>
      <c r="U24" s="85"/>
    </row>
    <row r="25" ht="15" customHeight="1">
      <c r="A25" s="85"/>
      <c r="B25" s="150"/>
      <c r="C25" s="150"/>
      <c r="D25" s="151"/>
      <c r="E25" s="151"/>
      <c r="F25" s="151"/>
      <c r="G25" s="151"/>
      <c r="H25" s="119"/>
      <c r="I25" s="119"/>
      <c r="J25" s="119"/>
      <c r="K25" s="85"/>
      <c r="L25" s="85"/>
      <c r="M25" s="85"/>
      <c r="N25" s="85"/>
      <c r="O25" s="85"/>
      <c r="P25" s="85"/>
      <c r="Q25" s="85"/>
      <c r="R25" s="85"/>
      <c r="S25" s="85"/>
      <c r="T25" s="85"/>
      <c r="U25" s="85"/>
    </row>
    <row r="26" ht="30" customHeight="1">
      <c r="A26" s="127"/>
      <c r="B26" t="s" s="128">
        <v>78</v>
      </c>
      <c r="C26" s="152"/>
      <c r="D26" s="126"/>
      <c r="E26" s="119"/>
      <c r="F26" s="119"/>
      <c r="G26" s="119"/>
      <c r="H26" s="119"/>
      <c r="I26" s="119"/>
      <c r="J26" s="119"/>
      <c r="K26" s="85"/>
      <c r="L26" s="85"/>
      <c r="M26" s="85"/>
      <c r="N26" s="85"/>
      <c r="O26" s="85"/>
      <c r="P26" s="85"/>
      <c r="Q26" s="85"/>
      <c r="R26" s="85"/>
      <c r="S26" s="85"/>
      <c r="T26" s="85"/>
      <c r="U26" s="85"/>
    </row>
    <row r="27" ht="15" customHeight="1">
      <c r="A27" s="127"/>
      <c r="B27" t="s" s="133">
        <v>79</v>
      </c>
      <c r="C27" t="s" s="153">
        <v>80</v>
      </c>
      <c r="D27" s="176"/>
      <c r="E27" s="119"/>
      <c r="F27" s="119"/>
      <c r="G27" s="119"/>
      <c r="H27" s="119"/>
      <c r="I27" s="119"/>
      <c r="J27" s="119"/>
      <c r="K27" s="85"/>
      <c r="L27" s="85"/>
      <c r="M27" s="85"/>
      <c r="N27" s="85"/>
      <c r="O27" s="85"/>
      <c r="P27" s="85"/>
      <c r="Q27" s="85"/>
      <c r="R27" s="85"/>
      <c r="S27" s="85"/>
      <c r="T27" s="85"/>
      <c r="U27" s="85"/>
    </row>
    <row r="28" ht="60" customHeight="1">
      <c r="A28" s="127"/>
      <c r="B28" t="s" s="133">
        <v>81</v>
      </c>
      <c r="C28" t="s" s="153">
        <v>82</v>
      </c>
      <c r="D28" s="176"/>
      <c r="E28" s="119"/>
      <c r="F28" s="119"/>
      <c r="G28" s="119"/>
      <c r="H28" s="119"/>
      <c r="I28" s="119"/>
      <c r="J28" s="119"/>
      <c r="K28" s="85"/>
      <c r="L28" s="85"/>
      <c r="M28" s="85"/>
      <c r="N28" s="85"/>
      <c r="O28" s="85"/>
      <c r="P28" s="85"/>
      <c r="Q28" s="85"/>
      <c r="R28" s="85"/>
      <c r="S28" s="85"/>
      <c r="T28" s="85"/>
      <c r="U28" s="85"/>
    </row>
    <row r="29" ht="60" customHeight="1">
      <c r="A29" s="127"/>
      <c r="B29" t="s" s="133">
        <v>83</v>
      </c>
      <c r="C29" t="s" s="153">
        <v>84</v>
      </c>
      <c r="D29" s="176"/>
      <c r="E29" s="119"/>
      <c r="F29" s="119"/>
      <c r="G29" s="119"/>
      <c r="H29" s="119"/>
      <c r="I29" s="119"/>
      <c r="J29" s="119"/>
      <c r="K29" s="85"/>
      <c r="L29" s="85"/>
      <c r="M29" s="85"/>
      <c r="N29" s="85"/>
      <c r="O29" s="85"/>
      <c r="P29" s="85"/>
      <c r="Q29" s="85"/>
      <c r="R29" s="85"/>
      <c r="S29" s="85"/>
      <c r="T29" s="85"/>
      <c r="U29" s="85"/>
    </row>
    <row r="30" ht="60" customHeight="1">
      <c r="A30" s="127"/>
      <c r="B30" t="s" s="133">
        <v>85</v>
      </c>
      <c r="C30" t="s" s="153">
        <v>86</v>
      </c>
      <c r="D30" s="176"/>
      <c r="E30" s="119"/>
      <c r="F30" s="119"/>
      <c r="G30" s="119"/>
      <c r="H30" s="119"/>
      <c r="I30" s="119"/>
      <c r="J30" s="119"/>
      <c r="K30" s="85"/>
      <c r="L30" s="85"/>
      <c r="M30" s="85"/>
      <c r="N30" s="85"/>
      <c r="O30" s="85"/>
      <c r="P30" s="85"/>
      <c r="Q30" s="85"/>
      <c r="R30" s="85"/>
      <c r="S30" s="85"/>
      <c r="T30" s="85"/>
      <c r="U30" s="85"/>
    </row>
    <row r="31" ht="45" customHeight="1">
      <c r="A31" s="127"/>
      <c r="B31" s="154">
        <v>7</v>
      </c>
      <c r="C31" t="s" s="155">
        <v>87</v>
      </c>
      <c r="D31" s="176"/>
      <c r="E31" s="119"/>
      <c r="F31" s="119"/>
      <c r="G31" s="119"/>
      <c r="H31" s="119"/>
      <c r="I31" s="119"/>
      <c r="J31" s="119"/>
      <c r="K31" s="85"/>
      <c r="L31" s="85"/>
      <c r="M31" s="85"/>
      <c r="N31" s="85"/>
      <c r="O31" s="85"/>
      <c r="P31" s="85"/>
      <c r="Q31" s="85"/>
      <c r="R31" s="85"/>
      <c r="S31" s="85"/>
      <c r="T31" s="85"/>
      <c r="U31" s="85"/>
    </row>
  </sheetData>
  <mergeCells count="13">
    <mergeCell ref="D23:G23"/>
    <mergeCell ref="D24:G24"/>
    <mergeCell ref="A1:O1"/>
    <mergeCell ref="G2:H2"/>
    <mergeCell ref="D20:G20"/>
    <mergeCell ref="D21:G21"/>
    <mergeCell ref="D22:G22"/>
    <mergeCell ref="G3:H3"/>
    <mergeCell ref="G4:H4"/>
    <mergeCell ref="G5:H5"/>
    <mergeCell ref="G6:H6"/>
    <mergeCell ref="G7:H7"/>
    <mergeCell ref="G8:H8"/>
  </mergeCells>
  <conditionalFormatting sqref="F3:F14 K3:K14 H15 M15 F16 K16">
    <cfRule type="cellIs" dxfId="14" priority="1" operator="between" stopIfTrue="1">
      <formula>0</formula>
      <formula>10.5</formula>
    </cfRule>
    <cfRule type="cellIs" dxfId="15" priority="2" operator="between" stopIfTrue="1">
      <formula>10.5</formula>
      <formula>20.5</formula>
    </cfRule>
    <cfRule type="cellIs" dxfId="16" priority="3" operator="between" stopIfTrue="1">
      <formula>20.5</formula>
      <formula>30.5</formula>
    </cfRule>
    <cfRule type="cellIs" dxfId="17" priority="4" operator="between" stopIfTrue="1">
      <formula>30.5</formula>
      <formula>40.5</formula>
    </cfRule>
    <cfRule type="cellIs" dxfId="18" priority="5" operator="between" stopIfTrue="1">
      <formula>40.5</formula>
      <formula>50.5</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