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8_{565AFF55-0864-4947-BD02-3D0730DA00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Число пользователей+посещени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J8" i="1"/>
  <c r="F8" i="1"/>
  <c r="D8" i="1"/>
  <c r="I8" i="1"/>
  <c r="H8" i="1"/>
  <c r="E8" i="1"/>
  <c r="J9" i="1"/>
  <c r="F9" i="1"/>
  <c r="E9" i="1"/>
  <c r="D9" i="1"/>
  <c r="L8" i="1"/>
  <c r="K8" i="1"/>
  <c r="K9" i="1" s="1"/>
  <c r="G8" i="1"/>
  <c r="G9" i="1"/>
  <c r="O8" i="1"/>
  <c r="O9" i="1" s="1"/>
  <c r="M9" i="1"/>
  <c r="I9" i="1"/>
  <c r="C8" i="1"/>
  <c r="C9" i="1" s="1"/>
  <c r="N8" i="1"/>
  <c r="N9" i="1"/>
  <c r="L9" i="1"/>
  <c r="H9" i="1"/>
  <c r="B8" i="1"/>
  <c r="B9" i="1" s="1"/>
</calcChain>
</file>

<file path=xl/sharedStrings.xml><?xml version="1.0" encoding="utf-8"?>
<sst xmlns="http://schemas.openxmlformats.org/spreadsheetml/2006/main" count="30" uniqueCount="23">
  <si>
    <t>УЧЁТ СОСТАВА ПОЛЬЗОВАТЕЛЕЙ И ПОСЕЩАЕМОСТИ БИБЛИОТЕКИ за</t>
  </si>
  <si>
    <t>2025 г.</t>
  </si>
  <si>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</si>
  <si>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</si>
  <si>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</si>
  <si>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</si>
  <si>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</si>
  <si>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</si>
  <si>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</si>
  <si>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</si>
  <si>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</si>
  <si>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</si>
  <si>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</si>
  <si>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Молодежь (15-35 л.)</t>
  </si>
  <si>
    <t>Прочие 35+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</si>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</sst>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left" vertical="center"/>
    </xf>
    <xf numFmtId="0" fontId="0" fillId="0" borderId="4" xfId="0" applyBorder="1"/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tabSelected="1" workbookViewId="0">
      <selection activeCell="B6" sqref="B6:O6"/>
    </sheetView>
  </sheetViews>
  <sheetFormatPr defaultColWidth="9.140625" defaultRowHeight="15.75" x14ac:dyDescent="0.25"/>
  <cols>
    <col min="1" max="1" width="18.7109375" style="5" customWidth="1"/>
    <col min="2" max="2" width="11.7109375" style="4" customWidth="1"/>
    <col min="3" max="5" width="6.7109375" style="1" customWidth="1"/>
    <col min="6" max="6" width="7.7109375" style="1" customWidth="1"/>
    <col min="7" max="7" width="7.85546875" style="3" customWidth="1"/>
    <col min="8" max="8" width="11.7109375" style="4" customWidth="1"/>
    <col min="9" max="11" width="6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3" width="9.140625" style="1" customWidth="1"/>
    <col min="24" max="16384" width="9.140625" style="1"/>
  </cols>
  <sheetData>
    <row r="1" spans="1:16" ht="33.75" customHeight="1" x14ac:dyDescent="0.25">
      <c r="A1" s="39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6" t="s">
        <v>1</v>
      </c>
      <c r="M1" s="37"/>
      <c r="N1" s="37"/>
      <c r="O1" s="37"/>
      <c r="P1" s="37"/>
    </row>
    <row r="2" spans="1:16" ht="54" customHeight="1" x14ac:dyDescent="0.25">
      <c r="A2" s="29" t="s">
        <v>2</v>
      </c>
      <c r="B2" s="29" t="s">
        <v>3</v>
      </c>
      <c r="C2" s="30"/>
      <c r="D2" s="30"/>
      <c r="E2" s="30"/>
      <c r="F2" s="30"/>
      <c r="G2" s="31"/>
      <c r="H2" s="29" t="s">
        <v>4</v>
      </c>
      <c r="I2" s="30"/>
      <c r="J2" s="30"/>
      <c r="K2" s="30"/>
      <c r="L2" s="30"/>
      <c r="M2" s="30"/>
      <c r="N2" s="31"/>
      <c r="O2" s="38" t="s">
        <v>5</v>
      </c>
      <c r="P2" s="40" t="s">
        <v>6</v>
      </c>
    </row>
    <row r="3" spans="1:16" ht="42.75" customHeight="1" x14ac:dyDescent="0.25">
      <c r="A3" s="32"/>
      <c r="B3" s="35" t="s">
        <v>7</v>
      </c>
      <c r="C3" s="34" t="s">
        <v>8</v>
      </c>
      <c r="D3" s="30"/>
      <c r="E3" s="30"/>
      <c r="F3" s="25" t="s">
        <v>9</v>
      </c>
      <c r="G3" s="25" t="s">
        <v>9</v>
      </c>
      <c r="H3" s="34" t="s">
        <v>10</v>
      </c>
      <c r="I3" s="30"/>
      <c r="J3" s="30"/>
      <c r="K3" s="30"/>
      <c r="L3" s="25" t="s">
        <v>11</v>
      </c>
      <c r="M3" s="25" t="s">
        <v>11</v>
      </c>
      <c r="N3" s="25" t="s">
        <v>11</v>
      </c>
      <c r="O3" s="32"/>
      <c r="P3" s="32"/>
    </row>
    <row r="4" spans="1:16" ht="127.5" customHeight="1" x14ac:dyDescent="0.25">
      <c r="A4" s="33"/>
      <c r="B4" s="33"/>
      <c r="C4" s="23" t="s">
        <v>12</v>
      </c>
      <c r="D4" s="23" t="s">
        <v>13</v>
      </c>
      <c r="E4" s="23" t="s">
        <v>14</v>
      </c>
      <c r="F4" s="24" t="s">
        <v>15</v>
      </c>
      <c r="G4" s="24" t="s">
        <v>16</v>
      </c>
      <c r="H4" s="26" t="s">
        <v>17</v>
      </c>
      <c r="I4" s="23" t="s">
        <v>12</v>
      </c>
      <c r="J4" s="23" t="s">
        <v>13</v>
      </c>
      <c r="K4" s="23" t="s">
        <v>14</v>
      </c>
      <c r="L4" s="24" t="s">
        <v>15</v>
      </c>
      <c r="M4" s="24" t="s">
        <v>18</v>
      </c>
      <c r="N4" s="24" t="s">
        <v>19</v>
      </c>
      <c r="O4" s="33"/>
      <c r="P4" s="33"/>
    </row>
    <row r="5" spans="1:16" s="16" customFormat="1" ht="18" customHeight="1" x14ac:dyDescent="0.25">
      <c r="A5" s="20">
        <v>1</v>
      </c>
      <c r="B5" s="21">
        <v>2</v>
      </c>
      <c r="C5" s="20">
        <v>3</v>
      </c>
      <c r="D5" s="20">
        <v>4</v>
      </c>
      <c r="E5" s="20">
        <v>5</v>
      </c>
      <c r="F5" s="19">
        <v>6</v>
      </c>
      <c r="G5" s="19">
        <v>7</v>
      </c>
      <c r="H5" s="21">
        <v>8</v>
      </c>
      <c r="I5" s="20">
        <v>9</v>
      </c>
      <c r="J5" s="20">
        <v>10</v>
      </c>
      <c r="K5" s="20">
        <v>11</v>
      </c>
      <c r="L5" s="19">
        <v>12</v>
      </c>
      <c r="M5" s="19">
        <v>13</v>
      </c>
      <c r="N5" s="19">
        <v>14</v>
      </c>
      <c r="O5" s="18">
        <v>15</v>
      </c>
      <c r="P5" s="17">
        <v>16</v>
      </c>
    </row>
    <row r="6" spans="1:16" s="14" customFormat="1" ht="24.75" customHeight="1" x14ac:dyDescent="0.25">
      <c r="A6" s="22" t="s">
        <v>20</v>
      </c>
      <c r="B6" s="1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6" customFormat="1" ht="17.100000000000001" customHeight="1" x14ac:dyDescent="0.25">
      <c r="A7" s="41"/>
      <c r="B7" s="13"/>
      <c r="C7" s="9"/>
      <c r="D7" s="9"/>
      <c r="E7" s="9"/>
      <c r="F7" s="11"/>
      <c r="G7" s="11"/>
      <c r="H7" s="12"/>
      <c r="I7" s="9"/>
      <c r="J7" s="9"/>
      <c r="K7" s="9"/>
      <c r="L7" s="11"/>
      <c r="M7" s="11"/>
      <c r="N7" s="11"/>
      <c r="O7" s="10"/>
      <c r="P7" s="9"/>
    </row>
    <row r="8" spans="1:16" x14ac:dyDescent="0.25">
      <c r="A8" s="22" t="s">
        <v>21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27" t="s">
        <v>22</v>
      </c>
      <c r="B9" s="28">
        <f ca="1">SUM(INDIRECT("B"&amp;ROW()-1)+B6)</f>
        <v>0</v>
      </c>
      <c r="C9" s="28">
        <f ca="1">SUM(INDIRECT("C"&amp;ROW()-1)+C6)</f>
        <v>0</v>
      </c>
      <c r="D9" s="28">
        <f ca="1">SUM(INDIRECT("D"&amp;ROW()-1)+D6)</f>
        <v>0</v>
      </c>
      <c r="E9" s="28">
        <f ca="1">SUM(INDIRECT("E"&amp;ROW()-1)+E6)</f>
        <v>0</v>
      </c>
      <c r="F9" s="28">
        <f ca="1">SUM(INDIRECT("F"&amp;ROW()-1)+F6)</f>
        <v>0</v>
      </c>
      <c r="G9" s="28">
        <f ca="1">SUM(INDIRECT("G"&amp;ROW()-1)+G6)</f>
        <v>0</v>
      </c>
      <c r="H9" s="28">
        <f ca="1">SUM(INDIRECT("H"&amp;ROW()-1)+H6)</f>
        <v>0</v>
      </c>
      <c r="I9" s="28">
        <f ca="1">SUM(INDIRECT("I"&amp;ROW()-1)+I6)</f>
        <v>0</v>
      </c>
      <c r="J9" s="28">
        <f ca="1">SUM(INDIRECT("J"&amp;ROW()-1)+J6)</f>
        <v>0</v>
      </c>
      <c r="K9" s="28">
        <f ca="1">SUM(INDIRECT("K"&amp;ROW()-1)+K6)</f>
        <v>0</v>
      </c>
      <c r="L9" s="28">
        <f ca="1">SUM(INDIRECT("L"&amp;ROW()-1)+L6)</f>
        <v>0</v>
      </c>
      <c r="M9" s="28">
        <f ca="1">SUM(INDIRECT("M"&amp;ROW()-1)+M6)</f>
        <v>0</v>
      </c>
      <c r="N9" s="28">
        <f ca="1">SUM(INDIRECT("N"&amp;ROW()-1)+N6)</f>
        <v>0</v>
      </c>
      <c r="O9" s="28">
        <f ca="1">SUM(INDIRECT("O"&amp;ROW()-1)+O6)</f>
        <v>0</v>
      </c>
      <c r="P9" s="28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Число пользователей+посещения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2025-02-12T07:14:03Z</dcterms:created>
  <dcterms:modified xsi:type="dcterms:W3CDTF">2025-02-12T16:19:23Z</dcterms:modified>
</cp:coreProperties>
</file>