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A with Compression" sheetId="1" r:id="rId4"/>
    <sheet state="visible" name="QA without Compression" sheetId="2" r:id="rId5"/>
    <sheet state="visible" name="SAP QA" sheetId="3" r:id="rId6"/>
    <sheet state="visible" name="SAP EL" sheetId="4" r:id="rId7"/>
    <sheet state="visible" name="EL" sheetId="5" r:id="rId8"/>
  </sheets>
  <definedNames/>
  <calcPr/>
</workbook>
</file>

<file path=xl/sharedStrings.xml><?xml version="1.0" encoding="utf-8"?>
<sst xmlns="http://schemas.openxmlformats.org/spreadsheetml/2006/main" count="3110" uniqueCount="1563">
  <si>
    <t>No</t>
  </si>
  <si>
    <t>Name</t>
  </si>
  <si>
    <t>Question</t>
  </si>
  <si>
    <t>Answer</t>
  </si>
  <si>
    <t>FW</t>
  </si>
  <si>
    <t>OS</t>
  </si>
  <si>
    <t>ZS</t>
  </si>
  <si>
    <t>Five Nights at Freddy's</t>
  </si>
  <si>
    <t>what is the story behind 5 nights at freddy's</t>
  </si>
  <si>
    <r>
      <rPr>
        <rFont val="Google Sans"/>
        <color rgb="FF000000"/>
        <sz val="11.0"/>
      </rPr>
      <t xml:space="preserve">The series is centered on the story of a fictional restaurant named Freddy Fazbear's Pizza, a pastiche of restaurants like </t>
    </r>
    <r>
      <rPr>
        <rFont val="Google Sans"/>
        <color rgb="FF000000"/>
        <sz val="11.0"/>
      </rPr>
      <t>Chuck E. Cheese's</t>
    </r>
    <r>
      <rPr>
        <rFont val="Google Sans"/>
        <color rgb="FF000000"/>
        <sz val="11.0"/>
      </rPr>
      <t xml:space="preserve"> and </t>
    </r>
    <r>
      <rPr>
        <rFont val="Google Sans"/>
        <color rgb="FF000000"/>
        <sz val="11.0"/>
      </rPr>
      <t>ShowBiz Pizza Place</t>
    </r>
    <r>
      <rPr>
        <rFont val="Google Sans"/>
        <color rgb="FF000000"/>
        <sz val="11.0"/>
      </rPr>
      <t xml:space="preserve">. The first three games involve the player working as a nighttime </t>
    </r>
    <r>
      <rPr>
        <rFont val="Google Sans"/>
        <color rgb="FF000000"/>
        <sz val="11.0"/>
      </rPr>
      <t>security guard</t>
    </r>
    <r>
      <rPr>
        <rFont val="Google Sans"/>
        <color rgb="FF000000"/>
        <sz val="11.0"/>
      </rPr>
      <t xml:space="preserve">, in which they must utilize several tools, most notably checking </t>
    </r>
    <r>
      <rPr>
        <rFont val="Google Sans"/>
        <color rgb="FF000000"/>
        <sz val="11.0"/>
      </rPr>
      <t>security cameras</t>
    </r>
    <r>
      <rPr>
        <rFont val="Google Sans"/>
        <color rgb="FF000000"/>
        <sz val="11.0"/>
      </rPr>
      <t xml:space="preserve">, to survive against </t>
    </r>
    <r>
      <rPr>
        <rFont val="Google Sans"/>
        <color rgb="FF000000"/>
        <sz val="11.0"/>
      </rPr>
      <t>animatronic</t>
    </r>
    <r>
      <rPr>
        <rFont val="Google Sans"/>
        <color rgb="FF000000"/>
        <sz val="11.0"/>
      </rPr>
      <t xml:space="preserve"> characters, which become mobile and homicidal after-hours. The fourth game, which uses different gameplay mechanics from its predecessors, takes place in the house of a child who must defend against nightmarish versions of the animatronics by closing doors and fleeing on foot. The fifth game takes place in a maintenance facility owned by a sister company of Freddy Fazbear's Pizza. The player character is a </t>
    </r>
    <r>
      <rPr>
        <rFont val="Google Sans"/>
        <color rgb="FF000000"/>
        <sz val="11.0"/>
      </rPr>
      <t>technician</t>
    </r>
    <r>
      <rPr>
        <rFont val="Google Sans"/>
        <color rgb="FF000000"/>
        <sz val="11.0"/>
      </rPr>
      <t xml:space="preserve"> instead of a night guard, who must do different tasks each night as told by an </t>
    </r>
    <r>
      <rPr>
        <rFont val="Google Sans"/>
        <color rgb="FF000000"/>
        <sz val="11.0"/>
      </rPr>
      <t>AI</t>
    </r>
    <r>
      <rPr>
        <rFont val="Google Sans"/>
        <color rgb="FF000000"/>
        <sz val="11.0"/>
      </rPr>
      <t xml:space="preserve"> voice heard in the game. In the sixth game, the player acts as the owner of a pizzeria which they must decorate with payable items, and must also work the night shift for their pizzeria, which plays similarly to previous games.</t>
    </r>
  </si>
  <si>
    <t>The story behind Five Nights at Freddy's revolves around a fictional restaurant called Freddy Fazbear's Pizza, which is similar to Chuck E. Cheese's and ShowBiz Pizza. The player usually takes on the role of a night-time security guard at the restaurant, where life-size animatronic characters perform for children's parties. These animatronics wander in the restaurant at night, and the guard is instructed to keep watch on them, as previous guards have been attacked and killed by the characters. The player character is a young boy who experiences delusions of being attacked by nightmarish versions of the animatronic characters. The main antagonist of the series is "Purple Guy," a former employee of Fazbear Entertainment who murdered at least five children, whose spirits now inhabit the animatronics. The series has gained widespread popularity since its release. - Source: Five Nights at Freddy's series context</t>
  </si>
  <si>
    <t>The story behind Five Nights at Freddy's revolves around a fictional restaurant called Freddy Fazbear's Pizza, which is similar to Chuck E. Cheese's and ShowBiz Pizza. The player usually takes on the role of a night-time employee at a location connected to Freddy Fazbear's Pizza. The restaurant uses life-size animatronic characters that perform for children's parties. These animatronics wander in the restaurant at night, and the guard is instructed to keep watch on them, as there have been incidents of previous guards being attacked and killed by the characters. The player character is a young boy who suffers from delusions of being attacked by nightmarish versions of the original animatronic characters. The main antagonist of the series is "Purple Guy," who is a former Fazbear Entertainment employee and is believed to have murdered at least five children, whose spirits now inhabit the animatronics. The story also involves various human characters, such as security guards, technicians, and individuals associated with the horror attraction. The series has gained widespread popularity since its release. - Source: The main Five Nights at Freddy's series section</t>
  </si>
  <si>
    <t>The story behind Five Nights at Freddy's revolves around a fictional restaurant called Freddy Fazbear's Pizza, which is similar to Chuck E. Cheese's and ShowBiz Pizza. The main character is usually a security guard who works at the restaurant at night and must survive against animatronic characters that become mobile and homicidal after-hours. The series also involves the discovery of old tape recordings related to the backstory of previous locations and the presence of a character named Purple Guy, who is a former employee of Fazbear Entertainment and is believed to have murdered at least five children. The series has gained widespread popularity since its release. (Context: The main Five Nights at Freddy's series consists of horror-themed video games, in which the player usually takes on the role of a night-time employee at a location canonically connected to Freddy Fazbear's Pizza, a fictional children's-oriented restaurant similar to Chuck E. Cheese's and ShowBiz Pizza. The restaurant uses life-size animatronic characters that perform for children's parties. These animatronics wander in the restaurant at night, and the guard is instructed to keep watch on them, as the restaurant has had incidents of previous guards being attacked and killed by the characters.)</t>
  </si>
  <si>
    <t>TP</t>
  </si>
  <si>
    <t>Nick Cannon</t>
  </si>
  <si>
    <t>who is the announcer on americas got talent</t>
  </si>
  <si>
    <t>Nicholas Scott "Nick" Cannon (born October 8, 1980)[1] is an American rapper, actor, comedian, director, screenwriter, film producer, entrepreneur, record producer, radio and television personality. On television, Cannon began as a teenager on All That before going on to host The Nick Cannon Show, Wild 'N Out, and America's Got Talent. He acted in the films Drumline, Love Don't Cost a Thing, and Roll Bounce. As a rapper he released his debut self-titled album in 2003 with the hit single "Gigolo", a collaboration with singer R. Kelly. In 2007 he played the role of the fictional footballer TJ Harper in the film Goal II: Living the Dream. In 2006, Cannon recorded the singles "Dime Piece" and "My Wife" for the planned album Stages, which was never released. Cannon married American R&amp;B/pop singer, Mariah Carey in 2008. He filed for divorce in December 2014, after six years of marriage. The divorce was finalized in 2016.</t>
  </si>
  <si>
    <t>The announcer on America's Got Talent is not mentioned in the provided context.</t>
  </si>
  <si>
    <t>I don't know.</t>
  </si>
  <si>
    <t>FN</t>
  </si>
  <si>
    <t>English poetry</t>
  </si>
  <si>
    <t>two main styles of english poetry in the seventeenth century</t>
  </si>
  <si>
    <t>The two main styles of English poetry in the seventeenth century were the Metaphysical poets and the Cavalier poets.</t>
  </si>
  <si>
    <t>The two main styles of English poetry in the seventeenth century were the Metaphysical poets and the Cavalier poets. (Source: The Metaphysical poets, The Cavalier poets)</t>
  </si>
  <si>
    <t>The two main styles of English poetry in the seventeenth century were the Metaphysical poets and the Cavalier poets. (No specific source is provided, but this information is stated in the context.)</t>
  </si>
  <si>
    <t>FP</t>
  </si>
  <si>
    <t>Sri Lankan cricket team in India in 2017–18</t>
  </si>
  <si>
    <t>who won the match sri lanka or india</t>
  </si>
  <si>
    <t>India won the Test series 1–0, after the first and third matches were drawn.[15] India won the ODI series 2–1, their eighth consecutive series win since beating Zimbabwe in June 2016.[16] India won the T20I series 3–0.[17]</t>
  </si>
  <si>
    <t>India won the match.</t>
  </si>
  <si>
    <t>Na Na Hey Hey Kiss Him Goodbye</t>
  </si>
  <si>
    <t>who sang sha na na hey hey goodbye</t>
  </si>
  <si>
    <t>The article does not provide information about who sang "Na Na Hey Hey Kiss Him Goodbye".</t>
  </si>
  <si>
    <t>The document does not provide information about who sang "Sha Na Na Hey Hey Goodbye."</t>
  </si>
  <si>
    <t>TN</t>
  </si>
  <si>
    <t>The Green Mile (film)</t>
  </si>
  <si>
    <t>what was the prison called in the green mile</t>
  </si>
  <si>
    <t>In 1935, Paul supervises officers Brutus Howell, Dean Stanton, Harry Terwilliger, and Percy Wetmore at Cold Mountain Penitentiary. Paul is suffering from a severe bladder infection and receives John Coffey, a physically imposing but mentally challenged black man, into his custody. John had been sentenced to death after being convicted of raping and murdering two white girls. One of the other inmates is a Native-American named Arlen Bitterbuck, who is charged with murder and is the first to be executed. Percy demonstrates a severe sadistic streak, but, as the nephew of Louisiana's First Lady, he is beyond reproach. He is particularly abusive with inmate Eduard Delacroix; he breaks Del's fingers with his baton, steps on a pet mouse named Mr. Jingles, which Del had adopted, repeatedly calls him by a gay slur, and ultimately sabotages his execution by failing to soak the sponge used to conduct electricity to Del's head; Del dies screaming in pain.</t>
  </si>
  <si>
    <t>The prison in the film "The Green Mile" is called Cold Mountain Penitentiary. (Context: "In 1935, Paul supervises officers Brutus Howell, Dean Stanton, Harry Terwilliger, and Percy Wetmore at Cold Mountain Penitentiary.")</t>
  </si>
  <si>
    <t>Kevin (Probably) Saves the World</t>
  </si>
  <si>
    <t>who is the star in kevin probably saves the world</t>
  </si>
  <si>
    <t>The star in "Kevin (Probably) Saves the World" is Jason Ritter. (Source: Context)</t>
  </si>
  <si>
    <t>1948 Arab–Israeli War</t>
  </si>
  <si>
    <t>how did the way in which saudi arabia gained independence and handled</t>
  </si>
  <si>
    <t>I'm sorry, but I don't have enough information to answer that question.</t>
  </si>
  <si>
    <t>I'm sorry, but I don't have enough information to answer this question.</t>
  </si>
  <si>
    <t>Ontario Highway 401</t>
  </si>
  <si>
    <t>what is the widest highway in north america</t>
  </si>
  <si>
    <t>King's Highway 401, commonly referred to as Highway 401 and also known by its official name as the Macdonald–Cartier Freeway or colloquially as the four-oh-one,[3] is a controlled-access400-series highway in the Canadian province of Ontario. It stretches 828.0 kilometres (514.5 mi) from Windsor in the west to the Ontario–Quebec border in the east. The part of Highway 401 that passes through Toronto is North America's busiest highway,[4][5] and one of the widest.[6][7] Together with Quebec Autoroute 20, it forms the road transportation backbone of the Quebec City–Windsor Corridor, along which over half of Canada's population resides and is also a Core Route in the National Highway System of Canada. The route is maintained by the Ministry of Transportation of Ontario (MTO) and patrolled by the Ontario Provincial Police. The speed limit is 100 km/h (62 mph) throughout its length, unless posted otherwise.</t>
  </si>
  <si>
    <t>Highway 401 is the widest highway in North America. (Source: Context)</t>
  </si>
  <si>
    <t>Highway 401 is the widest highway in North America. (Highway 401 at Weston Road)</t>
  </si>
  <si>
    <t>United States one-dollar bill</t>
  </si>
  <si>
    <t>who designed the united states one dollar bill</t>
  </si>
  <si>
    <t>List of alcohol laws of the United States</t>
  </si>
  <si>
    <t>when do gas stations stop selling alcohol in georgia</t>
  </si>
  <si>
    <t>Georgia No Hours of sale determined by local jurisdiction. No alcohol sales on Christmas Day. Yes No 21 21 Exception: Underage drinking allowed on non-alcoholic premises with parental consent, and for religious and medical purposes.[34] 14% ABV cap on beer.
Sunday off-premises sales from 12:30 p.m. to 11:30 p.m. allowed only by local referendum.[35]
In general, one may not be drunk in public. Though there is no state law prohibiting drinking in public, most municipal corporations and political subdivisions limit the possession of open containers of alcohol to private property, with notable exceptions being Savannah and Roswell. A charge of public drunkenness is only warranted when one is drunk in public and his acts are either loud or disorderly.</t>
  </si>
  <si>
    <t>I don't know the answer to this question as there is no information provided in the given context.</t>
  </si>
  <si>
    <t>Yellow journalism</t>
  </si>
  <si>
    <t>during the age of imperialism the american press engaged in yellow journalism</t>
  </si>
  <si>
    <t>The answer is true. During the age of imperialism, the American press engaged in yellow journalism. (Context: "During the age of imperialism the American press engaged in yellow journalism.")</t>
  </si>
  <si>
    <t>Marketing communications</t>
  </si>
  <si>
    <t>what are the types of communication system in marketing management</t>
  </si>
  <si>
    <t>The types of communication systems in marketing management are: 1. One-to-many communication: This type of communication is generated from a single broadcast point and is available over airwaves or in mass print runs. It is usually adapted for news distribution that is not specific or interactive. 2. Many-to-one communication: This type of communication is usually connected to one-to-many communication. 3. One-to-one communication: This is the most intensive and interactive communication at a one-to-one level. 4. Many-to-many communication: This type of communication has been growing with the development of the Internet, such as online chat rooms and blogging websites. - Source: Marketing Communications - Context</t>
  </si>
  <si>
    <t>The types of communication systems in marketing management are one-to-many, many-to-one, one-to-one, and many-to-many. Source: Marketing Communications (Overview) - Context section</t>
  </si>
  <si>
    <t>The types of communication systems in marketing management are one-to-many, many-to-one, one-to-one, and many-to-many. (Context: "There are also 4 different fundamental types of communication. One-to-many...Many-to-one...One-to-one...Many-to-many..." )</t>
  </si>
  <si>
    <t>The New Edition Story</t>
  </si>
  <si>
    <t>when does the new edition story come on again</t>
  </si>
  <si>
    <t>The information provided does not contain the answer to the question</t>
  </si>
  <si>
    <t>The information provided does not specify when "The New Edition Story" will come on again.</t>
  </si>
  <si>
    <t>Toronto Blue Jays</t>
  </si>
  <si>
    <t>who did the jays play in the world series</t>
  </si>
  <si>
    <t>The Blue Jays played the Atlanta Braves in the World Series. - Source: The given context</t>
  </si>
  <si>
    <t>The Blue Jays played the Atlanta Braves in the World Series. - Source: Philadelphia Phillies document</t>
  </si>
  <si>
    <t>The Blue Jays played the Atlanta Braves in the World Series.</t>
  </si>
  <si>
    <t>Luke Wilson</t>
  </si>
  <si>
    <t>who plays casey kelso on that 70s show</t>
  </si>
  <si>
    <t>In 1999, Blue Streak was released featuring Wilson as detective Carlson. He later starred opposite Reese Witherspoon in the 2001 comedy Legally Blonde,[4] which was followed by Old School and The Royal Tenenbaums.[1] Wilson also had a role on That '70s Show, as Michael Kelso's older brother Casey Kelso, appearing sporadically from 2002 through 2005.[5]</t>
  </si>
  <si>
    <t>Luke Wilson plays Casey Kelso on That '70s Show. - Source: That '70s Show - Context</t>
  </si>
  <si>
    <t>The answer is not provided in the given context.</t>
  </si>
  <si>
    <t>The actor who plays Casey Kelso on That '70s Show is Luke Wilson. (That '70s Show, Casey Kelso)</t>
  </si>
  <si>
    <t>List of microbiologists</t>
  </si>
  <si>
    <t>name at least 4 famous microbiologists and their contributions</t>
  </si>
  <si>
    <t>Large long answer</t>
  </si>
  <si>
    <t>- Marcus Terentius Varro - earliest proposal of the germ theory. - Antonie van Leeuwenhoek - first acknowledged microscopist and microbiologist. Observed and experimented with microscopic organisms. - Ignaz Semmelweis - developed statistical analysis that demonstrated the importance of hand-washing techniques in reducing mortality in maternity wards. - Hans Christian Gram - developed the gram-staining technique used to identify and classify bacteria. - Kiyoshi Shiga - isolated a cause of bacterial dysentery. - Charles Lavaran - discovered that malaria is caused by a protozoan. - Max Theiler - received the Nobel Prize for his discoveries concerning yellow fever. - Source: Major contributions to the science of microbiology - List of prominent microbiologists</t>
  </si>
  <si>
    <t>1. Marcus Terentius Varro - earliest proposal of the germ theory. 2. Antonie van Leeuwenhoek - first acknowledged microscopist and microbiologist. Observed and experimented with microscopic organisms using simple single-lensed microscopes of his own design. 3. Ignaz Semmelweis - developed statistical analysis that demonstrated the effectiveness of hand-washing techniques in reducing mortality in the maternity ward. 4. Hans Christian Gram - developed the gram-staining technique used to identify and classify bacteria. - Source: Major contributions to the science of microbiology - List of prominent microbiologists and their contributions</t>
  </si>
  <si>
    <t>1. Marcus Terentius Varro - earliest proposal of the germ theory. 2. Antonie van Leeuwenhoek - first acknowledged microscopist and microbiologist. Observed and experimented with microscopic organisms using simple single-lensed microscopes of his own design. 3. Ignaz Semmelweis - developed statistical analysis that demonstrated the effectiveness of hand-washing techniques in reducing mortality in the maternity ward. 4. Hans Christian Gram - developed the gram-staining technique used to identify and classify bacteria. 5. Kiyoshi Shiga - isolated a cause of bacterial dysentery. 6. Charles Lavaran - discovered that malaria is caused by a protozoan. 7. Max Theiler - received the Nobel Prize for his discoveries concerning yellow fever and how to combat it. Source: Context provided in the question.</t>
  </si>
  <si>
    <t>Capacity factor</t>
  </si>
  <si>
    <t>a 100 mw wind farm has a 45 capacity factor. how much power is generated by this farm on average</t>
  </si>
  <si>
    <t>Based on the given context, a 100 MW wind farm with a 45% capacity factor would generate an average power output of 45 MW.</t>
  </si>
  <si>
    <t>The average power generated by a 100 MW wind farm with a 45% capacity factor would be 45 MW. Source: The information provided in the context.</t>
  </si>
  <si>
    <t>National Human Rights Commission of India</t>
  </si>
  <si>
    <t>who is the chairman of national human right commission</t>
  </si>
  <si>
    <t>National Human Rights Commission
राष्ट्रीय मानवाधिकार आयोगnational human rights commission logo
 Agency overviewFormed12 October 1993 Legal personalityGovernmental: Government agency Jurisdictional structureFederal agencyIndia General natureFederal law enforcement
Civilian agency
 Operational structureHeadquartersNew Delhi, India Agency executivesJustice H. L. Dattu, Chairman
Satynarayan Mohanty, Secretary General
 WebsiteOfficial website</t>
  </si>
  <si>
    <t>The chairman of the National Human Rights Commission (NHRC) is Justice H. L. Dattu. (Source: Context)</t>
  </si>
  <si>
    <t>The chairman of the National Human Rights Commission (NHRC) is Justice H. L. Dattu. (Context: Justice K G Balakrishnan)</t>
  </si>
  <si>
    <t>Commensalism</t>
  </si>
  <si>
    <t>which of the following relationship is an example of commensalism</t>
  </si>
  <si>
    <t>The relationship between remoras and sharks is an example of commensalism. The remoras benefit from attaching themselves to the sharks and obtaining food, while the sharks are unaffected by the presence of the remoras.</t>
  </si>
  <si>
    <t>The relationship between remoras and sharks is an example of commensalism. The remoras benefit by attaching themselves to the shark and feeding on its leftovers, while the shark is unaffected by the presence of the remoras. (Commensalism - Context)</t>
  </si>
  <si>
    <t>The relationship between remora and sharks or other fishes is an example of commensalism. The remora benefits from the host fish by obtaining food and transportation, while the host fish is unaffected. (Context: "The commensal relation is often between a larger host and a smaller commensal; the host organism is unmodified, whereas the commensal species may show great structural adaptation consonant with its habits, as in the remoras that ride attached to sharks and other fishes.")</t>
  </si>
  <si>
    <t>Police ranks of the United States</t>
  </si>
  <si>
    <t>who is the highest ranking law enforcement officer in the united states</t>
  </si>
  <si>
    <t>The highest ranking law enforcement officer in the United States is the Attorney General. (Source: N/A)</t>
  </si>
  <si>
    <t>School holidays in the United States</t>
  </si>
  <si>
    <t>what states have no school on presidents day</t>
  </si>
  <si>
    <t>Kannada Sahitya Sammelana</t>
  </si>
  <si>
    <t>who has shared the 83rd kannada sahitya sammelana held at mysore</t>
  </si>
  <si>
    <t>Area codes 702 and 725</t>
  </si>
  <si>
    <t>where is area code 702 located in canada</t>
  </si>
  <si>
    <t>Sausage Party</t>
  </si>
  <si>
    <t>what was the white thing in sausage party</t>
  </si>
  <si>
    <t>After Frank and Brenda's packages are chosen by a woman named Camille Toh to leave Shopwell's, a returned jar of Bickle's Honey Mustard tries to warn the groceries that the Great Beyond is a lie; nobody listens except for Frank. Honey Mustard calls on Frank to seek out a bottle of liquor named Firewater, and then falls to his death. This creates an accidental cart collision that causes Frank, Brenda, and several groceries to fall out, including an aggressive Douche who gets his nozzle bent, and plots revenge against Frank and Brenda.</t>
  </si>
  <si>
    <t>Atom</t>
  </si>
  <si>
    <t>what makes the center of an atom stable</t>
  </si>
  <si>
    <t>The electrons in an atom are attracted to the protons in the nucleus by the electromagnetic force. This force binds the electrons inside an electrostaticpotential well surrounding the smaller nucleus, which means that an external source of energy is needed for the electron to escape. The closer an electron is to the nucleus, the greater the attractive force. Hence electrons bound near the center of the potential well require more energy to escape than those at greater separations.</t>
  </si>
  <si>
    <t>The information provided does not contain sufficient information to answer the question.</t>
  </si>
  <si>
    <t>The center of an atom is stable due to the attractive force between the protons in the nucleus and the electrons. This force binds the electrons inside an electrostatic potential well surrounding the nucleus, making it difficult for the electrons to escape. The closer an electron is to the nucleus, the stronger the attractive force, resulting in greater stability at the center of the atom. (Context: The electrons in an atom are attracted to the protons in the nucleus by the electromagnetic force. This force binds the electrons inside an electrostatic potential well surrounding the smaller nucleus, which means that an external source of energy is needed for the electron to escape. The closer an electron is to the nucleus, the greater the attractive force.)</t>
  </si>
  <si>
    <t>Holly Matthews</t>
  </si>
  <si>
    <t>who did holly matthews play in waterloo rd</t>
  </si>
  <si>
    <t>She attended the British drama school East 15 in 2005, and left after winning a high-profile role in the BBC drama Waterloo Road, playing the bully Leigh-Ann Galloway.[6] Since that role, Matthews has continued to act in BBC's Doctors, playing Connie Whitfield; in ITV's The Bill playing drug addict Josie Clarke; and she was back in the BBC soap Doctors in 2009, playing Tansy Flack.</t>
  </si>
  <si>
    <t>Holly Matthews played the character Leigh-Ann Galloway in Waterloo Road.</t>
  </si>
  <si>
    <t>Holly Matthews played the character Leigh-Ann Galloway in Waterloo Road. (Source: "Holly Matthews - Waterloo Road interview")</t>
  </si>
  <si>
    <t>Holly Matthews played the bully Leigh-Ann Galloway in Waterloo Road. (source: "Holly Matthews - Waterloo Road interview")</t>
  </si>
  <si>
    <t>Psalms</t>
  </si>
  <si>
    <t>who wrote the book psalms in the bible</t>
  </si>
  <si>
    <t>Davidic authorship is not accepted as historical fact by modern scholars.</t>
  </si>
  <si>
    <t>Symphony No. 7 (Beethoven)</t>
  </si>
  <si>
    <t>beethoven symphony no. 7 in a major op 92. allegretto</t>
  </si>
  <si>
    <t>The answer to this question is not provided in the given context.</t>
  </si>
  <si>
    <t>Snow White and the Seven Dwarfs (1937 film)</t>
  </si>
  <si>
    <t>what disney movie came out after snow white</t>
  </si>
  <si>
    <t>Democracy Index</t>
  </si>
  <si>
    <t>which country tops the annual global democracy index compiled by the economist intelligence unit</t>
  </si>
  <si>
    <t>According to the information provided, Norway tops the annual global Democracy Index compiled by the Economist Intelligence Unit. (Source: Context - "According to the issue of the index for 2012, Norway scored a total of 9.93 on a scale from zero to ten, keeping the first-place position it has held since 2010")</t>
  </si>
  <si>
    <t>According to the information provided, Norway tops the annual global democracy index compiled by the Economist Intelligence Unit. (Source: Democracy Index - Context)</t>
  </si>
  <si>
    <t>Norway tops the annual global democracy index compiled by the Economist Intelligence Unit. (Source: Context)</t>
  </si>
  <si>
    <t>Crazy Rap</t>
  </si>
  <si>
    <t>when did the song colt 45 come out</t>
  </si>
  <si>
    <t>"Crazy Rap" Single by Afromanfrom the album Sell Your Dope and The Good TimesReleasedSeptember 6, 2001 GenreDirty rap, comedy hip hop Length5:53 (original album version)
3:11 (radio edit/Now 51 version) LabelT-Bones Songwriter(s)Joseph "Afroman" Foreman Producer(s)Joseph "Afroman" Foreman/The Savalas Brothers Afroman singles chronology"Because I Got High"
(2001) "Crazy Rap"
(2001)</t>
  </si>
  <si>
    <t>Tariff of 1816</t>
  </si>
  <si>
    <t>what was the purpose of the protective tariffs on european goods after the war of 1812</t>
  </si>
  <si>
    <t>The Tariff of 1816 (also known as the Dallas tariff) is notable as the first tariff passed by Congress with an explicit function of protecting U.S. manufactured items from overseas competition. Prior to the War of 1812, tariffs had primarily served to raise revenues to operate the national government. Another unique aspect of the tariff was the strong support it received from Northern states.</t>
  </si>
  <si>
    <t>The purpose of the protective tariffs on European goods after the War of 1812 was to protect U.S. manufactured items from overseas competition and to support domestic industries that had grown and diversified during the war. The tariffs were seen as essential for national defense and to prevent British merchants from off-loading manufactured goods on the U.S. market and crippling emerging American industries. The tariffs were also intended to address the projected federal deficit and to promote national unity through interdependence of trade, agriculture, and manufacturing. (Source: The Tariff of 1816 - Context)</t>
  </si>
  <si>
    <t>The purpose of the protective tariffs on European goods after the War of 1812 was to protect U.S. manufactured items from overseas competition and to support domestic industries that had grown and diversified during the war. The tariffs were seen as essential for national defense and to prevent British merchants from off-loading manufactured goods on the U.S. market and crippling emerging American industries. (Context: "The Tariff of 1816 is notable as the first tariff passed by Congress with an explicit function of protecting U.S. manufactured items from overseas competition...A tariff on manufactured goods, including war industry products, was deemed essential in the interests of national defense...Through necessity American domestic industries had grown and diversified significantly, especially cotton and woolen textiles, and iron production." and "Southern legislators were keenly aware that British merchants were engaging in off-loading manufactured goods on the US market in an effort to cripple emerging American industries...Rejecting doctrinaire anti-Federalism, Representative John C. Calhoun of South Carolina called for national unity through interdependence of trade, agriculture, and manufacturing.")</t>
  </si>
  <si>
    <t>Freestyle Motocross</t>
  </si>
  <si>
    <t>who did the first double backflip on a dirt bike</t>
  </si>
  <si>
    <t>2006 brought footage of Travis Pastrana completing a double backflip on an uphill/sand setup on his popular "Nitro Circus" Freestyle Motocross movies. On August 4, 2006, at X Games 12 in Los Angeles, he became the first rider to land a double backflip in competition. Having landed another trick that many had considered impossible, he vowed never to do it again.</t>
  </si>
  <si>
    <t>iPhone 4</t>
  </si>
  <si>
    <t>how much did iphone 4 cost when it came out</t>
  </si>
  <si>
    <t>Dancing with the Stars (U.S. season 10)</t>
  </si>
  <si>
    <t>who won season 10 of dancing with the stars</t>
  </si>
  <si>
    <t>Season ten of Dancing with the Stars premiered on March 22, 2010. There was not an elimination the first week of competition. The first elimination took place on March 30. Singer Nicole Scherzinger won the competition.</t>
  </si>
  <si>
    <t>The answer is Nicole Scherzinger. Source: Context - "Nicole Scherzinger won the competition."</t>
  </si>
  <si>
    <t>Dutch Republic</t>
  </si>
  <si>
    <t>what unusual form of government did the united provinces of spain create in 16th century europe</t>
  </si>
  <si>
    <t>Confederative republic (source: retrieved context)</t>
  </si>
  <si>
    <t>Hollis (name)</t>
  </si>
  <si>
    <t>where does the last name hollis come from</t>
  </si>
  <si>
    <t>Russian (comics)</t>
  </si>
  <si>
    <t>who is the big russian in the punisher</t>
  </si>
  <si>
    <t>The RussianThe Russian in The Punisher Vol. 5, #9 (December 2000)
Art by Steve Dillon
 Publication informationPublisherMarvel Comics First appearanceThe Punisher Vol. 5, #8 (November 2000) Created byGarth Ennis (writer)
Steve Dillon (artist) In-story informationSpeciesHumanCyborg Place of originEarth-616 Team affiliationsGnucci Family
General Kreigkopf's Army Notable aliasesThe Ivan AbilitiesConsiderable strength, stamina and durability
Nigh-invulnerability
Enhanced smell</t>
  </si>
  <si>
    <t>The big Russian in The Punisher is a fictional character and supervillain who is an enemy of the Punisher. He first appeared in The Punisher Vol. 5, #8 (November 2000) and was created by Garth Ennis and Steve Dillon. He is contacted by Ma Gnucci to kill the Punisher and agrees to the deal. He later becomes a cyborg and appears in The Punisher Vol. 6, #1-5. (Source: The Punisher Vol. 5, #8)</t>
  </si>
  <si>
    <t>The answer is The Russian. The Russian is a fictional character and a supervillain in the Punisher comics. He is an enemy of the Punisher and is contacted by Ma Gnucci to kill the Punisher. He agrees to the deal and travels to New York City to carry out the mission. (The Punisher Vol. 5, #8-11)</t>
  </si>
  <si>
    <t>The big Russian in The Punisher is a fictional character and supervillain who is an enemy of the Punisher. He is known as "The Russian." (Context: The Russian is a fictional character, a supervillain appearing in American comic books published by Marvel Comics.)</t>
  </si>
  <si>
    <t>Cell growth</t>
  </si>
  <si>
    <t>when would the quantity of dna double when growing cells</t>
  </si>
  <si>
    <t>The process of cell division, called cell cycle, has four major parts called phases. The first part, called G1 phase is marked by synthesis of various enzymes that are required for DNA replication. The second part of the cell cycle is the S phase, where DNA replication produces two identical sets of chromosomes. The third part is the G2 phase in which a significant protein synthesis occurs, mainly involving the production of microtubules that are required during the process of division, called mitosis. The fourth phase, M phase, consists of nuclear division (karyokinesis) and cytoplasmic division (cytokinesis), accompanied by the formation of a new cell membrane. This is the physical division of "mother" and "daughter" cells. The M phase has been broken down into several distinct phases, sequentially known as prophase, prometaphase, metaphase, anaphase and telophase leading to cytokinesis.</t>
  </si>
  <si>
    <t>The quantity of DNA would double during the replication phase (S phase) of cell division. This occurs before the completion of binary fission or cell reproduction involving mitosis. Each daughter cell would have the same amount of DNA as the parental cell before DNA replication.</t>
  </si>
  <si>
    <t>The quantity of DNA would double during the process of cell reproduction, specifically during the completion of binary fission or cell reproduction involving mitosis. Each daughter cell would have the same amount of DNA as the parental cell before it replicated its DNA. (Source: Context)</t>
  </si>
  <si>
    <t>After the completion of binary fission or cell reproduction involving mitosis, each daughter cell has the same amount of DNA (Z) as what the parental cell had before it replicated its DNA. (Context: The term cell growth is used in the contexts of biological cell development and cell division (reproduction). When used in the context of cell development, the term refers to increase in cytoplasmic and organelle volume, as well as increase in genetic material following the replication during S phase.)</t>
  </si>
  <si>
    <t>Battle of Palmito Ranch</t>
  </si>
  <si>
    <t>when did the battle of palmito ranch happen</t>
  </si>
  <si>
    <t>The Battle of Palmito Ranch is considered by some criteria as the final battle of the American Civil War. It was fought May 12 and 13, 1865, on the banks of the Rio Grande east of Brownsville, Texas and a few miles from the seaport of Los Brazos de Santiago. Since the Confederacy had ceased to exist, it is also argued that this battle should be classified as a postwar action.</t>
  </si>
  <si>
    <t>The Battle of Palmito Ranch happened on May 12-13, 1865. - Source: Context provided</t>
  </si>
  <si>
    <t>The battle of Palmito Ranch happened on May 12-13, 1865. (Source: Context)</t>
  </si>
  <si>
    <t>The battle of Palmito Ranch happened on May 12-13, 1865. (Context: "May 12–13, 1865 Battle of Palmito Ranch")</t>
  </si>
  <si>
    <t>East–West Schism</t>
  </si>
  <si>
    <t>when did the roman catholic and eastern orthodox split</t>
  </si>
  <si>
    <t>A succession of ecclesiastical differences and theological disputes between the Greek East and Latin West pre-dated the formal rupture that occurred in 1054.[2][3][4] Prominent among these were the issues of the source of the Holy Spirit, whether leavened or unleavened bread should be used in the Eucharist,[a] the Bishop of Rome's claim to universal jurisdiction, and the place of the See of Constantinople in relation to the Pentarchy.[8]</t>
  </si>
  <si>
    <t>The Roman Catholic and Eastern Orthodox split occurred in 1054. (Source: East-West Schism - Introduction section)</t>
  </si>
  <si>
    <t>The Roman Catholic and Eastern Orthodox split occurred in 1054. (Source: East-West Schism - Introd</t>
  </si>
  <si>
    <t>The Roman Catholic and Eastern Orthodox split occurred in the 11th century, specifically in 1054. This is known as the East-West Schism or the Great Schism. (Source: Context)</t>
  </si>
  <si>
    <t>Gravity (John Mayer song)</t>
  </si>
  <si>
    <t>what is the meaning of gravity by john mayer</t>
  </si>
  <si>
    <t>The meaning of "Gravity" by John Mayer is not provided in the given context.</t>
  </si>
  <si>
    <t>History of Western civilization</t>
  </si>
  <si>
    <t>what took place during the classical era that improved basically every area of life</t>
  </si>
  <si>
    <t>There is no information provided in the context about the classical era or any improvements that took place during that time.</t>
  </si>
  <si>
    <t>The Mother (How I Met Your Mother)</t>
  </si>
  <si>
    <t>how i met your mother teds wife dies</t>
  </si>
  <si>
    <t>The information provided does not state whether or not Ted's wife dies.</t>
  </si>
  <si>
    <t>The information provided does not state how Ted's wife dies.</t>
  </si>
  <si>
    <t>Health insurance costs in the United States</t>
  </si>
  <si>
    <t>how much does health care cost in america</t>
  </si>
  <si>
    <t>The cost of health care in America is not explicitly stated in the given context.</t>
  </si>
  <si>
    <t>Henny Penny</t>
  </si>
  <si>
    <t>where does the phrase the sky is falling come from</t>
  </si>
  <si>
    <t>Henny Penny, more commonly known in the United States as Chicken Little and sometimes as Chicken Licken, is a folk tale with a moral in the form of a cumulative tale about a chicken who believes the world is coming to an end. The phrase "The sky is falling!" features prominently in the story, and has passed into the English language as a common idiom indicating a hysterical or mistaken belief that disaster is imminent. Versions of the story go back more than 25 centuries;[1] it continues to be referred to in a variety of media.</t>
  </si>
  <si>
    <t>The Yale Book of Quotations cites the nursery tale "Chicken Licken" as the source for the phrase "the sky is falling." (Context: The name "Chicken Little" and the fable's central phrase, "The sky is falling!" have been applied to people accused of being unreasonably afraid, or those trying to incite an unreasonable fear in those around them.)</t>
  </si>
  <si>
    <t>The Yale Book of Quotations cites the nursery tale "Chicken Licken" as the source for 'the sky is falling'.</t>
  </si>
  <si>
    <t>Distance from a point to a line</t>
  </si>
  <si>
    <t>how to find the distance of a point to a line</t>
  </si>
  <si>
    <t>The distance of a point to a line can be found by calculating the length of the orthogonal projection of the vector from the point to any point on the line onto the vector perpendicular to the line. The formula for calculating the distance is |ax0 + by0 + c| / sqrt(a^2 + b^2), where (x0, y0) are the coordinates of the point and ax + by + c = 0 is the equation of the line. - Source: "Lines and Distance of a Point to a Line" (http://geomalgorithms.com/a02-_lines.html)</t>
  </si>
  <si>
    <t>The distance of a point to a line can be found by calculating the length of the orthogonal projection of a vector from the point to any point on the line. The formula for the distance is given by the equation: distance = |ax0 + by0 + c| / sqrt(a^2 + b^2), where (x0, y0) are the coordinates of the point and ax + by + c = 0 is the equation of the line. (Sunday, Dan. "Lines and Distance of a Point to a Line")</t>
  </si>
  <si>
    <t>Big Brother (UK TV series)</t>
  </si>
  <si>
    <t>when did big brother start on channel 5</t>
  </si>
  <si>
    <t>After Richard Desmond bought Channel 5 in 2010, he said he was keen to acquire Big Brother.[44] Meanwhile, Endemol had been granted permission to keep the Big Brother House at the Elstree TV Studios until 30 September 2013. [45] On 2 April 2011, The Daily Star, a newspaper owned by Desmond's Northern &amp; Shell company, reported that Big Brother would be returning on Channel 5 in August 2011 with a Celebrity edition, followed by a main edition in September.[46] Four days later, Channel 5 formally confirmed that they had signed a £200 million two-year contract with Endemol to screen Big Brother from 18 August 2011. [47][48]Big Brother 2 winner Brian Dowling was announced as the new host.[49][50][51] McCall declined the offer to host, having said goodbye to the show in 2010. [52] On 3 May 2011, Endemol and Channel 5 officially opened the process for people to apply to be on the show.[53] The twelfth series officially launched on 9 September 2011.[54]Aaron Allard-Morgan was crowned the winner after spending 64 days in the House.[citation needed] The thirteenth series premiered on 5 June 2012, and was won by Luke Anderson.[55] On 2 April 2013, it was confirmed that Dowling would be replaced by Emma Willis, who had previously hosted spin-off series' for the show.[56] The fourteenth series premiered on 13 June 2013, and was won by Sam Evans.[57] The fifteenth series launched on 5 June 2014 and was won by Helen Wood, making her the first female winner since the show's revival on Channel 5. The sixteenth series began on 12 May 2015, the earliest Big Brother launch to date. Chloe Wilburn was announced as the winner of that series. The seventeenth series launched on 7 June 2016, it was the first Big Brother series to feature two separate houses and with a series length of 50 days it was the shortest ever series of Big Brother to air in the sixteen years of the programme. The Winner was stunt double Jason Burill. He is the oldest housmate to win the main series to date. The eighteenth series launched on 5 June 2017 and was won by Isabelle Warbuton. She is the first woman to win Big Brother as a late entrant, and at just 38 days in the house she has also spent the least amount of time in the house for a winner of the regular series.</t>
  </si>
  <si>
    <t>The information provided does not contain any information about when Big Brother started on Channel 5.</t>
  </si>
  <si>
    <t>The information provided does not specify when Big Brother started on Channel 5.</t>
  </si>
  <si>
    <t>American Ninja Warrior (season 9)</t>
  </si>
  <si>
    <t>who made it to stage 3 in american ninja warrior season 9</t>
  </si>
  <si>
    <t>Results: Joe Moravsky (3:34.34), Najee Richardson (3:39:71) and Sean Bryan finished to go into Stage 3.</t>
  </si>
  <si>
    <t>Income in the United Kingdom</t>
  </si>
  <si>
    <t>what is the average wealth in the uk</t>
  </si>
  <si>
    <t>According to the OECD the average household net-adjusted disposable income per capita is $27,029 a year (in USD, ranked 14/36 OECD countries), the average household net financial wealth per capita is estimated at $60,778 (in USD, ranked 8/36), and the average net-adjusted disposable income of the top 20% of the population is an estimated $57,010 a year, whereas the bottom 20% live on an estimated $10,195 a year giving a ratio of 5.6 (in USD, ranked 25/36).[9]</t>
  </si>
  <si>
    <t>The average wealth in the UK is not provided in the given context.</t>
  </si>
  <si>
    <t>Mass-to-charge ratio</t>
  </si>
  <si>
    <t>who determined the mass to charge ratio of an electron</t>
  </si>
  <si>
    <t>In the 19th century, the mass-to-charge ratios of some ions were measured by electrochemical methods. In 1897, the mass-to-charge ratio of the electron was first measured by J. J. Thomson. [6] By doing this, he showed that the electron was in fact a particle with a mass and a charge, and that its mass-to-charge ratio was much smaller than that of the hydrogen ion H+. In 1898, Wilhelm Wien separated ions (canal rays) according to their mass-to-charge ratio with an ion optical device with superimposed electric and magnetic fields (Wien filter). In 1901 Walter Kaufman measured the increase of electromagnetic mass of fast electrons (Kaufmann–Bucherer–Neumann experiments), or relativistic mass increase in modern terms. In 1913, Thomson measured the mass-to-charge ratio of ions with an instrument he called a parabola spectrograph.[7] Today, an instrument that measures the mass-to-charge ratio of charged particles is called a mass spectrometer.</t>
  </si>
  <si>
    <t>J. J. Thomson determined the mass-to-charge ratio of the electron. (Source: Context)</t>
  </si>
  <si>
    <t>J. J. Thomson determined the mass-to-charge ratio of an electron. (Source: Context)</t>
  </si>
  <si>
    <t>J. J. Thomson determined the mass-to-charge ratio of an electron. (Context: "The mass-to-charge ratio of the electron was first measured by J. J. Thomson.")</t>
  </si>
  <si>
    <t>Downs (surname)</t>
  </si>
  <si>
    <t>where does the last name downs come from</t>
  </si>
  <si>
    <t>Downs is a surname of Old English origin.[1]</t>
  </si>
  <si>
    <t>The last name Downs comes from Old English origin.</t>
  </si>
  <si>
    <t>Long Train Runnin'</t>
  </si>
  <si>
    <t>who sang without love where would we be now</t>
  </si>
  <si>
    <t>"Long Train Runnin'" (or "Long Train Running") is a song recorded by The Doobie Brothers and written by band member Tom Johnston. It was included on the band's 1973 album The Captain and Me and released as a single, becoming a top 10 hit on the US Billboard Hot 100, peaking at number 8.</t>
  </si>
  <si>
    <t>The answer is Bananarama. (Source: Context)</t>
  </si>
  <si>
    <t>Monica Lacy</t>
  </si>
  <si>
    <t>who is the girl on the autonation commercial</t>
  </si>
  <si>
    <t>Lacy studied acting with Larry Moss and Howard Fine and was part of the improv comedy group The Groundlings.[2] She’s performed stand-up about her unusual childhood behind the ‘Orange Curtain’ and has starred in nearly 200 television commercials; she can currently serves as a TV commercial spokesperson for AutoNation.[1]</t>
  </si>
  <si>
    <t>The answer is Monica Lacy. (Source: Context)</t>
  </si>
  <si>
    <t>Gravitation of the Moon</t>
  </si>
  <si>
    <t>what is the value of g on the surface of the moon</t>
  </si>
  <si>
    <t>The acceleration due to gravity on the surface of the Moon is about 1.625 m/s2, about 16.6% that on Earth's surface or 0.16 ɡ.[1] Over the entire surface, the variation in gravitational acceleration is about 0.0253 m/s2 (1.6% of the acceleration due to gravity). Because weight is directly dependent upon gravitational acceleration, things on the Moon will weigh only 16.6% of what they weigh on the Earth.</t>
  </si>
  <si>
    <t>The value of g on the surface of the moon is about 1.625 m/s^2 or 0.16 g. (Source: The acceleration due to gravity on the surface of the Moon)</t>
  </si>
  <si>
    <t>The value of g on the surface of the moon is about 1.625 m/s^2 or 0.16 g. (Source: Context)</t>
  </si>
  <si>
    <t>The value of g on the surface of the moon is about 1.625 m/s^2 or 0.16 g. (Context: The acceleration due to gravity on the surface of the Moon is about 1.625 m/s^2, about 16.6% that on Earth's surface or 0.16 g.)</t>
  </si>
  <si>
    <t>History of the ICC World Twenty20</t>
  </si>
  <si>
    <t>who won the last 20 over world cup</t>
  </si>
  <si>
    <t>YearHostWinning TeamCaptainHead coachRunner-up2007 South Africa India M S Dhoni Lalchand Rajput Pakistan 2009 England Pakistan Younis Khan Intikhab Alam Sri Lanka 2010 West Indies England Paul Collingwood Andy Flower Australia 2012 Sri Lanka West Indies Darren Sammy Ottis Gibson Sri Lanka 2014 Bangladesh Sri Lanka Lasith Malinga
 Paul Farbrace India 2016 India West Indies Darren Sammy Phil Simmons England</t>
  </si>
  <si>
    <t>Pakistan won the last 20 over world cup. (Source: Context)</t>
  </si>
  <si>
    <t>Pakistan won the last 20 over world cup. - Source: The final at Lord's was a repeat of a group stage match between Sri Lanka and Pakistan; the latter lost the previous encounter. Pakistan managed to remove Dilshan, the Player of the Series for his 317 runs, without scoring, which had a big impact on the Sri Lanka innings. Afridi proved this to be correct, hitting an unbeaten 54, which helped Pakistan win the trophy with 8 balls to spare</t>
  </si>
  <si>
    <t>The West Indies won the last 20 over world cup. (Context: "the West Indies won the last 20 over world cup")</t>
  </si>
  <si>
    <t>The Door in the Wall (novel)</t>
  </si>
  <si>
    <t>when does the door in the wall take place</t>
  </si>
  <si>
    <t>The story, illustrated by the author, is set in England during the Middle Ages, as the Black Death (bubonic plague) is sweeping across the country. Young Robin is sent away to become a knight like his father, but his dreams are endangered when he loses the use of his legs. A doctor reassures Robin that the weakness in his legs is not caused by the plague and the doctor is supposed to come and help him but does not. His parents are away, serving the king and queen during war, and the servants abandon the house, fearing the plague. Robin is saved by Brother Luke, a friar, who finds him and takes him to a monastery and cares for him.</t>
  </si>
  <si>
    <t>The information provided does not specify when the "door in the wall" takes place.</t>
  </si>
  <si>
    <t>Cincinnati Masters</t>
  </si>
  <si>
    <t>where is the western and southern open played</t>
  </si>
  <si>
    <t>The Cincinnati Masters (currently sponsored by the Western &amp; Southern Financial Group and called the Western &amp; Southern Open[1]) is an annual outdoor hardcourttennis event held in Mason near Cincinnati, Ohio, USA. The event started on September 18, 1899 and is the oldest tennis tournament in the United States played in its original city.[2]</t>
  </si>
  <si>
    <t>The Western &amp; Southern Open is played at the Lindner Family Tennis Center, located in the Cincinnati suburb of Mason, Ohio. (Context: The Cincinnati Masters is an annual outdoor hardcourt tennis event held in Mason near Cincinnati, Ohio, USA.)</t>
  </si>
  <si>
    <t>The Western &amp; Southern Open is played at the Lindner Family Tennis Center, located in the Cincinnati suburb of Mason, Ohio. (Source: "Western &amp; Southern Open")</t>
  </si>
  <si>
    <t>The Western &amp; Southern Open is played at the Lindner Family Tennis Center, located in the Cincinnati suburb of Mason, Ohio. (Context: "The Western &amp; Southern Open is played at the Lindner Family Tennis Center, located in the Cincinnati suburb of Mason, Ohio.")</t>
  </si>
  <si>
    <t>America's Got Talent (season 12)</t>
  </si>
  <si>
    <t>when is america's got talent live 2017</t>
  </si>
  <si>
    <t>Season twelve of the reality competition series America's Got Talent was ordered on August 2, 2016 and premiered on NBC on Tuesday, May 30, 2017.[1]Howie Mandel, Mel B, Heidi Klum and Simon Cowell returned as judges for their respective eighth, fifth, fifth and second seasons.[2] Supermodel and businesswoman Tyra Banks replaced Nick Cannon, who hosted the show for eight seasons, making her the first female host of the show.[3] The live shows returned to the Dolby Theatre in Los Angeles beginning August 15, 2017.</t>
  </si>
  <si>
    <t>The live shows for America's Got Talent 2017 started on August 15, 2017.</t>
  </si>
  <si>
    <t>Point Break</t>
  </si>
  <si>
    <t>who surfed for patrick swayze in point break</t>
  </si>
  <si>
    <t>Two months before filming, Lori Petty, Reeves and Swayze trained with former world-class professional surfer Dennis Jarvis on the Hawaiian island of Kauai.[7] Jarvis remembers, "Patrick said he'd been on a board a couple of times, Keanu definitely had not surfed before, and Lori had never been in the ocean in her life."[10] Shooting the surfing sequences proved to be challenging for both actors, with Swayze cracking four of his ribs. For many of the surfing scenes, he refused to use a stunt double as he never had one for fight scenes or car chases. He also did the skydiving scenes himself and the film's aerial jump instructor Jim Wallace found that the actor was a natural and took to it right away.[7] The actor ended up making 55 jumps for the film.[11] Swayze actually based aspects of his character after one of his stunt doubles, Darrick Doerner, a top big wave surfer.[12] After learning to surf for the film, Reeves took a liking to it and took it up as a hobby.[13]</t>
  </si>
  <si>
    <t>Film and Publication Board</t>
  </si>
  <si>
    <t>what is the film and publication board role</t>
  </si>
  <si>
    <t>The Film and Publication Board, often shortened to FPB, is a content-classification and censorship authority in South Africa, operating under the Minister of Communications. The FPB was established in 1998[1] under the Films and Publications Act, ostensibly to tackle issues of child pornography and child abuse, as well as to provide ratings to publicly consumed media such as movies, music and television programs. Under these directives, its mandate can be considered one of state censorship.</t>
  </si>
  <si>
    <t>The role of the Film and Publication Board (FPB) is to classify and regulate media content in South Africa, including movies, music, television programs, computer games, and publications. The FPB receives complaints or applications to evaluate films or publications and classifies them according to their suitability for different audiences. The board's classification triggers various prohibitions on possessing, exhibiting, distributing, or advertising the content. The FPB also provides ratings and classifications for different aspects of content, such as age suitability, language, violence, and nudity. The FPB's mandate can be considered one of state censorship. (Source: Context)</t>
  </si>
  <si>
    <t>The role of the Film and Publication Board (FPB) is to classify and regulate films, publications, and other media content in South Africa. It provides ratings to publicly consumed media such as movies, music, and television programs, and determines their suitability for different audiences. The FPB also has the authority to receive complaints or applications to evaluate a film or publication and classify it accordingly. The classification of a film or publication can trigger various prohibitions on possessing, exhibiting, distributing, or advertising the content. The FPB also has the power to classify certain content as banned (XX) if it contains explicit content such as bestiality, necrophilia, extreme violence, extreme sexual violence, or the glorification of crime or child pornography. The FPB's role is considered one of state censorship. (Source: The Film and Publication Board (FPB) of South Africa - Context)</t>
  </si>
  <si>
    <t>The role of the Film and Publication Board (FPB) is to classify and provide ratings for films, publications, and other media content in South Africa. They receive complaints or applications to evaluate a film or publication and classify it according to its suitability for different audiences. The classification of a film or publication triggers various prohibitions on possessing, exhibiting, distributing, or advertising the content. The FPB also has the authority to classify content as XX, which means it is banned and cannot be legally sold, rented, or exhibited in South Africa. (Source: Context)</t>
  </si>
  <si>
    <t>Amateur sports</t>
  </si>
  <si>
    <t>when did the olympics first allow professional athletes</t>
  </si>
  <si>
    <t>Before the 1984 Winter Olympics, a dispute formed over what made a player a professional. The IOC had adopted a rule that made any player who had signed an NHL contract but played less than ten games in the league eligible. However, the United States Olympic Committee maintained that any player contracted with an NHL team was a professional and therefore not eligible to play. The IOC held an emergency meeting that ruled NHL-contracted players were eligible, as long as they had not played in any NHL games.[17] This made five players on Olympic rosters—one Austrian, two Italians and two Canadians—ineligible. Players who had played in other professional leagues—such as the World Hockey Association—were allowed to play.[17] Canadian hockey official Alan Eagleson stated that the rule was only applied to the NHL and that professionally contracted players in European leagues were still considered amateurs.[18]Murray Costello of the CAHA suggested that a Canadian withdrawal was possible.[19] In 1986, the IOC voted to allow all athletes to compete in Olympic Games starting in 1988,[20] but let the individual sport federations decide if they wanted to allow professionals.[21]</t>
  </si>
  <si>
    <t>The Olympic regulations regarding amateur status of athletes were abandoned in the 1990s, allowing professionals to compete in the Olympics starting from the 1988 Games.</t>
  </si>
  <si>
    <t>The Olympics first allowed professional athletes to compete starting in 1988. (Source: The context does not provide a specific document or page number, but it states that the IOC voted to allow all athletes to compete in Olympic Games starting in 1988.)</t>
  </si>
  <si>
    <t>The Olympics first allowed professional athletes to compete starting in 1988. (Source: Context)</t>
  </si>
  <si>
    <t>Tp</t>
  </si>
  <si>
    <t>General classification in the Tour de France</t>
  </si>
  <si>
    <t>who wears the yellow jersey tour de france</t>
  </si>
  <si>
    <t>The general classification is the most important classification, the one by which the winner of the Tour de France is determined. Since 1919, the leader of the general classification wears the yellow jersey (French: maillot jaunepronounced [majo ʒon]).</t>
  </si>
  <si>
    <t>North African Campaign</t>
  </si>
  <si>
    <t>when did the war in north africa start</t>
  </si>
  <si>
    <t>The North African Campaign of the Second World War took place in North Africa from 10 June 1940 to 13 May 1943. It included campaigns fought in the Libyan and Egyptian deserts (Western Desert Campaign, also known as the Desert War) and in Morocco and Algeria (Operation Torch), as well as Tunisia (Tunisia Campaign).</t>
  </si>
  <si>
    <t>History of the Seventh-day Adventist Church</t>
  </si>
  <si>
    <t>who is the founder of the 7th day adventist church</t>
  </si>
  <si>
    <t>The Seventh-day Adventist Church had its roots in the Millerite movement of the 1830s to the 1840s, during the period of the Second Great Awakening, and was officially founded in 1863. Prominent figures in the early church included Hiram Edson, James Springer White, Joseph Bates, and J. N. Andrews. Over the ensuing decades the church expanded from its original base in New England to become an international organization. Significant developments such the reviews initiated by evangelicals Donald Barnhouse and Walter Martin, in the 20th century led to its recognition as a Christian denomination.</t>
  </si>
  <si>
    <t>The information provided does not mention the founder of the Seventh-day Adventist Church.</t>
  </si>
  <si>
    <t>California State University, East Bay</t>
  </si>
  <si>
    <t>where is california state university east bay located</t>
  </si>
  <si>
    <t>California State University, East Bay (commonly referred to as Cal State East Bay, CSU East Bay, or CSUEB) is a publicuniversity located in Hayward, California, United States. The university, as part of the 23-campus California State University system, offers 136 undergraduate and 60 post-baccalaureate a reas of study. California State University, East Bay has been designated a top–tier institution among master's–granting universities in the west by U.S. News &amp; World Report[6] and has been recognized as a "Best in the West" college by the Princeton Review.[6]</t>
  </si>
  <si>
    <t>California State University East Bay is located in Hayward, California.</t>
  </si>
  <si>
    <t>California State University East Bay is located in Hayward, California. (Source: Context)</t>
  </si>
  <si>
    <t>California State University East Bay is located in Hayward, California. (Context: California State University, East Bay is a public university located in Hayward, California, United States.)</t>
  </si>
  <si>
    <t>Anamudi</t>
  </si>
  <si>
    <t>which is the highest peak of southern india</t>
  </si>
  <si>
    <t>Anamudi (Malayalam pronunciation: ​[aːnɐmʊɖi], ആനമുടി) is a mountain located in the Indian state of Kerala. It is the highest peak in the Kerala and South India, at an elevation of 2,695 metres (8,842 ft)[1][2] and a topographic prominence of 2,479 metres (8,133 ft).[3] It lies on the border of Devikulam Taluk, Idukki district and Kothamangalam Taluk, Ernakulam district.[5] The name Anamudi literally translates to "elephant's forehead," a reference to the resemblance of the mountain to an elephant's head.[6]</t>
  </si>
  <si>
    <t>Anamudi is the highest peak of Southern India. - Source: Anamudi (Context)</t>
  </si>
  <si>
    <t>Anamudi is the highest peak of southern India. (Anamudi)</t>
  </si>
  <si>
    <t>The highest peak of southern India is Anamudi Peak. (Anamudi)</t>
  </si>
  <si>
    <t>Cold turkey</t>
  </si>
  <si>
    <t>where did the saying quit cold turkey come from</t>
  </si>
  <si>
    <t>The "goose bumps" (piloerection) that occurs with sudden discontinuation in persons dependent on opioids, frequently persons addicted to heroin.[1][2] Similarly the term "kick the habit" alludes to the muscle spasms that also occur.[1]
A narrowing of the meaning "suddenly or without preparation", from cold turkey being a dish that requires little preparation; originally used for heroin addicts.[13]
From the American phrase talk turkey meaning "to speak bluntly with little preparation".[14]</t>
  </si>
  <si>
    <t>The saying "quit cold turkey" originated from the abrupt cessation of a substance dependence, particularly opioids. The term comes from the piloerection or "goose bumps" that occurs with abrupt withdrawal from opioids, which resembles the skin of a plucked refrigerated turkey. (Source: "The Narcotic Drug Problem" - Arthur D. Greenfield)</t>
  </si>
  <si>
    <t>The saying "quit cold turkey" originated from early drug slang and specifically referred to suddenly and completely stopping drugs. It was originally used for heroin addicts. (Context)</t>
  </si>
  <si>
    <t>Friend of Dorothy</t>
  </si>
  <si>
    <t>where does the term friend of dorothy come from</t>
  </si>
  <si>
    <t>The precise origin of the term is unknown. Some believe that it is derived from The Road to Oz (1909), a sequel to the original Wonderful Wizard of Oz. The book introduces readers to Polychrome who, upon meeting Dorothy's traveling companions, exclaims, "You have some queer friends, Dorothy", and she replies, "The queerness doesn't matter, so long as they're friends."[3] More commonly, it is stated that "friend of Dorothy" refers to the film The Wizard of Oz because Judy Garland, who starred as the main character Dorothy, is a gay icon. In the film, Dorothy is accepting of those who are different. For example, the "gentle lion" living a lie, "I'm afraid there's no denyin', I'm just a dandy lion."[4][5]</t>
  </si>
  <si>
    <t>The term "friend of Dorothy" likely comes from the character Dorothy in the film "The Wizard of Oz," played by Judy Garland, who is a gay icon. It may also have originated from the book "The Road to Oz," where Dorothy's traveling companions are referred to as "queer friends." Another possible origin is the use of the phrase "Friends of Bill W." by cruise directors to indicate support group meetings for members of Alcoholics Anonymous. (Source: "FOD FAQ's, or Who Are the Friends of Dorothy? - Cruise Critic")</t>
  </si>
  <si>
    <t>The term "friend of Dorothy" likely comes from the film The Wizard of Oz, where Judy Garland starred as the main character Dorothy and is a gay icon. It may also have originated from the book The Road to Oz, where Dorothy's traveling companions are referred to as "queer friends." Another possible origin is the use of the phrase "Friends of Bill W." by cruise directors to indicate support group meetings for members of Alcoholics Anonymous. (Source: "FOD FAQ's, or Who Are the Friends of Dorothy? - Cruise Critic")</t>
  </si>
  <si>
    <t>The term "friend of Dorothy" likely comes from the film "The Wizard of Oz" because Judy Garland, who starred as Dorothy, is a gay icon. It is also suggested that the phrase may have originated from the book "The Road to Oz" where Dorothy's traveling companions are referred to as "queer friends." (source: Context)</t>
  </si>
  <si>
    <t>Baccarat (card game)</t>
  </si>
  <si>
    <t>what game are they playing in casino royale</t>
  </si>
  <si>
    <t>Baccarat chemin-de-fer is the favoured game of James Bond, the fictional secret agent created by Ian Fleming.[25] Bond plays the game in numerous novels, most notably his 1953 debut, Casino Royale, in which the entire plot revolves around a game between Bond and SMERSH operative Le Chiffre; the unabridged version of the novel includes a primer to the game for readers who are unfamiliar with it. It is also featured in several filmed versions of the novels, including the 1954 television adaption Casino Royale (Climax!), where Bond, referred to as "Jimmy" by several characters, bankrupts Le Chiffre in order to have him eliminated by his Soviet superiors; Dr. No, where Bond is first introduced playing the game in film; Thunderball; the 1967 version of Casino Royale, which is the most detailed treatment of a baccarat game in any Bond film; On Her Majesty's Secret Service; For Your Eyes Only; and GoldenEye.</t>
  </si>
  <si>
    <t>In the 2006 movie adaptation of Casino Royale, the game played is Texas hold 'em poker. (Source: Context)</t>
  </si>
  <si>
    <t>The context does not provide enough information to answer the question.</t>
  </si>
  <si>
    <t>In the 2006 movie adaptation of Casino Royale, they are playing Texas hold 'em poker. (Context)</t>
  </si>
  <si>
    <t>Impeachment in the United States</t>
  </si>
  <si>
    <t>who has the power to convict the president upon impeachment</t>
  </si>
  <si>
    <t>Impeachment in the United States is an enumerated power of the legislature that allows formal charges to be brought against a civil officer of government for crimes alleged to have been committed. Most impeachments have concerned alleged crimes committed while in office, though there have been a few cases in which Congress has impeached and convicted officials partly for prior crimes.[1] The actual trial on such charges, and subsequent removal of an official upon conviction, is separate from the act of impeachment itself. Impeachment proceedings have been initiated against several presidents of the United States. Andrew Johnson and Bill Clinton are the only two presidents to have been successfully impeached by the House of Representatives, and both were later acquitted by the Senate.[2] The impeachment process against Richard Nixon was never completed, as Nixon resigned his office before the vote of the full House for impeachment, but such a vote was widely expected to pass, and the threat of it and a subsequent conviction in the Senate was the impetus for Nixon's departure. To date, no president has been removed from office by impeachment and conviction. The impeached official continues in office until conviction.</t>
  </si>
  <si>
    <t>The Senate has the power to convict the president upon impeachment. (Source: The context provided)</t>
  </si>
  <si>
    <t>The Senate has the power to convict the president upon impeachment. (Source: Context)</t>
  </si>
  <si>
    <t>The Senate has the power to convict the president upon impeachment. [Context: "The Senate has the power to convict the president upon impeachment."]</t>
  </si>
  <si>
    <t>History of the petroleum industry</t>
  </si>
  <si>
    <t>how long have we been using oil as a fuel source</t>
  </si>
  <si>
    <t>The use of petroleum dates back to ancient China more than 2000 years ago. In I Ching, one of the earliest Chinese writings cites the use of oil in its raw state without refining was first discovered, extracted, and used in China in the first century BCE. In addition, the Chinese were the first to use petroleum as fuel as the early as the fourth century BCE.[2][3][4][5]</t>
  </si>
  <si>
    <t>The use of oil as a fuel source dates back to ancient China more than 2000 years ago. The Chinese were the first to use petroleum as fuel as early as the fourth century BCE. (Source: Context)</t>
  </si>
  <si>
    <t>The use of oil as a fuel source dates back to ancient China more than 2000 years ago. The Chinese were the first to use petroleum as fuel as early as the fourth century BCE. (Source: The History of the Oil Industry - Early History section)</t>
  </si>
  <si>
    <t>The use of oil as a fuel source dates back to ancient China more than 2000 years ago. The Chinese were the first to use petroleum as fuel as early as the fourth century BCE. (Source: Document)</t>
  </si>
  <si>
    <t>Otitis media</t>
  </si>
  <si>
    <t>signs and symptoms of acute suppurative otitis media</t>
  </si>
  <si>
    <t>Otitis media A bulging tympanic membrane which is typical in a case of acute otitis media SpecialtyOtorhinolaryngology SymptomsEar pain, fever, hearing loss[1][2] TypesAcute otitis media, otitis media with effusion, chronic suppurative otitis media[3][4] CausesViral, bacterial[4] Risk factorsSmoke exposure, daycare[4] PreventionVaccination, breastfeeding[1] MedicationParacetamol (acetaminophen), ibuprofen, benzocaine ear drops[1] Frequency471 million (2015)[5] Deaths3,200 (2015)[6] [edit on Wikidata]</t>
  </si>
  <si>
    <t>The signs and symptoms of acute suppurative otitis media include ear pain, fever, hearing loss, and drainage from the ear (otorrhea). Other possible symptoms include irritability in infants, cough, nasal discharge, and intense erythema (redness) of the eardrum. It is important to note that clinical history alone is not sufficient to predict whether acute otitis media is present; visualization of the tympanic membrane is necessary for diagnosis. (Source: Context)</t>
  </si>
  <si>
    <t>The signs and symptoms of acute suppurative otitis media are not provided in the given context.</t>
  </si>
  <si>
    <t>Impeachment in the Philippines</t>
  </si>
  <si>
    <t>who is presiding officer for impeachment trials against the president of the phil</t>
  </si>
  <si>
    <t>If the President of the Philippines is on trial, such as in 2001, the Chief Justice of the Supreme Court of the Philippines shall preside but not vote.</t>
  </si>
  <si>
    <t>History of the Detroit Red Wings</t>
  </si>
  <si>
    <t>how did the red wings get their name</t>
  </si>
  <si>
    <t>The Detroit Red Wings professional ice hockey club was founded as the Detroit Cougars on September 25, 1926, one of three teams to join the National Hockey League (NHL) in 1926. With the demise of the Western Canada Hockey League (WCHL), the rights to the players of the Victoria Cougars were purchased by a Detroit group led by Charles A. Hughes who kept the name "Cougars" for their NHL club. The new team struggled financially; in 1930, the Cougars changed their name to the Detroit Falcons, and after being bought out of receivership by James E. Norris were renamed as the Detroit Red Wings in 1932. The team played their first game on November 18, 1926, and won their first two Stanley Cup titles in 1936 and 1937. The Red Wings have won the Cup eleven times, more than any other American team in NHL history.</t>
  </si>
  <si>
    <t>The Red Wings got their name when the team was bought out of receivership by James E. Norris in 1932. Norris believed that the new name would help the team curry favor with Detroit's auto industry and also wanted to pay homage to a hockey team for whom he had played earlier in the century, the Montreal Hockey Club—nicknamed the Winged Wheelers. He also designed the first logo for the Red Wings, which is more or less the same logo that is used today. (Source: Context)</t>
  </si>
  <si>
    <t>The Red Wings got their name when the team was bought out of receivership by James E. Norris in 1932. He renamed the team as the Detroit Red Wings. (Source: Detroit Red Wings professional ice hockey club history)</t>
  </si>
  <si>
    <t>The Red Wings got their name when the team was bought out of receivership by James E. Norris in 1932. Norris believed that the new name would help the team curry favor with Detroit's auto industry and also wanted to pay homage to a hockey team for whom he had played earlier in the century, the Montreal Hockey Club—nicknamed the Winged Wheelers. (Source: Context)</t>
  </si>
  <si>
    <t>Terraced house</t>
  </si>
  <si>
    <t>is an end of terraced house semi detached</t>
  </si>
  <si>
    <t>In the 21st century, Montréal has continued to build row houses at a high rate, with 62% of housing starts in the metropolitan area being apartment or row units.[10]Apartment complexes, high-rises, and semi-detached homes are less popular in Montréal when compared to large Canadian cities like Toronto or Vancouver but similar to some US cities, in particular Philadelphia. This may be due to these cities having developed earlier. Montréal's characteristic row houses and their iconic alleyways, balconies, and outdoor staircases have become cultural symbols of the city, featured in David Fennario's Balconville and Mordecai Richler's The Apprenticeship of Duddy Kravitz.</t>
  </si>
  <si>
    <t>Dogue de Bordeaux</t>
  </si>
  <si>
    <t>what type of dog was in turner and hooch</t>
  </si>
  <si>
    <t>Although the Dogue de Bordeaux first arrived in the USA in the 1890s for the show ring, the first documented Dogues de Bordeaux of modern times appeared in 1959 [clarification needed], Fidelle de Fenelon; and in 1968, Rugby de la Maison des Arbres. Between 1969 and 1980, imported Dogues de Bordeaux in the USA were scarce, limited to a few breeders who worked closely with the French Dogue de Bordeaux Club, the SADB. The breed was first "officially" introduced to American purebred enthusiasts in an article written in 1982 and by the American anthropologist, Dr. Carl Semencic for "Dog World" magazine. That article, entitled "Introducing the Dogue de Bordeaux", was followed by chapters dedicated to the Dogue in Semencic's books on dogs, published by T.F.H. Publications of Neptune, New Jersey. When Semencic's first article on the breed was published, there were no Bordeaux Dogues in the United States. There were 600 examples left in the world, mostly in France, the Netherlands and ast Berlin, and the breed's numbers were on the decline. Much later, in 1989, the typical American family saw the Dogue de Bordeaux for the first time on the big screen in Touchstone's movie Turner &amp; Hooch about a policeman and his canine partner, although many people [who?] did not know that the massive slobbering animal was a Dogue de Bordeaux.</t>
  </si>
  <si>
    <t>Cellular respiration</t>
  </si>
  <si>
    <t>where does water come from in cell respiration</t>
  </si>
  <si>
    <t>In eukaryotes, oxidative phosphorylation occurs in the mitochondrial cristae. It comprises the electron transport chain that establishes a proton gradient (chemiosmotic potential) across the boundary of inner membrane by oxidizing the NADH produced from the Krebs cycle. ATP is synthesized by the ATP synthase enzyme when the chemiosmotic gradient is used to drive the phosphorylation of ADP. The electrons are finally transferred to exogenous oxygen and, with the addition of two protons, water is formed.</t>
  </si>
  <si>
    <t>The information provided does not specify where water comes from in cell respiration.</t>
  </si>
  <si>
    <t>The water in cell respiration comes from the combination of oxygen and the leftover electron. (Source: Context)</t>
  </si>
  <si>
    <t>Water is produced in cell respiration through the process of oxidative phosphorylation in the electron transport chain. Oxygen acts as the "terminal electron acceptor" and combines with electrons and hydrogen ions to form water. (Source: Context)</t>
  </si>
  <si>
    <t>Peripheral nervous system</t>
  </si>
  <si>
    <t>are cranial nerves part of the cns or pns</t>
  </si>
  <si>
    <t>The peripheral nervous system (PNS) is one of the two components of the nervous system, the other part is the central nervous system (CNS). The PNS consists of the nerves and ganglia outside the brain and spinal cord.[1] The main function of the PNS is to connect the CNS to the limbs and organs, essentially serving as a relay between the brain and spinal cord and the rest of the body.[2] Unlike the CNS, the PNS is not protected by the vertebral column and skull, or by the blood–brain barrier, which leaves it exposed to toxins and mechanical injuries. The peripheral nervous system is divided into the somatic nervous system and the autonomic nervous system. In the somatic nervous system, the cranial nerves are part of the PNS with the exception of the optic nerve (cranial nerve II), along with the retina. The second cranial nerve is not a true peripheral nerve but a tract of the diencephalon.[3]Cranial nerve ganglia originated in the CNS. However, the remaining ten cranial nerve axons extend beyond the brain and are therefore considered part of the PNS. [4] The autonomic nervous system is an involuntary control of smooth muscle and glands. The connection between CNS and organs allows the system to be in two different functional states: sympathetic and parasympathetic.</t>
  </si>
  <si>
    <t>The cranial nerves are part of the PNS. (Context: "In the somatic nervous system, the cranial nerves are part of the PNS with the exception of the optic nerve (cranial nerve II), along with the retina.")</t>
  </si>
  <si>
    <t>Stockton and Darlington Railway</t>
  </si>
  <si>
    <t>when did the stockton to darlington railway open</t>
  </si>
  <si>
    <t>The Stockton and Darlington Railway (S&amp;DR) was a railway company that operated in north-east England from 1825 to 1863. The world's first public railway to use steam locomotives,[1] its first line connected collieries near Shildon with Stockton-on-Tees and Darlington, and was officially opened on 27 September 1825. The movement of coal to ships rapidly became a lucrative business, and the line was soon extended to a new port and town at Middlesbrough. While coal waggons were hauled by steam locomotives from the start, passengers were carried in coaches drawn by horses until carriages hauled by steam locomotives were introduced in 1833.</t>
  </si>
  <si>
    <t>The Stockton and Darlington Railway opened on September 27, 1825. (Source: Context)</t>
  </si>
  <si>
    <t>The Stockton and Darlington Railway opened on 27 September 1825. (Context: The railway that opened in September 1825 was 25 miles (40 km) long and ran from Phoenix Pit, Old Etherley Colliery, to Cottage Row, Stockton)</t>
  </si>
  <si>
    <t>Brewing</t>
  </si>
  <si>
    <t>when are hops added to the brewing process?</t>
  </si>
  <si>
    <t>After mashing , the beer wort is boiled with hops ( and other flavourings if used ) in a large tank known as a " copper " or brew kettle – though historically the mash vessel was used and is still in some small breweries . The boiling process is where chemical reactions take place , including sterilization of the wort to remove unwanted bacteria , releasing of hop flavours , bitterness and aroma compounds through isomerization , stopping of enzymatic processes , precipitation of proteins , and concentration of the wort . Finally , the vapours produced during the boil volatilise off - flavours , including dimethyl sulfide precursors . The boil is conducted so that it is even and intense – a continuous " rolling boil " . The boil on average lasts between 45 and 90 minutes , depending on its intensity , the hop addition schedule , and volume of water the brewer expects to evaporate . At the end of the boil , solid particles in the hopped wort are separated out , usually in a vessel called a " whirlpool ".</t>
  </si>
  <si>
    <t>Hops are added to the brewing process during the boiling process.</t>
  </si>
  <si>
    <t>Hops are added to the brewing process during the boiling process. (Source: Brewing Process section)</t>
  </si>
  <si>
    <t>Hops are added to the brewing process during the boiling stage. (Source: Context)</t>
  </si>
  <si>
    <t>Names of China</t>
  </si>
  <si>
    <t>what does the word china mean in chinese?</t>
  </si>
  <si>
    <t>The names of China include the many contemporary and historical appellations given in various languages for the East Asian country known as Zhongguo ( 中國 / 中国 ) in its official language . China , the name in English for the country , was derived from Portuguese in the 16th century , and became popular in the mid 19th century . It is believed to be a borrowing from Middle Persian , and some have traced it further back to Sanskrit . It is also generally thought that the state of Qin that later formed the Qin dynasty is the ultimate source of the name , although there are other suggestions.</t>
  </si>
  <si>
    <t>The word "China" in Chinese means "Zhongguo" (中國).</t>
  </si>
  <si>
    <t>Ice Sheet</t>
  </si>
  <si>
    <t>where is the world s largest ice sheet located today?</t>
  </si>
  <si>
    <t>The Antarctic ice sheet is the largest single mass of ice on Earth . It covers an area of almost 14 million km and contains 30 million km of ice . Around 90 % of the Earth's ice mass is in Antarctica , which , if melted , would cause sea levels to rise by 58 meters . The continent - wide average surface temperature trend of Antarctica is positive and significant at &gt; 0.05 ° C / decade since 1957 .</t>
  </si>
  <si>
    <t>The world's largest ice sheet is located in Antarctica.</t>
  </si>
  <si>
    <t>The world's largest ice sheet is located in Antarctica. (Source: Antarctica)</t>
  </si>
  <si>
    <t>The world's largest ice sheet is located in Antarctica. (Antarctica)</t>
  </si>
  <si>
    <t>Tokyo Imperial Palace</t>
  </si>
  <si>
    <t>who lives in the imperial palace in tokyo?</t>
  </si>
  <si>
    <t>The Tokyo Imperial Palace ( 皇居 , Kōkyo , literally " Imperial Residence " ) is the primary residence of the Emperor of Japan . It is a large park - like area located in the Chiyoda ward of Tokyo and contains buildings including the main palace ( 宮殿 , Kyūden ) , the private residences of the Imperial Family , an archive , museums and administrative offices.</t>
  </si>
  <si>
    <t>The context does not provide information about who currently lives in the Imperial Palace in Tokyo.</t>
  </si>
  <si>
    <t>The Emperor and Empress of Japan live in the Imperial Palace in Tokyo. However, as of July 2020, the Emperor's primary residence is the former Tōgū Palace, renamed Akasaka Palace, while the Fukiage Palace in the Imperial Palace grounds is being prepared for Naruhito. (Imperial Palace - Context)</t>
  </si>
  <si>
    <t>The Emperor and Empress of Japan live in the Imperial Palace in Tokyo. However, as of July 2020, the Emperor Naruhito keeps his primary residence at the former Tōgū Palace, renamed Akasaka Palace. The Fukiage Palace, which is located within the palace grounds, is the official residence of the Emperor and Empress. (Source: Context)</t>
  </si>
  <si>
    <t>Hogan (surname)</t>
  </si>
  <si>
    <t>where does the last name hogan come from?</t>
  </si>
  <si>
    <t>Hogan is an Irish surname . If derived from the Irish Gaelic , Ó hÓgáin , it is diminutive of Og meaning " young " . If it is derived from Cornish , it means " mortal " . This youthful definition of the name is also reflected in the Welsh , where Hogyn means stripling . The word Hogen means high in Dutch .</t>
  </si>
  <si>
    <t>The last name Hogan is an Irish surname, mostly from County Tipperary. It is the anglicized form of Gaelic Ó hÓgáin, meaning 'descendant of Ógán', which translates to 'young warrior'. It may also be an anglicized form of Ó hEochagáin (Houghegan). - Source: Hogan (surname) - Context</t>
  </si>
  <si>
    <t>The last name Hogan comes from Ireland, specifically County Tipperary. It is the anglicized form of the Gaelic surname Ó hÓgáin, meaning "descendant of Ógán" or "young warrior." (Source: Hogan (surname) - Context)</t>
  </si>
  <si>
    <t>The last name Hogan comes from Ireland, specifically County Tipperary. It is the anglicized form of the Gaelic surname Ó hÓgáin, meaning "descendant of Ógán" or "young warrior." (Source: Context: Hogan (surname))</t>
  </si>
  <si>
    <t>One Thousand and One Nights</t>
  </si>
  <si>
    <t>who is the author of the book arabian nights?</t>
  </si>
  <si>
    <t>The work was collected over many centuries by various authors , translators , and scholars across West , Central , and South Asia and North Africa . The tales themselves trace their roots back to ancient and medieval Arabic , Greek , Indian , Jewish , Persian and Turkish folklore and literature . In particular , many tales were originally folk stories from the Abbasid era , while others , especially the frame story , are most probably drawn from the Pahlavi Persian work Hezār Afsān ( Persian : هزار افسان ‎ , lit . A Thousand Tales ) , which in turn relied partly on Indian elements.</t>
  </si>
  <si>
    <t>The author of the book Arabian Nights is unknown. It is a collection of Middle Eastern folktales compiled by various authors, translators, and scholars over many centuries. (Source: Context)</t>
  </si>
  <si>
    <t>The author of the book Arabian Nights is unknown. It is a collection of Middle Eastern folktales compiled by various authors, translators, and scholars over many centuries. (Source: Arabian Nights - Context)</t>
  </si>
  <si>
    <t>The author of the book Arabian Nights is not mentioned in the given context.</t>
  </si>
  <si>
    <t>Breaking Bad (season 2)</t>
  </si>
  <si>
    <t>how many episodes in season 2 breaking bad?</t>
  </si>
  <si>
    <t>The second season of the American television drama series Breaking Bad premiered on March 8 , 2009 and concluded on May 31 , 2009 . It consisted of 13 episodes , each running approximately 47 minutes in length . AMC broadcast the second season on Sundays at 10 : 00 pm in the United States . The complete second season was released on Region 1 DVD and Region A Blu - ray on March 16 , 2010.</t>
  </si>
  <si>
    <t>There are 13 episodes in season 2 of Breaking Bad. Source: IMDb (https://www.imdb.com/title/tt0903747/episodes?season=2)</t>
  </si>
  <si>
    <t>Pulmonary Circulation</t>
  </si>
  <si>
    <t>where is blood pumped after it leaves the right ventricle?</t>
  </si>
  <si>
    <t>From the right ventricle , blood is pumped through the semilunar pulmonary valve into the left and right main pulmonary arteries ( one for each lung ) , which branch into smaller pulmonary arteries that spread throughout the lungs.</t>
  </si>
  <si>
    <t>Blood is pumped into the pulmonary artery after it leaves the right ventricle. (Source: Context)</t>
  </si>
  <si>
    <t>After it leaves the right ventricle, blood is pumped through the semilunar pulmonary valve into the left and right main pulmonary artery, which branch into smaller pulmonary arteries that spread throughout the lungs. (Context: "From the right ventricle, blood is pumped through the semilunar pulmonary valve into the left and right main pulmonary artery (one for each lung), which branch into smaller pulmonary arteries that spread throughout the lungs.")</t>
  </si>
  <si>
    <t>International Bowling Hall of Fame</t>
  </si>
  <si>
    <t>where is the bowling hall of fame located?</t>
  </si>
  <si>
    <t>The World Bowling Writers ( WBW ) International Bowling Hall of Fame was established in 1993 and is located in the International Bowling Museum and Hall of Fame , on the International Bowling Campus in Arlington , Texas.</t>
  </si>
  <si>
    <t>The bowling hall of fame is located in Arlington, Texas. Source: International Bowling Museum and Hall of Fame homepage</t>
  </si>
  <si>
    <t>The International Bowling Museum and Hall of Fame is located in Arlington, Texas. - Source: International Bowling Museum and Hall of Fame homepage</t>
  </si>
  <si>
    <t>The bowling hall of fame is located in Arlington, Texas. (International Bowling Museum and Hall of Fame homepage)</t>
  </si>
  <si>
    <t>Cleveland mayoral election, 2017</t>
  </si>
  <si>
    <t>who won the election for mayor of cleveland?</t>
  </si>
  <si>
    <t>The 2017 Cleveland mayoral election took place on November 7 , 2017 , to elect the Mayor of Cleveland , Ohio . The election was officially nonpartisan , with the top two candidates from the September 12 primary election advancing to the general election , regardless of party . Incumbent Democratic Mayor Frank G . Jackson won reelection to a fourth term.</t>
  </si>
  <si>
    <t>Frank G. Jackson won the election for mayor of Cleveland. (Cleveland Mayoral Election Results)</t>
  </si>
  <si>
    <t>Frank G. Jackson won the election for mayor of Cleveland. (source: Context)</t>
  </si>
  <si>
    <t>Frank G. Jackson won the election for mayor of Cleveland. (Context: Frank G. Jackson (incumbent) 35,506 59.55)</t>
  </si>
  <si>
    <t>Cat's in the Cradle</t>
  </si>
  <si>
    <t>meaning of the cats in the cradle song?</t>
  </si>
  <si>
    <t>The song's lyrics began as a poem written by Harry's wife , Sandra " Sandy " Gaston ; the poem itself was inspired by the awkward relationship between her first husband , James Cashmore , and his father , John , a politician who served as Brooklyn Borough President . She was also inspired by a country music song she had heard on the radio . Chapin also said the song was about his own relationship with his son , Josh , admitting , " Frankly , this song scares me to death."</t>
  </si>
  <si>
    <t>The meaning of the song "Cat's in the Cradle" is about the cycle of life and the importance of spending time with loved ones. It tells the story of a father who is too busy with work to spend time with his son, and as a result, the son grows up to be just like his father, too busy to spend time with him. The song serves as a reminder to prioritize relationships and not let work or other obligations get in the way of spending time with family. (Source: "Cat's in the Cradle" (1974))</t>
  </si>
  <si>
    <t>The meaning of the song "Cat's in the Cradle" is about the relationship between a father and son, and the consequences of the father's absence and neglect. The song portrays the cycle of a father being too busy with work and not spending time with his son, and then the son growing up to be just like his father, too busy to spend time with him. The song serves as a reflection on the importance of prioritizing family and spending quality time together. (Context: "Cat's in the Cradle" description)</t>
  </si>
  <si>
    <t>Haboob</t>
  </si>
  <si>
    <t>where do dust storms occur in the US?</t>
  </si>
  <si>
    <t>In New Mexico , including Albuquerque ; in eastern California , and in Texas . They also sometimes occur in the Columbia Basin , of Eastern Washington , almost always leading to an impact with the city of Spokane . If the storms are strong enough , they can reach as far east as the Rathdrum Prairie and the Palouse , in the Idaho Panhandle.</t>
  </si>
  <si>
    <t>The dust storms occur frequently in the deserts of Arizona, including around the cities of Yuma and Phoenix; in New Mexico, including Albuquerque; eastern California; and Texas. They also occur with moderate frequency in other states of the west and in the Great Plains. (Source: Context)</t>
  </si>
  <si>
    <t>Dust storms occur in the deserts of Arizona, including around the cities of Yuma and Phoenix; in New Mexico, including Albuquerque; eastern California; and Texas. They also occur with moderate frequency in other states of the west and in the Great Plains. (Source: Context)</t>
  </si>
  <si>
    <t>Thurl Ravenscroft</t>
  </si>
  <si>
    <t>who is the voice of tony the tiger?</t>
  </si>
  <si>
    <t>Thurl Arthur Ravenscroft ( / ˈθɜːrl ˈreɪvənzkrɒft / ; February 6 , 1914 – May 22 , 2005 ) was an American voice actor and bass singer known as the booming voice behind Tony the Tiger's " They ' re grrreat ! " in Kellogg's Frosted Flakes television commercials for more than five decades . He was also the uncredited vocalist for the song " You ' re a Mean One , Mr . Grinch " from the classic Christmas television special , Dr . Seuss ' How the Grinch Stole Christmas !</t>
  </si>
  <si>
    <t>Thurl Ravenscroft is the voice of Tony the Tiger. Source: "Thurl Ravenscroft, Voice of Tony the Tiger, Dies at 89"</t>
  </si>
  <si>
    <t>Lee Marshall replaced him as the voice of Tony the Tiger in the Kellogg's commercials. ("Thurl Ravenscroft, Voice of Tony the Tiger, Dies at 89")</t>
  </si>
  <si>
    <t>Thurl Ravenscroft is the voice of Tony the Tiger. (Source: "Thurl Ravenscroft, Voice of Tony the Tiger, Dies at 89")</t>
  </si>
  <si>
    <t>Watts riots</t>
  </si>
  <si>
    <t>when did the watts riot start and end?</t>
  </si>
  <si>
    <t>The Watts riots , sometimes referred to as the Watts Rebellion , took place in the Watts neighborhood of Los Angeles from August 11 to 16 , 1965 .</t>
  </si>
  <si>
    <t>The Watts Riot started on August 11, 1965, and ended on the morning of Sunday, August 15, 1965. (Source: Context)</t>
  </si>
  <si>
    <t>The Watts riot started on August 11, 1965, and ended on August 15, 1965. (Source: Context)</t>
  </si>
  <si>
    <t>Kendrik Lamar</t>
  </si>
  <si>
    <t>when did kendrick lamars first album come out?</t>
  </si>
  <si>
    <t>On the topic of whether his next project would be an album or a mixtape , Lamar answered : " I treat every project like it's an album anyway . It's not going to be nothing leftover . I never do nothing like that . These are my leftover songs you all can have them . I'm going to put my best out . My best effort . I'm trying to look for an album in 2012 . " In June 2011 , Lamar released " Ronald Reagan Era ( His Evils ) " , a cut from Section . 80 , featuring Wu - Tang Clan leader RZA . On July 2 , 2011 , Lamar released Section . 80 , his first independent album , to critical acclaim . The album features guest appearances from GLC , Colin Munroe , Schoolboy Q , and Ab - Soul , while the production was handled by Top Dawg in - house production team Digi + Phonics as well as Wyldfyer , Terrace Martin and J . Cole . Section . 80 went on to sell 5,300 digital copies in its first week , without any television or radio coverage and received mostly positive reviews</t>
  </si>
  <si>
    <t>Kendrick Lamar's first album, "Section.80," was released on July 2, 2011.</t>
  </si>
  <si>
    <t>Kendrick Lamar's first album, "Section.80," was released on July 2, 2011. (Source: Context)</t>
  </si>
  <si>
    <t>Kendrick Lamar's first album, "Section.80," was released on July 2, 2011. (Context: "On July 2, 2011, Lamar released Section.80, his debut studio album.")</t>
  </si>
  <si>
    <t>Nuclear explosion</t>
  </si>
  <si>
    <t>where does the energy in a nuclear explosion come from?</t>
  </si>
  <si>
    <t>A nuclear explosion is an explosion that occurs as a result of the rapid release of energy from a high - speed nuclear reaction . The driving reaction may be nuclear fission , nuclear fusion or a multistage cascading combination of the two , though to date all fusion - based weapons have used a fission device to initiate fusion , and a pure fusion weapon remains a hypothetical device .</t>
  </si>
  <si>
    <t>The energy in a nuclear explosion comes from fusion. The first thermonuclear weapon tested by the USSR, RDS-6s (Joe-4), was detonated on August 12, 1953, and yielded about 400 kilotons. The nuclear device was a two-stage weapon: the first explosion was triggered by fission and the second more powerful explosion by fusion. The Sloika core consisted of a series of concentric spheres with alternating materials to help boost the explosive yield. (Source: Context)</t>
  </si>
  <si>
    <t>The energy in a nuclear explosion comes from fusion. (Source: Context)</t>
  </si>
  <si>
    <t>Tara (plantation)</t>
  </si>
  <si>
    <t>where was tara located in gone with the wind?</t>
  </si>
  <si>
    <t>Tara is the name of a fictional plantation in the state of Georgia , in the historical novel Gone with the Wind ( 1936 ) by Margaret Mitchell . In the story , Tara is located 5 miles ( 8 km ) from Jonesboro ( originally spelled Jonesborough ) , in Clayton County , on the east side of the Flint River about 20 miles ( 32 km ) south of Atlanta .</t>
  </si>
  <si>
    <t>Tara is located 5 miles (8 km) from Jonesboro, in Clayton County, on the east side of the Flint River about 20 miles (32 km) south of Atlanta. (Gone with the Wind - Context)</t>
  </si>
  <si>
    <t>Tara was located 5 miles (8 km) from Jonesboro, in Clayton County, on the east side of the Flint River about 20 miles (32 km) south of Atlanta. (Gone with the Wind - Context)</t>
  </si>
  <si>
    <t>Tara was located in the state of Georgia, 5 miles from Jonesboro, in Clayton County, on the east side of the Flint River about 20 miles south of Atlanta. (Context: Tara is the name of a fictional plantation in the state of Georgia, in the historical novel Gone with the Wind by Margaret Mitchell.)</t>
  </si>
  <si>
    <t>https://en.wikipedia.org/wiki/History_of_Hawaii</t>
  </si>
  <si>
    <t>who did hawaii belong to before 1959 purchase?</t>
  </si>
  <si>
    <t>The native population succumbed to disease brought by the Europeans ( particularly smallpox ) , declining from 300,000 in the 1770s over 60,000 in the 1850s to 24,000 in 1920 . Americans within the kingdom government rewrote the constitution , severely curtailing the power of King " David " Kalākaua , and disenfranchising the rights of most Native Hawaiians and Asian citizens to vote , through excessively high property and income requirements . This gave a sizeable advantage to plantation owners . Queen Liliuokalani attempted to restore royal powers in 1893 , but was placed under house arrest by businessmen with help from the US military . Against the Queen's wishes , the Republic of Hawaii was formed for a short time . This government agreed on behalf of Hawaii to join the US in 1898 as the Territory of Hawaii . In 1959 , the islands became the state of Hawaii of the United States</t>
  </si>
  <si>
    <t>Star Wars sequel trilogy</t>
  </si>
  <si>
    <t>when will there be another star wars movie</t>
  </si>
  <si>
    <t>Unlike the previous two trilogies, whose films were released approximately three years apart, the sequel films are planned to be released two years apart. Star Wars: The Last Jedi is set for release on December 15, 2017, with Rian Johnson as screenwriter and director. Episode IX was to be directed by Colin Trevorrow; however, in September 2017, Lucasfilm announced that Trevorrow had departed from the project, and shortly after announced that Abrams would return to direct the film and co-write it with Chris Terrio. The film is scheduled to be released on December 20, 2019.</t>
  </si>
  <si>
    <t>There will be another Star Wars movie scheduled to be released on December 20, 2019. (Source: "Star Wars Movies Coming in 2015, 2017 and 2019" - Variety)</t>
  </si>
  <si>
    <t>The next Star Wars movie is scheduled to be released on December 20, 2019. (Source: [5])</t>
  </si>
  <si>
    <t>https://developers.google.com/machine-learning/crash-course/classification/true-false-positive-negative</t>
  </si>
  <si>
    <t>Total</t>
  </si>
  <si>
    <t>https://ai.google.com/research/NaturalQuestions/databrowser</t>
  </si>
  <si>
    <t>Question 1-81, 100</t>
  </si>
  <si>
    <t>Accuracy</t>
  </si>
  <si>
    <t>https://ai.google.com/research/NaturalQuestions/visualization</t>
  </si>
  <si>
    <t>Question 82-99</t>
  </si>
  <si>
    <t>Precision</t>
  </si>
  <si>
    <t>Total API Cost</t>
  </si>
  <si>
    <t>The cost is more than 300 calls (100 * 3), because sometimes the model didn't give any answer and need to repeat the process several times. Sometimes it happen because of high traffic of OpenAI</t>
  </si>
  <si>
    <t>Recall</t>
  </si>
  <si>
    <t>F1 Score</t>
  </si>
  <si>
    <r>
      <rPr>
        <rFont val="Google Sans"/>
        <color rgb="FF000000"/>
        <sz val="11.0"/>
      </rPr>
      <t xml:space="preserve">The series is centered on the story of a fictional restaurant named Freddy Fazbear's Pizza, a pastiche of restaurants like </t>
    </r>
    <r>
      <rPr>
        <rFont val="Google Sans"/>
        <color rgb="FF000000"/>
        <sz val="11.0"/>
      </rPr>
      <t>Chuck E. Cheese's</t>
    </r>
    <r>
      <rPr>
        <rFont val="Google Sans"/>
        <color rgb="FF000000"/>
        <sz val="11.0"/>
      </rPr>
      <t xml:space="preserve"> and </t>
    </r>
    <r>
      <rPr>
        <rFont val="Google Sans"/>
        <color rgb="FF000000"/>
        <sz val="11.0"/>
      </rPr>
      <t>ShowBiz Pizza Place</t>
    </r>
    <r>
      <rPr>
        <rFont val="Google Sans"/>
        <color rgb="FF000000"/>
        <sz val="11.0"/>
      </rPr>
      <t xml:space="preserve">. The first three games involve the player working as a nighttime </t>
    </r>
    <r>
      <rPr>
        <rFont val="Google Sans"/>
        <color rgb="FF000000"/>
        <sz val="11.0"/>
      </rPr>
      <t>security guard</t>
    </r>
    <r>
      <rPr>
        <rFont val="Google Sans"/>
        <color rgb="FF000000"/>
        <sz val="11.0"/>
      </rPr>
      <t xml:space="preserve">, in which they must utilize several tools, most notably checking </t>
    </r>
    <r>
      <rPr>
        <rFont val="Google Sans"/>
        <color rgb="FF000000"/>
        <sz val="11.0"/>
      </rPr>
      <t>security cameras</t>
    </r>
    <r>
      <rPr>
        <rFont val="Google Sans"/>
        <color rgb="FF000000"/>
        <sz val="11.0"/>
      </rPr>
      <t xml:space="preserve">, to survive against </t>
    </r>
    <r>
      <rPr>
        <rFont val="Google Sans"/>
        <color rgb="FF000000"/>
        <sz val="11.0"/>
      </rPr>
      <t>animatronic</t>
    </r>
    <r>
      <rPr>
        <rFont val="Google Sans"/>
        <color rgb="FF000000"/>
        <sz val="11.0"/>
      </rPr>
      <t xml:space="preserve"> characters, which become mobile and homicidal after-hours. The fourth game, which uses different gameplay mechanics from its predecessors, takes place in the house of a child who must defend against nightmarish versions of the animatronics by closing doors and fleeing on foot. The fifth game takes place in a maintenance facility owned by a sister company of Freddy Fazbear's Pizza. The player character is a </t>
    </r>
    <r>
      <rPr>
        <rFont val="Google Sans"/>
        <color rgb="FF000000"/>
        <sz val="11.0"/>
      </rPr>
      <t>technician</t>
    </r>
    <r>
      <rPr>
        <rFont val="Google Sans"/>
        <color rgb="FF000000"/>
        <sz val="11.0"/>
      </rPr>
      <t xml:space="preserve"> instead of a night guard, who must do different tasks each night as told by an </t>
    </r>
    <r>
      <rPr>
        <rFont val="Google Sans"/>
        <color rgb="FF000000"/>
        <sz val="11.0"/>
      </rPr>
      <t>AI</t>
    </r>
    <r>
      <rPr>
        <rFont val="Google Sans"/>
        <color rgb="FF000000"/>
        <sz val="11.0"/>
      </rPr>
      <t xml:space="preserve"> voice heard in the game. In the sixth game, the player acts as the owner of a pizzeria which they must decorate with payable items, and must also work the night shift for their pizzeria, which plays similarly to previous games.</t>
    </r>
  </si>
  <si>
    <t>The story behind Five Nights at Freddy's involves a series of horror-themed video games where the player takes on the role of a night-time employee at a location connected to Freddy Fazbear's Pizza, a fictional children's-oriented restaurant similar to Chuck E. Cheese's and ShowBiz Pizza. The player must defend themselves from animatronic characters that wander the restaurant at night, as previous guards have been attacked and killed by them. The main antagonist of the series is "Purple Guy," who is believed to be a former employee of Fazbear Entertainment and the murderer of at least five children, whose spirits now inhabit the animatronics. The story unfolds through gameplay, minigames, and recordings discovered by the player. (Source: Five Nights at Freddy's series - various pages)</t>
  </si>
  <si>
    <t>The story behind Five Nights at Freddy's revolves around a fictional children's-oriented restaurant called Freddy Fazbear's Pizza. The restaurant uses life-size animatronic characters that perform for children's parties. The player usually takes on the role of a night-time employee at a location connected to Freddy Fazbear's Pizza. The player must guard themselves from the animatronics, as previous guards have been attacked and killed by them. The game progresses through nights, with the player receiving guidance from a founder of a horror attraction and listening to old tape recordings related to the backstory of previous locations. The series also involves a main antagonist named Purple Guy, who is a former employee of Fazbear Entertainment and is responsible for the murder of at least five children, whose spirits now inhabit the animatronics. The story is further expanded upon in the novels and other games in the series. Source: Document 15</t>
  </si>
  <si>
    <t>The document does not provide information about the announcer on America's Got Talent.</t>
  </si>
  <si>
    <t>The two main styles of English poetry in the seventeenth century were the Metaphysical poets and the Cavalier poets. The Metaphysical poets, such as John Donne and George Herbert, wrote in a witty and complicated style, often using unconventional figures and exploring themes of Christian mysticism and eroticism. The Cavalier poets, including Ben Jonson and Robert Herrick, wrote in a lighter and more elegant style, often celebrating courtly life and supporting King Charles I during the Wars of the Three Kingdoms. - Source: Jacobean and Caroline poetry: 1603–1660 section</t>
  </si>
  <si>
    <t>The two main styles of English poetry in the seventeenth century were the Metaphysical poets and the Cavalier poets. The Metaphysical poets, such as John Donne and George Herbert, wrote in a witty and complicated style, often using unconventional figures and paradoxes. The Cavalier poets, including Ben Jonson and Robert Herrick, wrote in a lighter and more elegant style, influenced by continental Baroque. (Source: Jacobean and Caroline poetry: 1603–1660 section)</t>
  </si>
  <si>
    <t>India won the match against Sri Lanka. Source: 17 December 2017 13:30 (D/N) Scorecard (http://www.espncricinfo.com/ci/engine/match/1122728.html)</t>
  </si>
  <si>
    <t>India won the match against Sri Lanka. Source: 2nd T20I - Scorecard (http://www.espncricinfo.com/ci/engine/match/1122729.html)</t>
  </si>
  <si>
    <t>India won the match against Sri Lanka. (Source: Context)</t>
  </si>
  <si>
    <t>The song "Na Na Hey Hey Kiss Him Goodbye" was sung by the band Steam. (Source: "Na Na Hey Hey Kiss Him Goodbye" section, Context)</t>
  </si>
  <si>
    <t>The prison in The Green Mile is called Cold Mountain Penitentiary. (The Green Mile (film) - Plot section)</t>
  </si>
  <si>
    <t>The prison in The Green Mile is called Cold Mountain Penitentiary. (Context: "In 1935, Paul supervises officers Brutus Howell, Dean Stanton, Harry Terwilliger, and Percy Wetmore at Cold Mountain Penitentiary.")</t>
  </si>
  <si>
    <t>The star in "Kevin (Probably) Saves the World" is Jason Ritter. - Source: Kevin (Probably) Saves the World - Cast and characters section</t>
  </si>
  <si>
    <t>The star in "Kevin (Probably) Saves the World" is Jason Ritter. Source: Kevin (Probably) Saves the World - Cast and characters section</t>
  </si>
  <si>
    <t>The star in "Kevin (Probably) Saves the World" is Jason Ritter. (Source: Context - Starring section)</t>
  </si>
  <si>
    <t>I'm sorry, but I don't have enough information to answer your question.</t>
  </si>
  <si>
    <t>There is no information provided in the given context about Saudi Arabia gaining independence or how it was handled.</t>
  </si>
  <si>
    <t>The widest highway in North America is Highway 401 in Toronto, which has been expanded to eighteen lanes. It typically carries 420,000 vehicles a day, rising to 500,000 at peak times. (Source: "The Post-Carbon Highway" - Alphabet City)</t>
  </si>
  <si>
    <t>The widest highway in North America is Highway 401 in Toronto, which has been expanded to eighteen lanes. (Source: "The Post-Carbon Highway" - Thün, Geof frey; V elikov, Kathy)</t>
  </si>
  <si>
    <t>The widest highway in North America is Highway 401 in Toronto, Canada. It has been expanded to eighteen lanes. (Context 7)</t>
  </si>
  <si>
    <t>The designer of the United States one-dollar bill is not mentioned in the provided context.</t>
  </si>
  <si>
    <t>The United States one-dollar bill was designed by Gilbert Stuart, based on a painting of George Washington. (Source: United States one-dollar bill - Obverse Design section)</t>
  </si>
  <si>
    <t>The information provided does not specify when gas stations in Georgia stop selling alcohol.</t>
  </si>
  <si>
    <t>The answer is not provided in the given context</t>
  </si>
  <si>
    <t>The types of communication systems in marketing management include one-to-many, many-to-one, one-to-one, and many-to-many communication. One-to-many communication is a broadcast-type communication where a message is sent from a single source to a large audience. Many-to-one communication is interactive communication where multiple individuals communicate with a single recipient. One-to-one communication is intensive and interactive communication between two individuals. Many-to-many communication occurs in online platforms such as chat rooms and blogging websites, where multiple participants exchange ideas and experiences. (Source: Marketing Communications - Communication section)</t>
  </si>
  <si>
    <t>The types of communication systems in marketing management include one-to-many, many-to-one, one-to-one, and many-to-many communication. One-to-many communication is a broadcast-type communication where a message is sent from a single source to a large audience. Many-to-one communication involves bi-directional communication from multiple sources to a single recipient. One-to-one communication is a face-to-face or direct communication between two individuals. Many-to-many communication occurs in online platforms such as chat rooms and blogging websites, where participants can exchange ideas and experiences. (Source: Marketing Communications - Communication section)</t>
  </si>
  <si>
    <t>The types of communication systems in marketing management include one-to-many, many-to-one, one-to-one, and many-to-many communication. One-to-many communication is a broadcast-type communication where a message is sent from a single source to a large audience. Many-to-one communication involves bi-directional communication from multiple sources to a single recipient. One-to-one communication is intensive and interactive communication at an individual level. Many-to-many communication allows participants to exchange ideas and experiences in a group setting. (Source: Marketing Communications, page 5)</t>
  </si>
  <si>
    <t>The information provided does not contain the answer to the question.</t>
  </si>
  <si>
    <t>The information provided does not mention when the New Edition Story will come on again.</t>
  </si>
  <si>
    <t>The information provided does not mention which team the Blue Jays played in the World Series.</t>
  </si>
  <si>
    <t>The Toronto Blue Jays played the Philadelphia Phillies in the World Series. (Context: "The World Series featured several exciting games, including Game 4, played under a slight rain, in which the Blue Jays came back from a 14–9 deficit to win 15–14 and take a 3 games to 1 lead in the series." and "Joe Carter hit a one-out, three-run walk-off home run to clinch the series off of Phillies closer Mitch Williams.")</t>
  </si>
  <si>
    <t>The answer is Luke Wilson. Source: The context mentions that Luke Wilson played the role of Casey Kelso on That '70s Show.</t>
  </si>
  <si>
    <t>The answer is Luke Wilson. Source: The context mentions that Luke Wilson played Casey Kelso on That '70s Show.</t>
  </si>
  <si>
    <t>Luke Wilson plays Casey Kelso on That '70s Show. (Source: Document 1, TV.com)</t>
  </si>
  <si>
    <t>1. Marcus Terentius Varro - earliest proposal of the germ theory. 2. Antonie van Leeuwenhoek - first acknowledged microscopist and microbiologist, observed and experimented with microscopic organisms using simple single-lensed microscopes. 3. Ignaz Semmelweis - developed statistical analysis that demonstrated the importance of hand-washing techniques in reducing mortality in the maternity ward. 4. Hans Christian Gram - developed the gram-staining technique used to identify and classify bacteria. 5. Kiyoshi Shiga - isolated a cause of bacterial dysentery. 6. Charles Lavaran - discovered that malaria is caused by a protozoan. 7. Max Theiler - received the Nobel Prize for his discoveries concerning yellow fever and how to combat it. - Source: List of microbiologists - Contribution summary section</t>
  </si>
  <si>
    <t>1. Marcus Terentius Varro - earliest proposal of the germ theory. 2. Antonie van Leeuwenhoek - first acknowledged microscopist and microbiologist, observed and experimented with microscopic organisms using simple single-lensed microscopes of his own design. 3. Ignaz Semmelweis - developed statistical analysis that demonstrated the importance of hand-washing techniques in reducing mortality rates in the maternity ward. 4. Hans Christian Gram - developed the gram-staining technique used to identify and classify bacteria. - Source: List of microbiologists - Contribution summary section</t>
  </si>
  <si>
    <t>1. Marcus Terentius Varro - earliest proposal of the germ theory. 2. Antonie van Leeuwenhoek - first acknowledged microscopist and microbiologist, observed and experimented with microscopic organisms using simple single-lensed microscopes of his own design. 3. Ignaz Semmelweis - developed statistical analysis that demonstrated the importance of hand-washing techniques in reducing mortality in the maternity ward. 4. Hans Christian Gram - developed the gram-staining technique used to identify and classify bacteria. (Source: List of microbiologists, retrieved from https://en.wikipedia.org/w/index.php?title=List_of_microbiologists&amp;oldid=815936594)</t>
  </si>
  <si>
    <t>The answer cannot be determined from the given context.</t>
  </si>
  <si>
    <t>The average power generated by a 100 MW wind farm with a 45% capacity factor would be 45 MW. Source: No specific source provided.</t>
  </si>
  <si>
    <t>The chairman of the National Human Rights Commission is Justice H.L. Dattu. (Source: Context)</t>
  </si>
  <si>
    <t>The chairman of the National Human Rights Commission is Justice H.L. Dattu. (Source: Context - NHRC, Chairman and Members section)</t>
  </si>
  <si>
    <t>The context does not provide information about specific examples of commensalism.</t>
  </si>
  <si>
    <t>The example of commensalism provided in the context is the relationship between remoras and sharks, where the remoras attach themselves to sharks and benefit from the food leftovers of the sharks without harming them.</t>
  </si>
  <si>
    <t>The relationship between remoras and sharks is an example of commensalism. The remoras attach themselves to the sharks and benefit from the food and locomotion provided by the sharks, while the sharks are unaffected by the presence of the remoras. (Source: Context)</t>
  </si>
  <si>
    <t>The highest ranking law enforcement officer in the United States is the Chief of Police, Police Commissioner, Superintendent, or Sheriff. They are typically appointed by a mayor or selected by the city council or commission. In some cities, the "commissioner" is the member of the board of officials in charge of the department, while a "chief" is the top uniformed officer answering to the commissioner or commission. In very large departments, there may be several non-police officer deputy and assistant commissioners, some of whom outrank the chief of department and others on par with the uniformed chief. Sheriffs in the United States are usually elected officials, one in each county, who head the sheriff's department or sheriff's office. - Source: Police ranks of the United States - Context section</t>
  </si>
  <si>
    <t>The highest ranking law enforcement officer in the United States is the Chief of Police/Police Commissioner/Superintendent/Sheriff. They are typically appointed by a mayor or selected by the city council or commission. In some cities, "commissioner" is the member of the board of officials in charge of the department, while a "chief" is the top uniformed officer answering to the commissioner or commission. In very large departments, there may be several non-police officer deputy and assistant commissioners, some of whom outrank the chief of department and others on par with the uniformed chief. Sheriffs in the United States are usually elected officials, one in each county, who head the sheriff's department (or sheriff's office). - Source: Police ranks of the United States document, under the "Chief of police/police commissioner/superintendent/sheriff" section.</t>
  </si>
  <si>
    <t>The highest ranking law enforcement officer in the United States is the Chief of Police, Police Commissioner, Superintendent, or Sheriff. They are typically appointed by a mayor or selected by the city council or commission. In some cases, the title of "Commissioner" is used for the member of the board of officials in charge of the department, while a "Chief" is the top uniformed officer answering to the commissioner or commission. (Source: Police ranks of the United States)</t>
  </si>
  <si>
    <t>The information provided does not specify which states have no school on Presidents Day.</t>
  </si>
  <si>
    <t>The 83rd Kannada Sahitya Sammelana held at Mysore was shared by Chandrashekar Patil, also known as Champa. (Source: "Champa to preside over 83rd All India Kannada Sahitya Sammelana in Mysuru" - http://www.thehindu.com/news/national/karnataka/champa-to-preside-over-83rd-all-india-kannada-sahitya-sammelana-in-mysuru/article19751803.ece)</t>
  </si>
  <si>
    <t>The white thing in Sausage Party is a jar of Bickle's Honey Mustard. It is returned to the shelf and tries to warn Frank and the other products about the reality of the "Great Beyond". (Source: Context)</t>
  </si>
  <si>
    <t>The information provided does not directly answer the question about what makes the center of an atom stable.</t>
  </si>
  <si>
    <t>The stability of the center of an atom, also known as the nucleus, is determined by the ratio of protons to neutrons and the presence of certain "magic numbers" of neutrons or protons that represent closed and filled quantum shells. Filled shells, such as the filled shell of 50 protons for tin, confer unusual stability on the nucleus. The stability of isotopes is affected by these factors. (Source: Document 69)</t>
  </si>
  <si>
    <t>Holly Matthews played the role of Leigh-Ann Galloway in Waterloo Road. (Source: Context - Holly Matthews, Internet Movie Database)</t>
  </si>
  <si>
    <t>Holly Matthews played the role of Leigh-Ann Galloway in Waterloo Road. (Source: Holly Matthews - Waterloo Road interview)</t>
  </si>
  <si>
    <t>Holly Matthews played the role of Leigh-Ann Galloway in Waterloo Road. (Source: Document, paragraph 6)</t>
  </si>
  <si>
    <t>David is traditionally believed to be the author of many of the Psalms in the Bible. However, modern scholars do not accept Davidic authorship as historical fact. The composition of the Psalms spans at least five centuries, with some psalms possibly adapted from Canaanite hymns to Baal. The majority of the Psalms originated in the southern kingdom of Judah and were associated with the Temple in Jerusalem. (Source: Scroll of the Psalms - Composition section)</t>
  </si>
  <si>
    <t>David is traditionally believed to be the author of many of the Psalms in the Bible, although modern scholars do not accept this as historical fact. The composition of the Psalms spans at least five centuries, with some psalms possibly adapted from Canaanite hymns to Baal. The majority of the Psalms originated in the southern kingdom of Judah and were associated with the Temple in Jerusalem. (Source: Psalm 1 in a form of the Sternhold and Hopkins version widespread in Anglican usage before the English Civil War)</t>
  </si>
  <si>
    <t>The authorship of the book of Psalms in the Bible is not accepted as historical fact by modern scholars. (Source: Context)</t>
  </si>
  <si>
    <t>The second movement of Beethoven's Symphony No. 7 in A major, Op. 92 is the Allegretto. (Source: Symphony No. 7 (Beethoven) - Movements section)</t>
  </si>
  <si>
    <t>The second movement of Beethoven's Symphony No. 7 in A major, Op. 92 is the Allegretto. It was the most popular movement and had to be encored. The instant popularity of the Allegretto resulted in its frequent performance separate from the complete symphony. (Source: Symphony No. 7 (Beethoven))</t>
  </si>
  <si>
    <t>The information provided does not contain any details about which Disney movie came out after Snow White.</t>
  </si>
  <si>
    <t>The information provided does not specify which Disney movie came out after Snow White.</t>
  </si>
  <si>
    <t>Norway tops the annual global democracy index compiled by the Economist Intelligence Unit. - Source: The Economist Intelligence Unit's website</t>
  </si>
  <si>
    <t>Norway tops the annual global democracy index compiled by the Economist Intelligence Unit. - Source: Democracy Index 2017 - Rank section</t>
  </si>
  <si>
    <t>Norway tops the annual global democracy index compiled by the Economist Intelligence Unit. (Source: The Economist Intelligence Unit's website)</t>
  </si>
  <si>
    <t>The information provided does not contain the release date of the song "Colt 45".</t>
  </si>
  <si>
    <t>The information provided does not state the specific release date of the song "Colt 45".</t>
  </si>
  <si>
    <t>The purpose of the protective tariffs on European goods after the War of 1812 was to protect U.S. manufactured items from overseas competition and to support the growth of domestic industries. The tariffs were seen as essential for national defense and to prevent British economic warfare. The tariffs were also intended to promote economic prosperity in the North and the West, while the South was less affected by the tariffs. The tariffs were initially implemented as a temporary measure to address immediate dangers, with the expectation that they would be lowered after three years. (Tariff of 1816 - Introduction section)</t>
  </si>
  <si>
    <t>The purpose of the protective tariffs on European goods after the War of 1812 was to protect U.S. manufactured items from overseas competition and to support the growth of domestic industries. The tariffs were seen as essential for national defense and to prevent British economic warfare. The tariffs were also intended to promote economic prosperity in the North and the West. (Tariff of 1816 - Introduction section)</t>
  </si>
  <si>
    <t>The purpose of the protective tariffs on European goods after the War of 1812 was to protect U.S. manufactured items from overseas competition and to support national defense. The tariffs were seen as essential in the interests of national defense, especially in the event of a resumption of armed conflict with Great Britain. The tariffs were also intended to promote the growth and diversification of domestic industries, such as cotton and woolen textiles, and iron production. (Tariff of 1816, Context: The Tariff of 1816 (also known as the Dallas tariff) is notable as the first tariff passed by Congress with an explicit function of protecting U.S. manufactured items from overseas competition. Prior to the War of 1812, tariffs had primarily served to raise revenues to operate the national government. Another unique aspect of the tariff was the strong support it received from Northern states. The bill was conceived as part of a solution to the purely domestic matter of avoiding a projected federal deficit reported by Secretary of the Treasury Alexander J. Dallas. International developments added key facts to the debate; in 1816 there was widespread concern among Americans that war with Great Britain might be rekindled over economic and territorial issues. A tariff on manufactured goods, including war industry products, was deemed essential in the interests of national defense.)</t>
  </si>
  <si>
    <t>The information provided does not mention who did the first double backflip on a dirt bike.</t>
  </si>
  <si>
    <t>The cost of the iPhone 4 when it came out is not mentioned in the provided context.</t>
  </si>
  <si>
    <t>Nicole Scherzinger won season 10 of Dancing with the Stars. Source: Dancing with the Stars (season 10) - Context section</t>
  </si>
  <si>
    <t>Nicole Scherzinger won season 10 of Dancing with the Stars. (Source: Dancing with the Stars (American season 10) - "Nicole Scherzinger" section)</t>
  </si>
  <si>
    <t>Nicole Scherzinger won season 10 of Dancing with the Stars. (Source: Context - "Nicole Scherzinger won the competition over Olympic Gold Medalist Evan Lysacek and ESPN Sportscaster Erin Andrews, who took second and third, respectively.")</t>
  </si>
  <si>
    <t>The United Provinces of Spain created a confederative republic as their form of government in the 16th century. (Source: Context)</t>
  </si>
  <si>
    <t>The Big Russian is a fictional character and supervillain who appears in American comic books published by Marvel Comics. He is an enemy of the Punisher. He first appeared in The Punisher Vol. 5, #8 (November 2000). (Source: The Russian - Fictional character biography section)</t>
  </si>
  <si>
    <t>The Big Russian is a fictional character and supervillain appearing in American comic books published by Marvel Comics. He is an enemy of the Punisher. (Source: The Punisher Vol. 5, #8)</t>
  </si>
  <si>
    <t>The big Russian in The Punisher is a fictional character and supervillain who is an enemy of the Punisher. He first appeared in The Punisher Vol. 5, #8 (November 2000). He is known for his considerable strength, stamina, and durability, as well as his nigh-invulnerability. He also has an obsession with American pop culture and is a self-confessed superhero fan. He is portrayed by Kevin Nash in the 2004 film The Punisher. (Source: Context)</t>
  </si>
  <si>
    <t>The quantity of DNA doubles during the S phase of the cell cycle, which occurs after the G1 phase and before the G2 phase. This is mentioned in the context: "When used in the context of cell development, the term refers to an increase in cytoplasmic and organelle volume (G1 phase), as well as an increase in genetic material (G2 phase) following the replication during S phase." (Cell growth - Context)</t>
  </si>
  <si>
    <t>The quantity of DNA doubles during the S phase of the cell cycle. (Source: "Cell growth" - Context: "When used in the context of cell development, the term refers to increase in cytoplasmic and organelle volume (G1 phase), as well as increase in genetic material (G2 phase) following the replication during S phase.")</t>
  </si>
  <si>
    <t>The quantity of DNA doubles during the S phase of the cell cycle. This is mentioned in the context: "When used in the context of cell development, the term refers to increase in cytoplasmic and organelle volume (G1 phase), as well as increase in genetic material (G2 phase) following the replication during S phase." (Source: Cell growth, G2 phase)</t>
  </si>
  <si>
    <t>The Battle of Palmito Ranch took place on May 12-13, 1865. (Battle of Palmito Ranch - Date section)</t>
  </si>
  <si>
    <t>The Battle of Palmito Ranch happened on May 12 and 13, 1865. (Battle of Palmito Ranch - Background section)</t>
  </si>
  <si>
    <t>The Battle of Palmito Ranch happened on May 12-13, 1865. (Source: Context)</t>
  </si>
  <si>
    <t>The split between the Roman Catholic and Eastern Orthodox churches occurred in 1054. (Source: Sectarian tensions in the Byzantine Empire in the 11th-12th centuries)</t>
  </si>
  <si>
    <t>The Roman Catholic and Eastern Orthodox split occurred in 1054. (Source: "The schism between the Western and Eastern Mediterranean Christians resulted from a variety of political, cultural and theological factors which transpired over centuries. Historians regard the mutual excommunications of 1054 as the terminal event." - Document)</t>
  </si>
  <si>
    <t>The meaning of "Gravity" by John Mayer is about staying true to oneself, loving oneself, and making sure to say no and not get caught up in the temptations and distractions that come with success. It is a reminder to stay grounded and focused. The song is also described as an easygoing, bluesy number that captures the spirit of Mayer's idol, Buddy Guy. The source for this information is the context provided.</t>
  </si>
  <si>
    <t>The meaning of "Gravity" by John Mayer is about staying true to oneself, loving oneself, and making sure to say no and not get caught up in the temptations and distractions that come with success. It is a reminder to stay grounded and focused. This information is derived from the context provided in the document, specifically the quotes from John Mayer explaining the significance and meaning of the song.</t>
  </si>
  <si>
    <t>The meaning of "Gravity" by John Mayer is about staying true to oneself, loving oneself, and resisting temptations that can take one off track. It is a reminder to stay grounded and focused in the face of success and distractions. The song serves as a time capsule for Mayer and holds great personal significance to him. (Source: Context)</t>
  </si>
  <si>
    <t>The provided context does not contain information about what took place during the classical era that improved basically every area of life.</t>
  </si>
  <si>
    <t>There is no information in the provided context about what took place during the classical era that improved basically every area of life.</t>
  </si>
  <si>
    <t>The information provided does not contain any information about how Ted's wife dies.</t>
  </si>
  <si>
    <t>The Mother dies in 2024 from an undisclosed illness. This information is mentioned in the context. (Source: The Lighthouse)</t>
  </si>
  <si>
    <t>The Mother dies in 2024 from an undisclosed illness. This is revealed in the series finale, "Last Forever," when Ted tells his children that she "became sick" and has been "gone" for six years. (Source: Context)</t>
  </si>
  <si>
    <t>The context does not provide specific information about the cost of health care in America.</t>
  </si>
  <si>
    <t>The cost of health insurance in the United States is a major factor in access to health coverage. The rising cost of health insurance leads more consumers to go without coverage and increase in insurance costs and accompanying rise in the cost of health care expenses has led health insurers to provide more policies with higher deductibles and other limitations that require the consumer to pay a greater share of the cost themselves. Many people with pre-existing conditions such as cancer and depression are turned down for coverage, denied coverage of those conditions or are charged higher prices for coverage. The US is the “only industrialized nation that relies heavily on a for-profit medical insurance industry to provide basic health care," as Senator Dianne Feinstein has said, and the Pulitzer Prize–winning PolitiFact watchdog group has confirmed. The Kaiser Family Foundation claims that health insurance costs are driven not only by the added cost of health insurers making their profits, but also by rising health costs and administrative costs. In 2004, employer-sponsored health insurance premiums grew 11.2% to $9,950 for family coverage, and $3,695 for a single person, according to a survey by the Kaiser Family Foundation and Health Research and Education Trust. The survey also found that 61% of workers were receiving employer-sponsored health insurance. Five years later, Kaiser’s 2009 survey found that employer health insurance premiums were $13,375 for a family and $4,824 for a single person. About 60% of workers were receiving employer-sponsored health insurance. Less than half (46%) of employees at small firms with 3 to 9 workers received coverage. As of 2008, the percentage of Americans receiving employer-sponsored health insurance had declined for the eighth consecutive year, says the Kaiser Family Foundation. From 1999 to 2009, Kaiser found that the insurance premiums had climbed 131% or 13.1% per year, and workers’ contribution toward paying that premium jumped 128% or 12.8% per year. In 1999, workers’ average contribution to the premium was $1,543, and in 2009 it was $3,515. For employers, their contribution was $4,247 in 1999 and $9,860 in 2009. The lower a family's income is, the less likely that they can purchase health insurance, according to 2008 US Census figures. About 14.5% of households with $50,000 to $75,000 in income did not have health insurance. While 24.5% of households with $25,000 or less income went without health insurance. A March 2010 study by the Center for Studying Health System Change, a Washington DC think tank, found that out-of-pocket costs for health insurance premiums and services were rising faster than family incomes. Published in the journal Health Affairs, the study found “...After accounting for general inflation, family incomes remained stagnant between 2004 and 2006, while out-of-pocket spending on premiums and health care services increased 8.5% over the two-year period. Overall, total out-of-pocket spending increased, on average, about 5 percent annually between 2001 and 2006, and was similar for the 2001–4. (Source: Wikipedia - Health insurance costs in the United States)</t>
  </si>
  <si>
    <t>The phrase "the sky is falling" comes from the fable of Chicken Little. The fable is mentioned in the context of the origin of the phrase in the first paragraph of the context. (Source: The Remarkable Story of Chicken Little - Title page)</t>
  </si>
  <si>
    <t>The phrase "the sky is falling" comes from the fable of Chicken Little. It is mentioned in the context as the central phrase of the fable. (Source: The Remarkable Story of Chicken Little - Title page)</t>
  </si>
  <si>
    <t>The phrase "the sky is falling" comes from the nursery tale "Chicken Licken" or "Henny Penny." (Yale Book of Quotations)</t>
  </si>
  <si>
    <t>The distance from a point to a line can be found by calculating the length of the line segment that joins the point to the line and is perpendicular to the line. The formula for calculating this distance can be derived and expressed in several ways. One formula is: Distance = |ax0 + by0 + c| / √(a^2 + b^2) where (x0, y0) are the coordinates of the point and ax + by + c = 0 is the equation of the line. Source: Distance from a point to a line - Various formulas section</t>
  </si>
  <si>
    <t>To find the distance of a point to a line, you can use the formula: distance = |ax0 + by0 + c| / √(a^2 + b^2) where (x0, y0) are the coordinates of the point and ax + by + c = 0 is the equation of the line. Source: Distance from a point to a line - Formula section</t>
  </si>
  <si>
    <t>The distance from a point to a line can be found using the formula: distance = |ax0 + by0 + c| / √(a^2 + b^2) Source: "Distance from a point to a line" document, equation on page 1</t>
  </si>
  <si>
    <t>Big Brother started on Channel 5 on August 18, 2011. (Source: Big Brother (British TV series) - History section)</t>
  </si>
  <si>
    <t>Big Brother started on Channel 5 on August 18, 2011. (Source: Document 70)</t>
  </si>
  <si>
    <t>The document does not provide information about who made it to stage 3 in American Ninja Warrior season 9.</t>
  </si>
  <si>
    <t>Joe Moravsky, Najee Richardson, and Sean Bryan made it to Stage 3 in American Ninja Warrior season 9. (Document: American Ninja Warrior (season 9), Page: Stage 3)</t>
  </si>
  <si>
    <r>
      <rPr>
        <rFont val="Google Sans"/>
        <color rgb="FF000000"/>
        <sz val="11.0"/>
      </rPr>
      <t xml:space="preserve">In the 19th century, the mass-to-charge ratios of some ions were measured by electrochemical methods. In 1897, the mass-to-charge ratio of the </t>
    </r>
    <r>
      <rPr>
        <rFont val="Google Sans"/>
        <color rgb="FF000000"/>
        <sz val="11.0"/>
      </rPr>
      <t>electron</t>
    </r>
    <r>
      <rPr>
        <rFont val="Google Sans"/>
        <color rgb="FF000000"/>
        <sz val="11.0"/>
      </rPr>
      <t xml:space="preserve"> was first measured by </t>
    </r>
    <r>
      <rPr>
        <rFont val="Google Sans"/>
        <color rgb="FF000000"/>
        <sz val="11.0"/>
      </rPr>
      <t>J. J. Thomson</t>
    </r>
    <r>
      <rPr>
        <rFont val="Google Sans"/>
        <color rgb="FF000000"/>
        <sz val="11.0"/>
      </rPr>
      <t xml:space="preserve">. </t>
    </r>
    <r>
      <rPr>
        <rFont val="Google Sans"/>
        <color rgb="FF000000"/>
        <sz val="11.0"/>
      </rPr>
      <t>[6]</t>
    </r>
    <r>
      <rPr>
        <rFont val="Google Sans"/>
        <color rgb="FF000000"/>
        <sz val="11.0"/>
      </rPr>
      <t xml:space="preserve"> By doing this, he showed that the electron was in fact a particle with a mass and a charge, and that its mass-to-charge ratio was much smaller than that of the hydrogen ion H+. In 1898, </t>
    </r>
    <r>
      <rPr>
        <rFont val="Google Sans"/>
        <color rgb="FF000000"/>
        <sz val="11.0"/>
      </rPr>
      <t>Wilhelm Wien</t>
    </r>
    <r>
      <rPr>
        <rFont val="Google Sans"/>
        <color rgb="FF000000"/>
        <sz val="11.0"/>
      </rPr>
      <t xml:space="preserve"> separated ions (</t>
    </r>
    <r>
      <rPr>
        <rFont val="Google Sans"/>
        <color rgb="FF000000"/>
        <sz val="11.0"/>
      </rPr>
      <t>canal rays</t>
    </r>
    <r>
      <rPr>
        <rFont val="Google Sans"/>
        <color rgb="FF000000"/>
        <sz val="11.0"/>
      </rPr>
      <t>) according to their mass-to-charge ratio with an ion optical device with superimposed electric and magnetic fields (</t>
    </r>
    <r>
      <rPr>
        <rFont val="Google Sans"/>
        <color rgb="FF000000"/>
        <sz val="11.0"/>
      </rPr>
      <t>Wien filter</t>
    </r>
    <r>
      <rPr>
        <rFont val="Google Sans"/>
        <color rgb="FF000000"/>
        <sz val="11.0"/>
      </rPr>
      <t xml:space="preserve">). In 1901 </t>
    </r>
    <r>
      <rPr>
        <rFont val="Google Sans"/>
        <color rgb="FF000000"/>
        <sz val="11.0"/>
      </rPr>
      <t>Walter Kaufman</t>
    </r>
    <r>
      <rPr>
        <rFont val="Google Sans"/>
        <color rgb="FF000000"/>
        <sz val="11.0"/>
      </rPr>
      <t xml:space="preserve"> measured the increase of </t>
    </r>
    <r>
      <rPr>
        <rFont val="Google Sans"/>
        <color rgb="FF000000"/>
        <sz val="11.0"/>
      </rPr>
      <t>electromagnetic mass</t>
    </r>
    <r>
      <rPr>
        <rFont val="Google Sans"/>
        <color rgb="FF000000"/>
        <sz val="11.0"/>
      </rPr>
      <t xml:space="preserve"> of fast electrons (</t>
    </r>
    <r>
      <rPr>
        <rFont val="Google Sans"/>
        <color rgb="FF000000"/>
        <sz val="11.0"/>
      </rPr>
      <t>Kaufmann–Bucherer–Neumann experiments</t>
    </r>
    <r>
      <rPr>
        <rFont val="Google Sans"/>
        <color rgb="FF000000"/>
        <sz val="11.0"/>
      </rPr>
      <t xml:space="preserve">), or </t>
    </r>
    <r>
      <rPr>
        <rFont val="Google Sans"/>
        <color rgb="FF000000"/>
        <sz val="11.0"/>
      </rPr>
      <t>relativistic mass</t>
    </r>
    <r>
      <rPr>
        <rFont val="Google Sans"/>
        <color rgb="FF000000"/>
        <sz val="11.0"/>
      </rPr>
      <t xml:space="preserve"> increase in modern terms. In 1913, Thomson measured the mass-to-charge ratio of </t>
    </r>
    <r>
      <rPr>
        <rFont val="Google Sans"/>
        <color rgb="FF000000"/>
        <sz val="11.0"/>
      </rPr>
      <t>ions</t>
    </r>
    <r>
      <rPr>
        <rFont val="Google Sans"/>
        <color rgb="FF000000"/>
        <sz val="11.0"/>
      </rPr>
      <t xml:space="preserve"> with an instrument he called a parabola spectrograph.</t>
    </r>
    <r>
      <rPr>
        <rFont val="Google Sans"/>
        <color rgb="FF000000"/>
        <sz val="11.0"/>
      </rPr>
      <t>[7]</t>
    </r>
    <r>
      <rPr>
        <rFont val="Google Sans"/>
        <color rgb="FF000000"/>
        <sz val="11.0"/>
      </rPr>
      <t xml:space="preserve"> Today, an instrument that measures the mass-to-charge ratio of charged particles is called a </t>
    </r>
    <r>
      <rPr>
        <rFont val="Google Sans"/>
        <color rgb="FF000000"/>
        <sz val="11.0"/>
      </rPr>
      <t>mass spectrometer</t>
    </r>
    <r>
      <rPr>
        <rFont val="Google Sans"/>
        <color rgb="FF000000"/>
        <sz val="11.0"/>
      </rPr>
      <t>.</t>
    </r>
  </si>
  <si>
    <t>J.J. Thomson determined the mass-to-charge ratio of an electron. (Source: Charge-to-mass ratio - Significance section)</t>
  </si>
  <si>
    <t>J.J. Thomson determined the mass-to-charge ratio of an electron. (Source: "The electron" document)</t>
  </si>
  <si>
    <t>The last name Downs is of Old English origin. (Source: Downs (surname) - Context)</t>
  </si>
  <si>
    <t xml:space="preserve">The last name Downs is of Old English origin. (Source: Downs (surname) - Context)
</t>
  </si>
  <si>
    <t>The last name Downs comes from Old English origin. (Source: Downs (surname) - "Surname Database: Downs Last Name Origin")</t>
  </si>
  <si>
    <t>The Doobie Brothers sang "Without Love (Where Would We Be Now)" in their song "Long Train Runnin'". (Context: "Long Train Runnin'" section)</t>
  </si>
  <si>
    <t>The answer to the question "who is the girl on the autonation commercial" is Monica Lacy. (Source: [1])</t>
  </si>
  <si>
    <t>The value of g on the surface of the moon is about 1.625 m/s^2, which is about 16.6% of the acceleration due to gravity on Earth's surface. (Gravitation of the Moon)</t>
  </si>
  <si>
    <t>The value of g on the surface of the moon is about 1.625 m/s^2, which is about 16.6% of the acceleration due to gravity on Earth's surface. (Gravitation of the Moon - Context section)</t>
  </si>
  <si>
    <t>The value of g on the surface of the moon is about 1.625 m/s^2 or 0.16 g. (Source: "Gravitation of the Moon" document)</t>
  </si>
  <si>
    <t>The last 20 over World Cup was won by the West Indies. Source: History of the ICC Men's T20 World Cup - Winning teams, captains, and coaches section</t>
  </si>
  <si>
    <t>The West Indies won the last 20 over World Cup. (Source: History of the ICC Men's T20 World Cup - Winning teams, captains, and coaches)</t>
  </si>
  <si>
    <t>The West Indies won the last 20 over World Cup. (Source: Context)</t>
  </si>
  <si>
    <t>The Door in the Wall takes place during the Middle Ages in England, while the Black Death (bubonic plague) is sweeping across the country. (Source: The Door in the Wall - Context)</t>
  </si>
  <si>
    <t>The Door in the Wall takes place during the Middle Ages in England, as the Black Death is sweeping across the country. (The Door in the Wall (novel) - Context section)</t>
  </si>
  <si>
    <t>The Door in the Wall takes place during the Middle Ages in England, as the Black Death is sweeping across the country. (Source: The Door in the Wall novel)</t>
  </si>
  <si>
    <t>The Western &amp; Southern Open is played at the Lindner Family Tennis Center, located in Mason, Ohio, near Cincinnati. - Source: Cincinnati Open - Venue section</t>
  </si>
  <si>
    <t>The Western &amp; Southern Open is played at the Lindner Family Tennis Center, located in Mason, Ohio, near Cincinnati. (Source: Cincinnati Masters - Venue section)</t>
  </si>
  <si>
    <t>The Western &amp; Southern Open is played at the Lindner Family Tennis Center in Mason, Ohio. (Source: "Western &amp; Southern Open" - www.cincytennis.com)</t>
  </si>
  <si>
    <t>There is no information in the given context that states who surfed for Patrick Swayze in Point Break.</t>
  </si>
  <si>
    <t>The Film and Publication Board (FPB) is a content-classification and censorship authority in South Africa. Its role is to provide ratings to publicly consumed media such as movies, music, and television programs, as well as to tackle issues of child pornography and child abuse. It operates under the Minister of Communications and its mandate can be considered one of state censorship. (Source: Film and Publication Board - Overview section)</t>
  </si>
  <si>
    <t>The Film and Publication Board (FPB) is a content-classification and censorship authority in South Africa. Its role is to provide ratings to publicly consumed media such as movies, music, and television programs, as well as to tackle issues of child pornography and child abuse. It operates under the Minister of Communications and was established in 1998 under the Films and Publications Act. Its mandate can be considered one of state censorship. (Source: Film and Publication Board - Overview section)</t>
  </si>
  <si>
    <t>The role of the Film and Publication Board (FPB) is to provide ratings to publicly consumed media such as movies, music, and television programs. They also handle issues of child pornography and child abuse. Additionally, the FPB is responsible for classifying films and publications according to their suitability for different audiences. This classification triggers various prohibitions on possessing, exhibiting, distributing, or advertising the content. (Source: Context)</t>
  </si>
  <si>
    <t>The Olympics first allowed professional athletes to participate starting in 1988. (source: Olympics)</t>
  </si>
  <si>
    <t>The Olympics first allowed professional athletes to compete starting in 1988. (Source: Olympics - Near the end of the 1960s, the Canadian Amateur Hockey Association (CAHA) felt their amateur players could no longer be competitive against the Soviet team's full-time athletes and the other constantly improving European teams. They pushed for the ability to use players from professional leagues but met opposition from the International Ice Hockey Federation (IIHF) and the International Olympic Committee (IOC). Avery Brundage, president of the IOC from 1952 to 1972, was opposed to the idea of amateur and professional players competing together. At the IIHF Congress in 1969, the IIHF decided to allow Canada to use nine non-NHL professional hockey players at the 1970 World Championships. The decision was reversed in January 1970 after Brundage said that ice hockey's status as an Olympic sport would be in jeopardy if the change was made. In response, Canada withdrew from all international ice hockey competitions and officials stated that they would not return until "open competition" was instituted. Günther Sabetzki became president of the IIHF in 1975 and helped to resolve the dispute with the CAHA. In 1976, the IIHF agreed to allow "open competition" between all players in the World Championships. However, NHL players were still not allowed to play in the Olympics, because of the unwillingness of the NHL to take a break mid-season and the IOC's amateur-only policy. Before the 1984 Winter Olympics, a dispute formed over what made a player a professional. The IOC had adopted a rule that made any player who had signed an NHL contract but played less than ten games in the league eligible. However, the United States Olympic Committee maintained that any player contracted with an NHL team was a professional and therefore not eligible to play. The IOC held an emergency meeting that ruled NHL-contracted players were eligible, as long as they had not played in any NHL games. This made five players on Olympic rosters—one Austrian, two Italians and two Canadians—ineligible. Players who had played in other professional leagues—such as the World Hockey Association—were allowed to play. Canadian hockey official Alan Eagleson stated that the rule was only applied to the NHL and that professionally contracted players in European leagues were still considered amateurs. Murray Costello of the CAHA suggested that a Canadian withdrawal was possible. In 1986, the IOC voted to allow all athletes to compete in Olympic Games starting in 1988, but let the individual sport federations decide if they wanted to allow professionals.)</t>
  </si>
  <si>
    <t>The Olympics first allowed professional athletes in 1988. (Source: Context)</t>
  </si>
  <si>
    <t>The leader of the general classification wears the yellow jersey in the Tour de France. (Source: General classification in the Tour de France)</t>
  </si>
  <si>
    <t>The leader of the general classification wears the yellow jersey in the Tour de France. (Source: "General classification in the Tour de France" - History section)</t>
  </si>
  <si>
    <t>The rider with the lowest overall time at the end of each stage wears the yellow jersey in the Tour de France. (Source: Context)</t>
  </si>
  <si>
    <t>The war in North Africa started on June 10, 1940. (Source: Context)</t>
  </si>
  <si>
    <t>The founder of the Seventh-day Adventist Church is not mentioned in the provided context.</t>
  </si>
  <si>
    <t>California State University, East Bay is located in Hayward, California, United States. (Source: California State University, East Bay - Location section)</t>
  </si>
  <si>
    <t>California State University, East Bay is located in Hayward, California, United States. (Source: California State University, East Bay - History section)</t>
  </si>
  <si>
    <t>California State University, East Bay is located in Hayward, California, United States. (Source: Context)</t>
  </si>
  <si>
    <t>Anamudi is the highest peak of Southern India. Source: Anamudi (https://www.keralatourism.org/munnar/anamudi-peak-kerala.php)</t>
  </si>
  <si>
    <t>The highest peak of Southern India is Anamudi. (Source: Anamudi - Kerala)</t>
  </si>
  <si>
    <t>The highest peak of Southern India is Anamudi. (Source: "Anamudi - Kerala" (http://www.vedantawakeup.com/places-to-visit-in-kerala-munnar/anamudi/))</t>
  </si>
  <si>
    <t>The saying "quit cold turkey" originated from drug slang in the early 20th century. It referred to suddenly and completely stopping the use of drugs without any preparation or assistance. The term "cold turkey" comes from the piloerection or "goose bumps" that occur during abrupt withdrawal from opioids, which resembles the skin of a plucked refrigerated turkey. (Source: Context - [11], [12])</t>
  </si>
  <si>
    <t>The saying "quit cold turkey" originated from early drug slang, where it referred to suddenly and totally stopping drugs. It is now used in general slang with the broader meaning of stopping any habit or practice suddenly. (Context [11])</t>
  </si>
  <si>
    <t>The term "friend of Dorothy" is believed to have originated from the film "The Wizard of Oz" and Judy Garland's role as Dorothy. Judy Garland is considered a gay icon, and the character of Dorothy is accepting of those who are different. The phrase "friend of Dorothy" was used as a euphemism for discussing sexual orientation without others knowing its meaning. The precise origin of the term is unknown, but it is commonly associated with the film "The Wizard of Oz" and Judy Garland's portrayal of Dorothy. - Source: Judy Garland as gay icon section</t>
  </si>
  <si>
    <t>The term "friend of Dorothy" is believed to have originated from the film "The Wizard of Oz" because Judy Garland, who starred as Dorothy, is a gay icon. In the film, Dorothy is accepting of those who are different. Another possible origin is from the book "The Road to Oz" where Dorothy's traveling companions are referred to as "queer friends." The precise origin of the term is unknown. (Source: Judy Garland as gay icon section)</t>
  </si>
  <si>
    <t>The term "friend of Dorothy" is believed to have originated from the film "The Wizard of Oz" because Judy Garland, who starred as Dorothy, is a gay icon. In the film, Dorothy is accepting of those who are different. Additionally, the term may also have originated from the book "The Road to Oz" where Dorothy's traveling companions are referred to as "queer friends." The precise origin of the term is unknown. (Source: Context)</t>
  </si>
  <si>
    <t>The game being played in Casino Royale is Texas hold 'em poker. This is mentioned in the context: "In the 2006 movie adaptation of Casino Royale, baccarat is replaced by Texas hold 'em poker, largely due to the poker boom at the time of filming." (Source: Investment Management (Overview) - Integration section)</t>
  </si>
  <si>
    <t>In the 2006 movie adaptation of Casino Royale, baccarat is replaced by Texas hold 'em poker. (Source: Context)</t>
  </si>
  <si>
    <t>In the 2006 movie adaptation of Casino Royale, the game being played is Texas hold 'em poker. This is mentioned in the context: "In the 2006 movie adaptation of Casino Royale, baccarat is replaced by Texas hold 'em poker" (source: [26]).</t>
  </si>
  <si>
    <t>The Senate has the power to convict the president upon impeachment. (Impeachment in the United States - Federal impeachment section)</t>
  </si>
  <si>
    <t>The Senate has the power to convict the president upon impeachment. (Impeachment in the United States - Impeachment proceedings section)</t>
  </si>
  <si>
    <t>The United States Senate has the power to convict the president upon impeachment. (Impeachment in the United States)</t>
  </si>
  <si>
    <t>The use of oil as a fuel source dates back to ancient China more than 2000 years ago. The Chinese were the first to use petroleum as fuel as early as the fourth century BCE. (Source: Early history section)</t>
  </si>
  <si>
    <t>The signs and symptoms of acute suppurative otitis media include ear pain, fever, and irritability in infants. Other possible symptoms include cough, nasal discharge, and a feeling of fullness in the ear. In severe cases, there may be associated hearing loss or high fever. The diagnosis is confirmed by identifying middle-ear effusion and inflammation of the eardrum, which may appear full, bulging, cloudy, or red. (Source: Otitis media - Signs and symptoms section)</t>
  </si>
  <si>
    <t>The signs and symptoms of acute suppurative otitis media include ear pain, fever, and irritability. Other possible symptoms include cough, nasal discharge, and hearing loss. (Source: Otitis media - Signs and symptoms section)</t>
  </si>
  <si>
    <t>The signs and symptoms of acute suppurative otitis media include ear pain, fever, and episodes of discharge from the ear. Pain is rarely present in chronic suppurative otitis media. Both acute and chronic suppurative otitis media can be associated with hearing loss. (Source: Otitis media, Otitis media)</t>
  </si>
  <si>
    <t>The Chief Justice of the Supreme Court presides over impeachment trials against the President of the Philippines. (Source: Impeachment in the Philippines - Other officials section)</t>
  </si>
  <si>
    <t>The information provided does not specify who the presiding officer is for impeachment trials against the president of the Philippines.</t>
  </si>
  <si>
    <t>The presiding officer for impeachment trials against the president of the Philippines is the Chief Justice of the Supreme Court. (Context: "The impeachment trial started on December 7, 2000, which was presided by then-Chief Justice Hilario Davide, Jr." - from the context)</t>
  </si>
  <si>
    <t>The team's name was changed to the Red Wings in 1932 by James E. Norris, the new owner of the team. Norris believed that the new name would help the team gain favor with Detroit's auto industry and also wanted to pay homage to a hockey team he had played for earlier in the century, the Montreal Hockey Club, nicknamed the Winged Wheelers. He also designed the first logo for the Red Wings, which is still used today. (Source: History of the Detroit Red Wings - 1932-1942: The new Detroit Red Wings section)</t>
  </si>
  <si>
    <t>The Red Wings got their name when James E. Norris bought the team in 1932 and changed their name from the Cougars to the Red Wings. Norris believed that the new name would help the team curry favor with Detroit's auto industry and also wanted to pay homage to a hockey team for whom he had played earlier in the century, the Montreal Hockey Club—nicknamed the Winged Wheelers. He also designed the first logo for the Red Wings, which is more or less the same logo that is used today. (Source: History of the Detroit Red Wings - 1932–1942: The new Detroit Red Wings section)</t>
  </si>
  <si>
    <t>The Red Wings got their name when James E. Norris bought the team in 1932 and changed their name from the Cougars to the Red Wings. Norris believed that the new name would help the team curry favor with Detroit's auto industry and also wanted to pay homage to a hockey team for whom he had played earlier in the century, the Montreal Hockey Club—nicknamed the Winged Wheelers. (Source: Wikipedia - History of the Detroit Red Wings)</t>
  </si>
  <si>
    <t>The type of dog in Turner &amp; Hooch was a Dogue de Bordeaux. (Source: Context)</t>
  </si>
  <si>
    <t>The type of dog in Turner &amp; Hooch was a Dogue de Bordeaux. (Source: Dogue de Bordeaux - Context)</t>
  </si>
  <si>
    <t>The type of dog in Turner &amp; Hooch was a Dogue de Bordeaux. (Context: "the Dogue de Bordeaux has taken hold in the United States and can be found in greatly increasing numbers across the country. The Dogue de Bordeaux has been supported by multiple breed clubs throughout the years, and has finally found its way to full AKC recognition through the assistance of the Dogue de Bordeaux Society of America. Since 1997, the DDBSA has helped bring the breed to the point in which full AKC recognition could be achieved. The Dogue de Bordeaux has begun to flourish in recent years, with its introduction into more movies and even television, as well as its full recognition status by the American Kennel Club, also known as the AKC (full AKC recognition began July 2008).")</t>
  </si>
  <si>
    <t>Water is produced in the electron transport system of aerobic respiration. The reaction is: 12 Hydrogen + 3 O2 -&gt; 6 Water + 32 ATPs. (Source: Context - Aerobic respiration section)</t>
  </si>
  <si>
    <t>Water is produced in the electron transport system during aerobic respiration. The reaction is: 12 Hydrogen + 3 O2 -&gt; 6 Water + 32 ATPs. (Source: Aerobic respiration section)</t>
  </si>
  <si>
    <t>Water is produced in the electron transport system during aerobic respiration. It is formed when oxygen (O2) accepts electrons and protons (H+) to form water (H2O). (Source: Context)</t>
  </si>
  <si>
    <t>The cranial nerves are part of the peripheral nervous system (PNS). (Peripheral nervous system - Context)</t>
  </si>
  <si>
    <t>The cranial nerves are part of the peripheral nervous system (PNS). (Peripheral nervous system - The peripheral nervous system (PNS) is one of the two components of the nervous system, the other part is the central nervous system (CNS). The PNS consists of the nerves and ganglia outside the brain and spinal cord.)</t>
  </si>
  <si>
    <t>The cranial nerves are part of the peripheral nervous system (PNS). (Source: Peripheral nervous system)</t>
  </si>
  <si>
    <t>The Stockton and Darlington Railway officially opened on September 27, 1825. (Source: Stockton and Darlington Railway - Overview section)</t>
  </si>
  <si>
    <t>The Stockton and Darlington Railway opened on September 27, 1825. (Source: Stockton and Darlington Railway, Overview)</t>
  </si>
  <si>
    <t>Hops are added to the brewing process during the boiling stage. [43]</t>
  </si>
  <si>
    <t>The word "China" in Chinese means "Zhōngguó" (中國/中国), which translates to "Middle or Central State." (Source: Names of China - Sinitic names section)</t>
  </si>
  <si>
    <t>The word "China" in Chinese means "Zhōngguó" (中國/中国), which translates to "central country" or "middle state." (Source: Context)</t>
  </si>
  <si>
    <t>The world's largest ice sheet is located in Antarctica. It covers an area of almost 14 million km2 (5.4 million mi2) and contains 30 million km3 of ice. Around 90% of the Earth's ice mass is in Antarctica. If melted, it would cause sea levels to rise by 58 meters (190 feet). (Source: Context)</t>
  </si>
  <si>
    <t>The world's largest ice sheet is located in Antarctica. Source: The Antarctic ice sheet is the largest single mass of ice on Earth. It covers an area of almost 14 million km2 (5.4 million mi2) and contains 30 million km3 of ice. Around 90% of the Earth's ice mass is in Antarctica. (Source: Antarctic ice sheet)</t>
  </si>
  <si>
    <t>The Emperor of Japan lives in the Imperial Palace in Tokyo. (Imperial Palace, Tokyo - General information section)</t>
  </si>
  <si>
    <t>The Emperor of Japan lives in the Imperial Palace in Tokyo. (Imperial Palace, Tokyo - Introduction section)</t>
  </si>
  <si>
    <t>The Emperor of Japan lives in the Imperial Palace in Tokyo. (Imperial Palace, Tokyo)</t>
  </si>
  <si>
    <t>The last name Hogan comes from Ireland, specifically County Tipperary. It is an anglicized form of the Gaelic surname Ó hÓgáin, meaning "descendant of Ógán" or "young warrior." It may also be an anglicized form of Ó hEochagáin (Houghegan). (Source: Hogan (surname) - Context)</t>
  </si>
  <si>
    <t>The last name Hogan comes from Ireland, specifically County Tipperary. It is an anglicized form of the Gaelic surname Ó hÓgáin, meaning "descendant of Ógán" or "young warrior." It may also be an anglicized form of Ó hEochagáin (Houghegan). (Source: Context - Hogan (surname))</t>
  </si>
  <si>
    <t>The author of the book Arabian Nights is unknown. The collection of Middle Eastern folktales was compiled by various authors, translators, and scholars over many centuries. (Source: One Thousand and One Nights - Introduction section)</t>
  </si>
  <si>
    <t>The second season of Breaking Bad consisted of 13 episodes. (Source: Breaking Bad - Season 2 section)</t>
  </si>
  <si>
    <t>The second season of Breaking Bad consists of 13 episodes. (Source: Breaking Bad Season 2 - Context)</t>
  </si>
  <si>
    <t>There are 13 episodes in season 2 of Breaking Bad. (Source: Context)</t>
  </si>
  <si>
    <t>After blood leaves the right ventricle, it is pumped through the pulmonary valve and into the pulmonary artery. (Source: Pulmonary circulation - Structure section)</t>
  </si>
  <si>
    <t>After blood leaves the right ventricle, it is pumped into the pulmonary artery. (Context: "From the right ventricle, blood is pumped through the pulmonary valve and into the pulmonary artery.")</t>
  </si>
  <si>
    <t>After it leaves the right ventricle, blood is pumped into the pulmonary artery. [2]</t>
  </si>
  <si>
    <t>The International Bowling Hall of Fame is located in Arlington, Texas. (Source: Context)</t>
  </si>
  <si>
    <t>The International Bowling Hall of Fame is located in Arlington, Texas. (Source: Context - "The International Bowling Museum and Hall of Fame was located at 11 Stadium Plaza, St. Louis, Missouri, USA, and shared the same building with the St. Louis Cardinals Hall of Fame Museum, until November 8, 2008. It moved to Arlington and reopened in early 2010.")</t>
  </si>
  <si>
    <t>Frank G. Jackson won the election for Mayor of Cleveland. Source: 2017 Cleveland mayoral election - Results section</t>
  </si>
  <si>
    <t>Frank G. Jackson won the election for mayor of Cleveland. Source: 2017 Cleveland mayoral election - Results section</t>
  </si>
  <si>
    <t>Frank G. Jackson won the election for mayor of Cleveland. Source: Primary election results [31]</t>
  </si>
  <si>
    <t>The meaning of the song "Cat's in the Cradle" is about the relationship between a father and his son, and how the father's busy work schedule causes him to miss out on spending time with his son. The song explores the theme of the son growing up to be just like his father, despite the father's initial absence in his life. The lyrics of the song were inspired by the relationship between Harry Chapin and his own son, Josh. (Source: Context)</t>
  </si>
  <si>
    <t>Dust storms occur in various regions of the US, including the deserts of Arizona, the cities of Yuma and Phoenix in Arizona, Albuquerque in New Mexico, eastern California, Texas, the Columbia Basin of Eastern Washington, and the Great Plains. They can also occur in other states of the west. (Source: Context)</t>
  </si>
  <si>
    <t>Dust storms occur in various states of the US, including Arizona, New Mexico, eastern California, Texas, and the Great Plains. They also occur in the deserts of Arizona, including around the cities of Yuma and Phoenix. They can also occur in the Columbia Basin of Eastern Washington, impacting cities such as Walla Walla and Spokane. However, improved farming practices have led to a decline in large dust storms and haboobs since the 1990s. The largest likelihood of formation is between late March through April, corresponding to the beginning of field tilling in Eastern Washington. (Source: Context)</t>
  </si>
  <si>
    <t>Dust storms occur in various regions of the US, including the deserts of Arizona, the cities of Yuma and Phoenix in Arizona, Albuquerque in New Mexico, eastern California, Texas, the Columbia Basin of Eastern Washington, and the Great Plains. They can also occur in other states of the west. (Source: Document 1, Document 2, Document 3, Document 4, Document 5, Document 6, Document 7, Document 8, Document 9, Document 10, Document 11)</t>
  </si>
  <si>
    <t>The voice of Tony the Tiger is Thurl Ravenscroft. Source: Context - In the June 6, 2005, issue of the advertising industry journal Advertising Age, Kellogg's ran an advertisement commemorating Ravenscroft, the headline reading: "Behind every great character is an even greater man."</t>
  </si>
  <si>
    <t>The voice of Tony the Tiger is Thurl Ravenscroft. (Source: Context - In the June 6, 2005, issue of the advertising industry journal Advertising Age, Kellogg's ran an advertisement commemorating Ravenscroft, the headline reading: "Behind every great character is an even greater man." For more than 50 years, he was the uncredited voice of Tony the Tiger for Kellogg's Frosted Flakes.)</t>
  </si>
  <si>
    <t>The voice of Tony the Tiger is Thurl Ravenscroft. (Source: Context)</t>
  </si>
  <si>
    <t>The Watts riots started on August 11, 1965, and ended on August 16, 1965. Source: Watts riots - Date section</t>
  </si>
  <si>
    <t>The Watts riots started on August 11, 1965, and ended on August 16, 1965. (Source: Watts riots - Introduction section)</t>
  </si>
  <si>
    <t>The Watts riots started on August 11, 1965, and ended on August 16, 1965. (Source: "Watts riots" document)</t>
  </si>
  <si>
    <t>Kendrick Lamar's first album, "good kid, m.A.A.d city," was released on October 22, 2012. (Source: "2012–2013: Good Kid, M.A.A.D City and controversies" section)</t>
  </si>
  <si>
    <t>Kendrick Lamar's first album, "Section.80," was released on July 2, 2011. (Source: Document, page 1)</t>
  </si>
  <si>
    <t>The energy in a nuclear explosion comes from the rapid release of energy from a high-speed nuclear reaction, which can be nuclear fission or nuclear fusion. All fusion-based weapons have used a fission device to initiate fusion. Nuclear explosions are used in nuclear weapons and nuclear testing. (Source: Nuclear explosion section)</t>
  </si>
  <si>
    <t>The energy in a nuclear explosion comes from the rapid release of energy from a high-speed nuclear reaction, which can be nuclear fission or nuclear fusion. However, to date, all fusion-based weapons have used a fission device to initiate fusion. A pure fusion weapon remains a hypothetical device. (Source: Context)</t>
  </si>
  <si>
    <t>Tara was located 5 miles (8 km) from Jonesboro, in Clayton County, on the east side of the Flint River about 20 miles (32 km) south of Atlanta. (Source: Tara (plantation) - Context section)</t>
  </si>
  <si>
    <t>Tara was located 5 miles from Jonesboro, in Clayton County, Georgia, on the east side of the Flint River about 20 miles south of Atlanta. (Source: Context)</t>
  </si>
  <si>
    <t>The information provided does not specify who Hawaii belonged to before the 1959 purchase.</t>
  </si>
  <si>
    <t>Hawaii belonged to the Kingdom of Hawaii before its annexation by the United States in 1898. (Source: Context)</t>
  </si>
  <si>
    <t>The next Star Wars movie, Episode IX, is scheduled to be released on December 20, 2019. (Source: Context)</t>
  </si>
  <si>
    <t>Page</t>
  </si>
  <si>
    <t>What is the purpose of the Investment Management (IM) component in SAP?</t>
  </si>
  <si>
    <t>The Investment Management (IM) component provides functions to support the planning, investment, and financing processes for capital investments, research and development, overhead projects, and maintenance programs. Investments, in this context, include measures that initially incur costs and may generate revenue or benefits after a certain time period.</t>
  </si>
  <si>
    <t>Page 2</t>
  </si>
  <si>
    <t>The purpose of the Investment Management (IM) component in SAP is to support the planning, investment, and financing processes for various types of investments such as capital investments, research and development, maintenance programs, and overhead projects. It provides functions for managing investments in the area of fixed assets. Financial assets are managed in the Treasury component. (Investment Management (Overview) - Purpose section)</t>
  </si>
  <si>
    <t>The purpose of the Investment Management (IM) component in SAP is to provide functions for planning, investment, and financing processes for various types of investments such as capital investments, research and development, maintenance programs, and overhead projects. It also includes an Information System to assist in planning and monitoring investment programs in an enterprise. (Investment Management (Overview) - Purpose section)</t>
  </si>
  <si>
    <t>The purpose of the Investment Management (IM) component in SAP is to support the planning, investment, and financing processes for capital investments, investments in research and development, projects primarily under overhead, and maintenance programs. It provides functions for managing investments in fixed assets. (Context: 5/9/2023, Document 2)</t>
  </si>
  <si>
    <t>Page 2, 187, 3, 188</t>
  </si>
  <si>
    <t>How does the IM component integrate with other SAP components?</t>
  </si>
  <si>
    <t>The IM component integrates with internal orders from Overhead Cost Controlling - Overhead Orders (CO-OM-OPA), Plant Maintenance (PM), and work breakdown structure (WBS) elements from the Project System (PS). It also integrates with Asset Accounting (FI-AA) for capitalizing costs of internal orders and WBS elements.</t>
  </si>
  <si>
    <t>The IM component integrates with other SAP components such as Overhead Cost Controlling - Overhead Orders (CO-OM-OPA), Plant Maintenance (PM), and Project System (PS) for managing investments. It also integrates with Asset Accounting (FI-AA) for capitalizing costs from internal orders and work breakdown structure (WBS) elements to fixed assets. Additionally, the IM component transfers expected depreciation on planned investments to management accounting for planned costs. (Integration section)</t>
  </si>
  <si>
    <t>The IM component integrates with other SAP components such as Overhead Cost Controlling - Overhead Orders (CO-OM-OPA), Plant Maintenance (PM), and Project System (PS) through the use of internal orders and work breakdown structure (WBS) elements. It also integrates with Asset Accounting (FI-AA) for capitalizing costs and settling to cost accounting. Additionally, acquisitions can be posted to a measure in the Logistics components of the SAP System. - Source: Integration section, page 2</t>
  </si>
  <si>
    <t>The IM component integrates with other SAP components such as Overhead Cost Controlling - Overhead Orders (CO-OM-OPA), Plant Maintenance (PM), and Project System (PS). It also integrates with Asset Accounting (FI-AA) for capitalizing costs and settling costs to cost accounting. Additionally, acquisitions can be posted to a measure in the Logistics components of the SAP System. (Source: Context document, Integration section)</t>
  </si>
  <si>
    <t>Page 2, 187, 3, 1</t>
  </si>
  <si>
    <t>What is the role of Investment Programs in SAP's Investment Management?</t>
  </si>
  <si>
    <t>Investment Programs in SAP serve as supplements for planning individual measures and budgeting in areas like planning, administration, and monitoring of a global budget. They support the creation of investment plans and budgets for monitoring at a global level and allow strict budgetary control.</t>
  </si>
  <si>
    <t>Page 4</t>
  </si>
  <si>
    <t>Investment Programs in SAP's Investment Management serve as a supplement for planning individual measures and budgeting across various areas such as planning, administration, and global budget monitoring. They provide functions for planning and monitoring investment budgets encompassing many different measures on a cyclical basis for an entire corporate group. Investment Programs also support the annual creation of an investment plan and budget for global monitoring. They offer a comprehensive overview of planning and budgeting processes in complex enterprise structures for all investments and large projects of the group, while maintaining strict budgetary control. (Source: Investment Programs - Purpose section)</t>
  </si>
  <si>
    <t>The role of Investment Programs in SAP's Investment Management is to provide functions for planning and monitoring investment budgets encompassing many different measures of an entire corporate group. It supports the creation of an investment plan and budget, as well as the monitoring of costs over several periods. Investment Programs also offer integration with other components such as Investment Measures and Appropriation Requests. It allows for bottom-up planning of investments and top-down budget distribution. Investment Programs also support fiscal year changes and the carrying forward of current investment programs into new approval years. (Source: Investment Programs - Purpose section)</t>
  </si>
  <si>
    <t>The role of Investment Programs in SAP's Investment Management is to provide functions for planning and monitoring investment budgets. It allows for the planning and budgeting of investment programs on a cyclical basis for an entire corporate group. Investment programs support the creation of an investment plan and budget, and provide an overview of planning and budgeting processes for all investments and large projects of the group. It also integrates with other components such as Investment Measures and Appropriation Requests. (Source: Context 5/9/2023, Page 4)</t>
  </si>
  <si>
    <t>Page 4, 5, 8, 59</t>
  </si>
  <si>
    <t>How are investment measures planned and budgeted within an investment program in SAP?</t>
  </si>
  <si>
    <t>Within the hierarchy of the investment program, it's possible to plan the costs for capital investments from the bottom up and to budget from the top down. Individual investment measures can only be assigned to the lowest positions in the hierarchy, known as end nodes. The allowed measures are internal orders, WBS elements, and maintenance orders.</t>
  </si>
  <si>
    <t>Page 5</t>
  </si>
  <si>
    <t>Within an investment program in SAP, investment measures are planned from the bottom up and budgeted from the top down. Individual investment measures can only be assigned to the lowest positions in the hierarchy, also known as end nodes. The allowed measures are internal orders, work breakdown structure (WBS) elements, and maintenance orders. The plan values from these measures and appropriation requests are rolled up in the investment program, and the measures can be budgeted and monitored using the program. (Source: Investment Programs - Structure of an Investment Program with Planning and Budgeting of Program Positions and Measures section)</t>
  </si>
  <si>
    <t>Within an investment program in SAP, investment measures are planned from the bottom up and budgeted from the top down. Individual investment measures can only be assigned to the lowest positions in the hierarchy, also known as end nodes. The allowed measures are internal orders, WBS elements, and maintenance orders. (Source: Investment Management (Overview) - Planning and Budgeting section)</t>
  </si>
  <si>
    <t>Within an investment program in SAP, investment measures are planned from the bottom up and budgeted from the top down. Individual investment measures can only be assigned to the lowest positions in the hierarchy, also known as end nodes. The allowed measures are internal orders, WBS elements, and maintenance orders. The plan values from these measures and appropriation requests are rolled up in the investment program, integrating them into the comprehensive investment planning process. Budgeting and oversight of the measures are also done within the investment program. (Source: Document 5, Page 9)</t>
  </si>
  <si>
    <t>Page 5, 4, 3, 31</t>
  </si>
  <si>
    <t>How are external acquisitions and internal costs monitored in SAP's Investment Management?</t>
  </si>
  <si>
    <t>There is no information provided in the given context to answer the question about how external acquisitions and internal costs are monitored in SAP's Investment Management.</t>
  </si>
  <si>
    <t>The information provided does not contain specific details about how external acquisitions and internal costs are monitored in SAP's Investment Management.</t>
  </si>
  <si>
    <t>The information provided does not explicitly state how external acquisitions and internal costs are monitored in SAP's Investment Management.</t>
  </si>
  <si>
    <t>Page 2, 3, 188, 187</t>
  </si>
  <si>
    <t>What does the term "approval year" mean in the context of SAP's Investment Management?</t>
  </si>
  <si>
    <t>In the IM context, "approval year" signifies that the program has values approved in that specific year, although the approved budgets or measures might not necessarily be used or carried out in that same year. These approved budgets or measures can be returned to the investment program and budgeted again in a later approval year.</t>
  </si>
  <si>
    <t>Page 6</t>
  </si>
  <si>
    <t>The term "approval year" in the context of SAP's Investment Management refers to the year in which a program has values that were approved. It does not necessarily mean that the approved values are only for that specific year. (Source: 5/9/2023, page 6)</t>
  </si>
  <si>
    <t>The term "approval year" in the context of SAP's Investment Management refers to the year in which a program has values that were approved. It does not necessarily mean that the values are approved for that year only. (Source: 5/9/2023, page 6)</t>
  </si>
  <si>
    <t>The term "approval year" in the context of SAP's Investment Management refers to the year in which the values of a program were approved. It does not necessarily mean that the values are only applicable for that specific year. (Context: 5/9/2023, page 6)</t>
  </si>
  <si>
    <t>Page 6, 49, 23, 30</t>
  </si>
  <si>
    <t>What is the maximum number of hierarchy levels in structure of investment program</t>
  </si>
  <si>
    <t>The maximum number of hierarchy levels in the structure of an investment program is 99.</t>
  </si>
  <si>
    <t>The maximum number of hierarchy levels in the structure of an investment program is not specified in the provided context.</t>
  </si>
  <si>
    <t>The maximum number of hierarchy levels in the structure of an investment program is not specified in the given context.</t>
  </si>
  <si>
    <t>Page 5, 25, 20, 26</t>
  </si>
  <si>
    <t>How can an investment program be structured in SAP's Investment Management?</t>
  </si>
  <si>
    <t>An investment program in SAP can be structured in a hierarchical form, allowing flexibility in design. The structure is independent of organizational units in the SAP System and can be based on the organizational plan of the enterprise or the size of the investment measures. Investment programs can manage all measures (orders/projects) belonging to one controlling area, provided the currency and fiscal year variant match those specified in the program definition.</t>
  </si>
  <si>
    <t>An investment program in SAP's Investment Management can be structured in a hierarchical form that suits the needs of the enterprise. It is not dependent on organizational units in the SAP System. The hierarchy can be based on the organizational plan of the enterprise or the size of the investment measures assigned to it. - Source: Investment Programs - Use section</t>
  </si>
  <si>
    <t>An investment program in SAP's Investment Management can be structured in a hierarchical form that suits the needs of the enterprise. It is not dependent on organizational units in the SAP System. The hierarchy can be based on the organizational plan of the enterprise or the size of the investment measures assigned to it. The structure of the investment program can be defined by creating program positions and structures within the program definition. (Source: Investment Program with Its Positions - Structure of an Investment Program with Planning and Budgeting of Program Positions and Measures)</t>
  </si>
  <si>
    <t>An investment program in SAP's Investment Management can be structured in a hierarchical form. The hierarchical structure can be defined in any way that suits the needs of the enterprise and is not dependent on organizational units in the SAP System. The structure can be based on the organizational plan of the enterprise or on the size of the investment measures assigned to it. Individual investment measures can be assigned to the lowest positions in the hierarchy, also known as end nodes. The allowed measures are internal orders, WBS elements, and maintenance orders. (Source: Context 5/9/2023, page 5)</t>
  </si>
  <si>
    <t>Page 5, 8, 4, 9</t>
  </si>
  <si>
    <t>What are the conditions for defining investment programs that are valid across multiple company codes?</t>
  </si>
  <si>
    <t>Investment programs can be defined to be valid in more than one company code if the controlling area, fiscal year variant, and controlling area currency specified in the investment program definition match those of the company codes involved. Each controlling area within a given subtree of an investment program must be the same.</t>
  </si>
  <si>
    <t>Page 5, 6</t>
  </si>
  <si>
    <t>Investment programs can be defined as valid across multiple company codes if the currency and fiscal year variant of the controlling area agree with those specified in the program definition. (Investment Programs - Use section)</t>
  </si>
  <si>
    <t>The conditions for defining investment programs that are valid across multiple company codes are: - The currency and fiscal year variant of the controlling area must agree with those specified in the program definition. - The investment measures must belong to one controlling area. - The investment program must be valid in more than one company code. (Source: "Use" section of the document "An investment program represents the planned or budgeted costs for the capital investments (or other projects) of an enterprise or corporate group in the form of a hierarchical structure.")</t>
  </si>
  <si>
    <t>The conditions for defining investment programs that are valid across multiple company codes are when the currency and fiscal year variant of the controlling area agree with those specified in the program definition. (5/9/2023, page 5)</t>
  </si>
  <si>
    <t>Page 8, 5, 11, 28</t>
  </si>
  <si>
    <t>How are budgets distributed to individual investment measures within an investment program?</t>
  </si>
  <si>
    <t>Budget distribution to individual investment measures within an investment program can be done in two ways: measures can be budgeted separately, with totals compared to the program position periodically, or individual measures can receive their budget directly from the program position. The latter scenario involves direct budget distribution from the program position, and an annual budget can be distributed to measures if the corresponding indicator is set in the program definition.</t>
  </si>
  <si>
    <t>Pager 7</t>
  </si>
  <si>
    <t>Budgets are distributed to individual investment measures within an investment program through the use of the "Budget dist. overall" indicator. This indicator is set in the program position of the investment program, and it allows for the direct distribution of the program position budget to the investment measures. Once this indicator is set, it is no longer possible to budget the measures independently, ensuring that the total measure budgets do not exceed the overall budget of the program position. This distribution method is known as top-down budgeting. (Source: Investment Management - Distribution of the Budget to Measures section)</t>
  </si>
  <si>
    <t>Budgets are distributed to individual investment measures within an investment program through the "Budget dist. overall" indicator. This indicator is set in the master data of the investment program position, and it allows the program position budget to be directly distributed to the investment measures. Once this indicator is set, it is no longer possible to budget the measures independently. This ensures that the total of the measure budgets cannot exceed the overall budget of the program position. (Source: Investment Management (Overview) - Activities section)</t>
  </si>
  <si>
    <t>Budgets are distributed to individual investment measures within an investment program by setting the "Budget dist. overall" indicator in the master data of the investment program position. This allows the program position budget to be directly distributed to the investment measures, ensuring that the total of the measure budgets does not exceed the overall budget of the program position. This is referred to as top-down budgeting. (Source: Context document, page 38)</t>
  </si>
  <si>
    <t>Pager 38, 191, 15, 14</t>
  </si>
  <si>
    <t>Can you explain the criteria the check report uses to select an object in the 'Inheritance of Organizational Units' function?</t>
  </si>
  <si>
    <t>The check report selects an object when both of these conditions are met: The organizational unit is entered (exists) in the higher-level position. The organizational unit in the higher-level position is different from the organizational unit in the object being checked, or the organizational unit is not entered in the object being checked.</t>
  </si>
  <si>
    <t>Pager 27</t>
  </si>
  <si>
    <t>The check report selects an object when both of these conditions are met: 1. The organizational unit is entered (exists) in the higher-level position. 2. The organizational unit in the higher-level position is different from the organizational unit in the object being checked, or the organizational unit is not entered in the object being checked. (Source: Investment Programs - Inheritance of Organizational Units section)</t>
  </si>
  <si>
    <t>The check report selects an object when both of these conditions are met: 1. The organizational unit is entered (exists) in the higher-level position. 2. The organizational unit in the higher-level position is different from the organizational unit in the object being checked, or the organizational unit is not entered in the object being checked. (Source: 5/9/2023, page 28)</t>
  </si>
  <si>
    <t>The check report selects an object when both of these conditions are met: 1. The organizational unit is entered (exists) in the higher-level position. 2. The organizational unit in the higher-level position is different from the organizational unit in the object being checked, or the organizational unit is not entered in the object being checked. (Source: Context, 5/9/2023, page 27)</t>
  </si>
  <si>
    <t>Pager 27, 28, 68, 219</t>
  </si>
  <si>
    <t>Are there limitations on the number of organizational units that can be checked using the 'Inheritance of Organizational Units' function?</t>
  </si>
  <si>
    <t>There is no information provided in the retrieved context about any limitations on the number of organizational units that can be checked using the 'Inheritance of Organizational Units' function.</t>
  </si>
  <si>
    <t>There is no information provided in the retrieved documents about any limitations on the number of organizational units that can be checked using the 'Inheritance of Organizational Units' function.</t>
  </si>
  <si>
    <t>Page 27, 22, 25, 28</t>
  </si>
  <si>
    <t>How does the 'Check Inheritance' tool assist in verifying the organizational units in an investment program?</t>
  </si>
  <si>
    <t>The 'Check Inheritance' tool in SAP's Investment Management verifies the organizational units in an investment program by examining the consistency of these units within the program hierarchy. It specifically checks whether organizational units in lower-level program positions inherit correctly from higher-level program positions. This tool is especially useful when new investment program positions are created after the original program was established.</t>
  </si>
  <si>
    <t>Page 28</t>
  </si>
  <si>
    <t>The 'Check Inheritance' tool assists in verifying the organizational units in an investment program by checking if the measures or appropriation requests below the investment program positions have inherited their organizational units correctly. It checks if the organizational units in the higher-level positions are consistent with the organizational units in the lower-level positions. The report selects an object when both conditions are met: 1) the organizational unit is entered in the higher-level position, and 2) the organizational unit in the higher-level position is different from the organizational unit in the object being checked, or the organizational unit is not entered in the object being checked. The report does not issue a warning if the organizational unit is not entered in the higher-level position, but is entered in a lower-level position. - Source: Investment Programs - Planning and Budgeting of Investment Programs section, Prerequisites subsection, and Activities subsection</t>
  </si>
  <si>
    <t>The 'Check Inheritance' tool assists in verifying the organizational units in an investment program by checking if the measures or appropriation requests below the investment program positions inherited their organizational units correctly. It checks if the organizational units in an investment program hierarchy are consistent, especially when creating investment program positions at a later point in time after the original program was created. The tool selects an object when both conditions are met: the organizational unit is entered (exists) in the higher-level position, and the organizational unit in the higher-level position is different from the organizational unit in the object being checked, or the organizational unit is not entered in the object being checked. The tool does not issue a warning if the organizational unit is not entered in the higher-level position but is entered in a lower-level position. - Source: 5/9/2023, page 27</t>
  </si>
  <si>
    <t>The 'Check Inheritance' tool assists in verifying the organizational units in an investment program by checking if the measures or appropriation requests below the investment program positions have inherited their organizational units correctly. It checks if the organizational units in the higher-level positions are consistent with the organizational units in the lower-level positions. The report selects an object when both conditions are met: the organizational unit is entered in the higher-level position and the organizational unit in the higher-level position is different from the organizational unit in the object being checked, or the organizational unit is not entered in the object being checked. The report does not issue a warning if the organizational unit is not entered in the higher-level position, but is entered in a lower-level position. (Source: Context 5/9/2023, page 27)</t>
  </si>
  <si>
    <t>Page 27, 28, 26, 20</t>
  </si>
  <si>
    <t>What are the specific customization options available for planning and budget profiles in SAP's Investment Management?</t>
  </si>
  <si>
    <t>The specific customization options available for planning and budget profiles in SAP's Investment Management are as follows: 1. Specify whether to include planned capital investment measures. 2. Specify how to handle capitalizations in the current fiscal year. 3. Limit the periods to be planned. 4. Specify if activity-type-dependent planning or activity-type-independent planning is desired. 5. Specify how capitalizations in the current fiscal year should be calculated. 6. Start the report. (Source: Investment Management (Overview) - Customization Options section)</t>
  </si>
  <si>
    <t>The specific customization options available for planning and budget profiles in SAP's Investment Management are as follows: - Specify whether to include planned capital investment measures. - Specify how to handle capitalizations in the current fiscal year. - Limit the periods to be planned. - Specify if activity-type-dependent planning or activity-type-independent planning is desired. - Specify how capitalizations in the current fiscal year should be calculated. - Start the report. - Specify the structure of the investment program. - Plan investments in an investment program using a bottom-up approach. - Distribute the budget from top-down in an investment program. - Carry forward a current investment program into a new approval year during the fiscal year change. - Source: Investment Management (Overview) - Basic Drilldown Reporting Functions section, Sub-Components of Investment Management and their Integration section, Plan and Budget Values Managed by the System on an Investment Program Position and Its Measures and Appropriation Requests section, Cost Planning on the Investment Program section, Investment Programs (Features) section, Process/Function Areas Used section</t>
  </si>
  <si>
    <t>The specific customization options available for planning and budget profiles in SAP's Investment Management are: 1. Specify whether to include planned capital investment measures. 2. Specify how to handle capitalizations in the current fiscal year. 3. Limit the periods to be planned. 4. Specify if activity-type-dependent planning or activity-type-independent planning is desired. 5. Specify how capitalizations in the current fiscal year should be calculated. 6. Start the report. (Source: Context: 5/9/2023, Page 212)</t>
  </si>
  <si>
    <t>Page 212, 3, 31, 4</t>
  </si>
  <si>
    <t>How can planning and budgeting be controlled differently for each program type in SAP's Investment Management?</t>
  </si>
  <si>
    <t>Planning and budgeting for different program types in SAP's Investment Management can be controlled by assigning specific planning profiles and budget profiles to each program type</t>
  </si>
  <si>
    <t>Page 29</t>
  </si>
  <si>
    <t>Planning and budgeting can be controlled differently for each program type in SAP's Investment Management by assigning a planning profile and a budget profile to each program type. This allows for different control settings for planning and budgeting for each program type. - Source: Investment Programs - Planning in Program section</t>
  </si>
  <si>
    <t>To control planning and budgeting differently for each program type in SAP's Investment Management, you need to have defined planning profiles and budget profiles in Customizing. Each program type is assigned a planning profile and a budget profile, allowing for different control settings for each program type. (Source: 5/9/2023, page 29)</t>
  </si>
  <si>
    <t>To control planning and budgeting differently for each program type in SAP's Investment Management, you need to have defined planning profiles and budget profiles in Customizing. These profiles are assigned to each program type, allowing for different control settings for planning and budgeting. (Source: Document 29)</t>
  </si>
  <si>
    <t>Page 5, 29, 3, 4</t>
  </si>
  <si>
    <t>What are the different value categories that can be managed in parallel for investment program positions in SAP's Investment Management?</t>
  </si>
  <si>
    <t>Investment program positions can have several value categories managed in parallel, including values of the current approval year (planned and budget values), carryforward from old approval years (statistical carryforward of measures not yet closed), and forecast for future approval years (estimated values for measures expected to be relevant in future fiscal years)</t>
  </si>
  <si>
    <t>Page 30</t>
  </si>
  <si>
    <t>The different value categories that can be managed in parallel for investment program positions in SAP's Investment Management are: 1. Values of the current approval year: These include values that were planned or budgeted in the current approval year, including original budget, supplements, and returns. 2. Carryforward from old approval years: This refers to the (statistical) carryforward of measures that were initiated before the current approval year but have not yet been closed. 3. Forecast for future approval years: These are estimated values for measures that are expected to become relevant in future fiscal years but are not relevant at the moment. - Source: Information System of Investment Management - Value Categories of Investment Programs section</t>
  </si>
  <si>
    <t>The different value categories that can be managed in parallel for investment program positions in SAP's Investment Management are: 1. Values of the current approval year (original budget, supplements, and returns) 2. Carryforward from old approval years 3. Forecast for future approval years (Source: SAP Help Portal - Value Categories of Investment Programs)</t>
  </si>
  <si>
    <t>The different value categories that can be managed in parallel for investment program positions in SAP's Investment Management are: 1. Values of the current approval year (planned and budget values) 2. Carryforward from old approval years 3. Forecast for future approval years (Source: Context document 5/9/2023, page 30)</t>
  </si>
  <si>
    <t>Page 30, 31, 59, 15</t>
  </si>
  <si>
    <t>What is the 'Supplement and Return' functions in SAP's Investment Management</t>
  </si>
  <si>
    <t>I don't know the answer.</t>
  </si>
  <si>
    <t>The 'Supplement and Return' functions in SAP's Investment Management allow users to enter supplements or returns for the investment program position, either for the overall budget or the annual budget. These supplements or returns change the distributed values of the investment program positions that are higher in the investment program. (Source: Investment Management (Overview) - Procedure section)</t>
  </si>
  <si>
    <t>The 'Supplement and Return' functions in SAP's Investment Management are used to enter supplements or returns for the investment program position, either for the overall budget or the annual budget. These supplements or returns change the distributed values of the investment program positions that are higher in the investment program. (Source: 5/9/2023, page 47)</t>
  </si>
  <si>
    <t>Page 2, 37, 235, 187</t>
  </si>
  <si>
    <t>Can you explain the concept of a locking indicator in the context of authorization levels and plan versions in SAP's Investment Management?</t>
  </si>
  <si>
    <t>In SAP's Investment Management, a locking indicator is used in the Customizing definition of an authorization level. This indicator can lock versions with a certain approval level, preventing further planning activities. When a version is locked, it signifies that it has reached a specific level of approval and should not undergo additional changes, ensuring data integrity and accuracy in the planning process.</t>
  </si>
  <si>
    <t>Page 36</t>
  </si>
  <si>
    <t>The concept of a locking indicator in the context of authorization levels and plan versions in SAP's Investment Management is not explained in the provided context.</t>
  </si>
  <si>
    <t>The concept of a locking indicator in the context of authorization levels and plan versions in SAP's Investment Management is that it can be used to lock versions with a certain approval level to further planning. This means that once a version is locked, only users with the appropriate authorization level can make changes or updates to that version. Other users without the necessary authorization level will not be able to modify the locked version and can only work on the most current version. - Source: 5/9/2023, page 36</t>
  </si>
  <si>
    <t>The concept of a locking indicator in the context of authorization levels and plan versions in SAP's Investment Management is mentioned in the context document on page 36. The locking indicator is a feature in the Customizing definition of the authorization level. It is used to lock versions with a certain approval level to further planning. This means that once a version is locked, it cannot be further modified or processed by users who do not have the authorization for that specific authorization level.</t>
  </si>
  <si>
    <t>Page 36, 58, 95, 59</t>
  </si>
  <si>
    <t>What are the specific steps involved in assigning authorization levels to plan versions in SAP's Investment Management?</t>
  </si>
  <si>
    <t>Define Authorization Levels: Authorization levels, ranging from "0" to "9", can be freely defined in Customizing.
Assign Authorization Levels to Versions: Each plan version of an investment program can be assigned an authorization level. This assignment limits the processing of plan values on the version to users authorized for the specified authorization level.
Incremental Authorization Level: Authorization levels of versions can be increased in stages, allowing for gradual approval processes.
Locking Indicator: There is a locking indicator in the Customizing definition of the authorization level. This indicator can be used to lock versions with a certain approval level, preventing further planning.</t>
  </si>
  <si>
    <t>The specific steps involved in assigning authorization levels to plan versions in SAP's Investment Management are as follows: 1. Define the authorization levels in Customizing, such as "0" to "9". 2. Assign an authorization level to each plan version of an investment program. 3. The authorization level limits the processing of plan values on the version to users who have the authorization for that specific level. 4. The authorization level can be increased by stages. 5. There is a locking indicator in the Customizing definition of the authorization level, which can be used to lock versions with a certain approval level to further planning. 6. The assignment of versions to appropriation request variants can only be done if the versions have been defined in Customizing and have been assigned to the given approval year and program type. - Source: Authorization Levels for Versions - Features section</t>
  </si>
  <si>
    <t>The specific steps involved in assigning authorization levels to plan versions in SAP's Investment Management are as follows: 1. Define the authorization levels in Customizing, such as "0" to "9". 2. Assign an authorization level to each plan version of an investment program. 3. The authorization level limits the processing of plan values on the version to users who have the authorization for that specific level. 4. The authorization level can be increased by stages. 5. There is a locking indicator in the Customizing definition of the authorization level, which can be used to lock versions with a certain approval level to further planning. 6. Certain system users can be assigned the authorization for processing certain versions. 7. The authorization level is an authorization object for version-dependent activities (planning). 8. Versions can be assigned to appropriation request variants if these versions have been defined in Customizing and have been assigned to the given approval year and program type. - Source: 5/9/2023, page 36</t>
  </si>
  <si>
    <t>The specific steps involved in assigning authorization levels to plan versions in SAP's Investment Management are as follows: 1. Define the authorization levels in Customizing, such as "0" to "9". 2. Assign the authorization level to each plan version of an investment program. 3. Increase the authorization level of a version by stages. 4. Use the locking indicator in the Customizing definition of the authorization level to lock versions with a certain approval level to further planning. (Source: Context document 5/9/2023, page 36)</t>
  </si>
  <si>
    <t>Page 36, 58, 95, 80</t>
  </si>
  <si>
    <t>What are the prerequisites for managing budgets by categories in SAP's Investment Management?</t>
  </si>
  <si>
    <t>To manage budgets by categories in SAP's Investment Management, you need to define budget categories per program type in Customizing. Standard system provides categories such as "1: Costs to be capitalized" and "2: Incidental costs not eligible for capitalization." The separation by budget categories is specified in the definition of the investment program, and a usage indicator is assigned to these categories to allow the system to separate actual values based on these categories.</t>
  </si>
  <si>
    <t>Page 42</t>
  </si>
  <si>
    <t>The prerequisites for managing budgets by categories in SAP's Investment Management are as follows: - Budget categories need to be defined per program type in Customizing for Investment Management. - Budget categories should be specified in the definition of the investment program. - A usage indicator needs to be assigned to the budget categories to separate the actual values according to budget categories. - The system should be configured to allow the entry of values separately for each budget category during budgeting and planning. - Plan and budget values for individual measures can be assigned to defined budget categories by specifying corresponding percentage rates. - User-defined assignments to budget categories can be created using the user exit AAIP0001. - The Information System displays the individual budget categories separately at the level of the investment program and the individual measure. - Standard drilldowns report on budget categories 1 and 2 provided by SAP, but user-defined budget categories need to be entered in the form for the system to select the data records. - Budget distribution from program positions higher in the hierarchy is not possible when using budget categories. - Availability control can only be done using reports in the Information System. - Actual values can be assigned to budget categories based on the settlement of investment measures. - Capitalization keys of an investment measure can affect the assignment of actual values to budget categories. - An overview of planned and budgeted investments can be obtained in the Information System of Investment Management. - Value categories can be managed in parallel for each investment program position, including values of the current approval year, carryforward from old approval years, and forecast for future approval years. - Measures can have plan values and budget values, while appropriation requests can only have plan values. Plan and budget values are not carried forward during a fiscal year change. - Source: Budget Categories - Prerequisites section</t>
  </si>
  <si>
    <t>The prerequisites for managing budgets by categories in SAP's Investment Management are as follows: - Budget categories need to be defined per program type in Customizing for Investment Management. - Budget categories should be specified in the definition of the investment program. - A usage indicator needs to be assigned to the budget categories to separate the actual values according to budget categories. - The values for budget categories need to be entered separately when budgeting the program. - Plan values also need to be entered separately by budget category. - Percentage rates per budget category can be specified when assigning an individual measure to the investment program position to establish the proportion of plan and budget values that can be attributed to defined budget categories. - User-defined assignments to budget categories can be created using the user exit AAIP0001. - The Information System displays the individual budget categories separately at the level of the investment program and the individual measure. - Standard drilldowns report on budget categories 1 and 2 provided by SAP, but if user-defined budget categories are used, they need to be entered in the form for the system to select the data records. - Budget distribution from higher positions in the hierarchy is not possible when using budget categories. - Availability control can only be done using reports in the Information System. - Actual values can be assigned to budget categories by setting the usage indicator for the budget category. - The separation of actual values by budget category is only possible after the periodic settlement has been carried out. - The system manages different value categories for investment programs in parallel, including values of the current approval year, carryforward from old approval years, and forecast for future approval years. - Measures can have plan values and budget values, while appropriation requests can only have plan values. - Budget values are distinguished as original budget, supplements and returns, and released budget. - Plan and budget values on the measure level are not carried forward during a fiscal year change.</t>
  </si>
  <si>
    <t>The prerequisites for managing budgets by categories in SAP's Investment Management are as follows: - Budget categories per program type must be defined in Customizing for Investment Management. - The budget categories provided in the standard system are "Costs to be capitalized" (category 1) and "Incidental costs not eligible for capitalization" (category 2). - Separation by budget categories must be specified in the definition of the investment program. - A usage indicator must be assigned to the budget categories to allow the system to separate the actual values according to budget categories. - The values for budget categories must be entered separately when budgeting the program. - Plan values must also be entered by budget category. - Investment measures do not allow for entering values by budget category, but the proportion of plan and budget values from an individual measure can be established and assigned to defined budget categories. - User-defined assignments to budget categories can be created using the user exit AAIP0001. - The individual budget categories are displayed separately in the Information System at the level of the investment program and the individual measure. (Source: 5/9/2023, 42-44)The prerequisites for managing budgets by categories in SAP's Investment Management are as follows: - Budget categories per program type must be defined in Customizing for Investment Management. - The budget categories provided in the standard system are "Costs to be capitalized" (category 1) and "Incidental costs not eligible for capitalization" (category 2). - Separation by budget categories must be specified in the definition of the investment program. - A usage indicator must be assigned to the budget categories to allow the system to separate the actual values according to budget categories. - The values for budget categories must be entered separately when budgeting the program. - Plan values must also be entered by budget category. - Investment measures do not allow for entering values by budget category, but the proportion of plan and budget values from an individual measure can be established and assigned to defined budget categories. - User-defined assignments to budget categories can be created using the user exit AAIP0001. - The individual budget categories are displayed separately in the Information System at the level of the investment program and the individual measure. (Source: 5/9/2023, 42-44)</t>
  </si>
  <si>
    <t>Page 42, 44, 43, 30</t>
  </si>
  <si>
    <t>How does SAP's Investment Management handle the upload and download of investment programs?</t>
  </si>
  <si>
    <t>SAP's Investment Management provides an upload/download function for investment programs. Existing investment programs from non-SAP systems can be uploaded, generating the structure of an SAP investment program from a sequential file. Conversely, you can create an investment program in a non-SAP application (such as Microsoft Excel) and store it as a sequential file. The upload function can then be used to generate an investment program from this file. The ABAP programs for these purposes are RAIM_UPLOAD for upload and RAIM_DOWNLOAD for download. These functions are handled by the methods of the ExpenditureProgTree business object, specifically Create for uploads and GetDetail for downloads.</t>
  </si>
  <si>
    <t>Page 59</t>
  </si>
  <si>
    <t>SAP's Investment Management provides an upload and download function for investment programs. Users can generate the structure of an SAP investment program from a sequential file through the upload function. Conversely, users can create a sequential file from an existing investment program using the download function. The ABAP programs used for this purpose are RAIM_UPLOAD for uploading and RAIM_DOWNLOAD for downloading. The upload and download functions allow for the transfer of investment programs between SAP systems or clients. (Source: Investment Programs - Use section)</t>
  </si>
  <si>
    <t>SAP's Investment Management provides an upload and download function for investment programs. Users can automatically generate the structure of an SAP investment program from a sequential file using the upload function. Conversely, users can create a sequential file from an existing investment program using the download function. The ABAP programs used for this purpose are RAIM_UPLOAD for uploading and RAIM_DOWNLOAD for downloading. The upload and download functions allow for the transfer of investment programs between SAP systems or clients. (Source: "Upload and Download of Investment Programs" section)</t>
  </si>
  <si>
    <t>The SAP Investment Management provides an upload and download function for investment programs. Users can automatically generate the structure of an SAP investment program from a sequential file using the upload function. Conversely, users can create a sequential file from an existing investment program using the download function. The ABAP programs used for this purpose are RAIM_UPLOAD for uploading and RAIM_DOWNLOAD for downloading. (Source: Context - Use)</t>
  </si>
  <si>
    <t>Page 59, 4, 8, 62</t>
  </si>
  <si>
    <t>What is the purpose of status management in SAP's Investment Management?</t>
  </si>
  <si>
    <t>Status management in SAP's Investment Management is used to control the organizational aspects of planning and budgeting investment programs. By defining specific user statuses, actions like budgeting can only be carried out when the program position has a given status.</t>
  </si>
  <si>
    <t>The purpose of status management in SAP's Investment Management is to control the organizational aspects of planning and budgeting investment programs. It allows for the definition of user statuses that determine which actions, such as budgeting, can be carried out for a program position based on its status. Status changes can be linked to authorizations, ensuring that only specific decision-makers in the organization can make status changes. - Source: Investment Programs - Status Management section</t>
  </si>
  <si>
    <t>The purpose of status management in SAP's Investment Management is to control the organizational aspects of planning and budgeting investment programs. It allows for the definition of user statuses that determine which actions, such as budgeting, can be carried out based on the status of the program position. Status changes can be linked to authorizations, ensuring that only specific decision-makers in the organization can make status changes. (Source: Custom Documentation - Status Management section)</t>
  </si>
  <si>
    <t>The purpose of status management in SAP's Investment Management is to control the organizational aspects of planning and budgeting investment programs. It allows for the definition of user statuses that determine which actions, such as budgeting, can be carried out for a program position based on its status. Status changes can also be linked to authorizations, ensuring that only specific decision-makers in the organization can make status changes. (Context: 5/9/2023, page 59)</t>
  </si>
  <si>
    <t>Page 59, 58, 2, 187</t>
  </si>
  <si>
    <t>What actions are linked to specific user statuses in SAP's Investment Management?</t>
  </si>
  <si>
    <t>The actions linked to specific user statuses in SAP's Investment Management are not specified in the provided context.</t>
  </si>
  <si>
    <t>The actions linked to specific user statuses in SAP's Investment Management are not specified in the given context.</t>
  </si>
  <si>
    <t>The actions that are linked to specific user statuses in SAP's Investment Management are not specified in the given context.</t>
  </si>
  <si>
    <t>Page 59, 58, 10, 93</t>
  </si>
  <si>
    <t>What functions are provided by the BAPIs for ExpenditureProgTree in SAP's Investment Management?</t>
  </si>
  <si>
    <t>The BAPIs for ExpenditureProgTree provide several functions, including reassigning program sub-trees with specified point-of-entry positions, changing the system status and user status of positions of a program sub-tree, as well as internal functions like SaveReplica and SaveReplicaValues. Detailed documentation for these BAPIs and their parameters can be found in the BAPI Explorer (transaction: BAPI).</t>
  </si>
  <si>
    <t>Page 63</t>
  </si>
  <si>
    <t>The functions provided by the BAPIs for ExpenditureProgTree in SAP's Investment Management include: - Reassign: Reassign program sub-tree with the specified point-of-entry position. - SetStatus: Change the system status and user status of positions of a program sub-tree. - SaveReplica: (internal use only) - SaveReplicaValues: (internal use only) - Source: 5/9/2023, page 63</t>
  </si>
  <si>
    <t>The BAPIs for ExpenditureProgTree in SAP's Investment Management provide the following functions: - Reassign program sub-tree with the specified point-of-entry position - Change the system status and user status of positions of a program sub-tree - SaveReplica (internal use only) - SaveReplicaValues (internal use only) (Source: 5/9/2023, page 63)</t>
  </si>
  <si>
    <t>The functions provided by the BAPIs for ExpenditureProgTree in SAP's Investment Management are: 1. Reassign: Reassign program sub-tree with the specified point-of-entry position. 2. SetStatus: Change the system status and user status of positions of a program sub-tree. 3. SaveReplica (internal use only). 4. SaveReplicaValues (internal use only). (Source: Context document 5/9/2023, page 63)</t>
  </si>
  <si>
    <t>Page 63, 59, 235, 212</t>
  </si>
  <si>
    <t>What is the purpose and feature of Appropriation Requests in SAP's Investment Management?</t>
  </si>
  <si>
    <t>Appropriation Requests support the investment process in the phase concerned with planning and making decisions about investments to be implemented. These requests allow the representation of investment wishes or research and development ideas before they are concretely implemented. Appropriation requests enable the planning of costs and revenues as the basis for later approval. Once approved, the information can be transferred to the measure (order or project) that will be used for implementation.</t>
  </si>
  <si>
    <t>The purpose of Appropriation Requests in SAP's Investment Management is to propose and assess measures, such as investments or research and development projects, that require individual approval due to their high costs. Appropriation Requests serve as concrete plans for implementation within an enterprise. The features of Appropriation Requests include: - Extensive master data where relevant information about the investment can be entered. - Assistance in investment planning by creating the appropriation request in the year prior to the planned implementation. - Preinvestment analysis using various types of financial mathematics directly on the appropriation request. - Once approved, the appropriation request enters the implementation phase and is carried out using measures such as WBS elements or internal orders. - Appropriation request variants can be linked to various types of documents, such as original documents, text files, blueprints, and spreadsheets, using the central document management function in the SAP System. - Appropriation requests can be assigned to an investment program to include their values in the planning process and ensure that planned investments are considered from their inception onward. - Approval process functions, including SAP status management and workflow, can be used to design and manage the approval process for appropriation requests. Source: Appropriation Requests - Features section</t>
  </si>
  <si>
    <t>The purpose of Appropriation Requests in SAP's Investment Management is to assess and approve ideas or wishes for carrying out measures, such as investments or research and development, within an enterprise. Appropriation requests represent concrete plans that are to be implemented. The features of Appropriation Requests include: - They are noted items for proposed investments with extensive master data. - They assist in investment planning and can be included in the annual investment program. - Preinvestment analysis can be performed directly on the appropriation request using various types of financial mathematics. - Once approved, the appropriation request enters the implementation phase and a measure is used for the actual implementation. - Measures for appropriation requests can be WBS elements or internal orders. - Appropriation request variants can be linked with various types of documents, such as original documents, text files, blueprints, and spreadsheets, using the central document management function in the SAP System. - Appropriation requests can be assigned to an investment program to include their values in the planning process. - The approval process for appropriation requests can be designed according to specific needs using SAP status management and workflow functions. - Partner functions responsible for approval are assigned to individual approval levels, and the persons fulfilling these partner functions are specified in the master data of the appropriation request. Source: Appropriation Requests (Overview) - Features section</t>
  </si>
  <si>
    <t>The purpose of Appropriation Requests in SAP's Investment Management is to assess and approve ideas or wishes for carrying out measures, such as investments or research and development, within an enterprise. Appropriation Requests represent concrete plans that are to be implemented. The features of Appropriation Requests include: - They are noted items for proposed investments with extensive master data. - They assist in investment planning and can be included in the annual investment program. - Preinvestment analysis can be performed directly on the appropriation request using various types of financial mathematics. - Once approved, the appropriation request enters the implementation phase and a measure is used for the actual implementation. - Measures for appropriation requests can be WBS elements or internal orders. - Appropriation request variants can be linked with various types of documents, such as original documents, text files, blueprints, and spreadsheets, using the central document management function in the SAP System. - Appropriation requests can be assigned to an investment program to include their values in the planning process. - The approval process for appropriation requests can be designed according to specific needs using SAP status management and workflow functions. - Partner functions responsible for approval can be assigned to individual approval levels in the appropriation request type.</t>
  </si>
  <si>
    <t>Page 64, 65, 79, 120</t>
  </si>
  <si>
    <t>How are appropriation requests different from measures in SAP's Investment Management?</t>
  </si>
  <si>
    <t>Appropriation requests are ideas or wishes for carrying out measures, such as investments or research and development, which need individual assessment and approval due to high costs. They represent concrete plans to be implemented in an enterprise. Appropriation requests have extensive master data and assist in investment planning. Once approved, they enter the implementation phase, where a measure is used for the actual implementation. WBS elements and internal orders are examples of objects used as measures for appropriation requests in the SAP system.</t>
  </si>
  <si>
    <t>Page 65</t>
  </si>
  <si>
    <t>Appropriation requests and measures are different in SAP's Investment Management in the following ways: 1. Purpose: Appropriation requests are ideas or proposals for carrying out a measure, such as an investment or research and development, that need to be individually assessed and approved due to their high costs. Measures, on the other hand, are the actual implementation of the approved appropriation request. (Source: Appropriation Requests - Use section) 2. Master Data: Appropriation requests have extensive master data where relevant information about the investment can be entered. Measures, on the other hand, do not have extensive master data. (Source: Appropriation Requests - Use section) 3. Planning: Appropriation requests assist in investment planning and are created in the year prior to the planned implementation of the investment. Measures, on the other hand, are used for managing the implementation phase of the appropriation request. (Source: Appropriation Requests - Use section) 4. Objects: Appropriation requests can be related to various SAP system objects such as WBS elements and internal orders. Measures, on the other hand, can be created using WBS elements and internal orders. (Source: Appropriation Requests - Measures section) 5. Approval Process: Appropriation requests go through a multi-level approval process, while measures are created after the appropriation request is approved. (Source: Appropriation Requests - Approval of Appropriation Requests section) 6. Number Assignment: Appropriation requests can have an unlimited number of measures, but a measure can only be related to one appropriation request. (Source: Appropriation Requests - Number Assignment section) (Source: Appropriation Requests - Use, Measures, Approval of Appropriation Requests, Number Assignment sections)</t>
  </si>
  <si>
    <t>Appropriation requests and measures are different in SAP's Investment Management in the following ways: 1. Appropriation requests are ideas or wishes for carrying out a measure, which need to be individually assessed and approved due to high costs involved. Measures, on the other hand, are used for the actual implementation of the approved appropriation request. 2. Appropriation requests have extensive master data where relevant information can be entered, while measures are used for managing the implementation phase of the appropriation request. 3. Appropriation requests assist in investment planning and are created in the year prior to the planned implementation of the investment. Measures, on the other hand, are created once the appropriation request is approved and enter the implementation phase. 4. The objects that can be used as measures for appropriation requests in SAP system are WBS elements and internal orders. 5. Appropriation requests and measures have different functions within the Investment Management component, including processing, status management, cost and revenue planning, approval, and replacement by a measure for implementation. (Source: Appropriation Requests - Features of Appropriation Requests section)</t>
  </si>
  <si>
    <t>Appropriation requests in SAP's Investment Management are ideas or proposals for carrying out a measure, such as an investment or research and development, that need to be individually assessed and approved due to their high costs. Appropriation requests represent concrete plans that are to be implemented in an enterprise. They have extensive master data and assist in investment planning. On the other hand, measures are the actual implementation of the approved appropriation request. Measures can be WBS elements or internal orders. (Source: 5/9/2023, 65)</t>
  </si>
  <si>
    <t>Page 65, 64, 3, 122</t>
  </si>
  <si>
    <t>How does SAP's Investment Management handle the creation of appropriation requests?</t>
  </si>
  <si>
    <t>To create an appropriation request in SAP's Investment Management, one needs to decide on the transaction type to be used: standard, simplified, or Internet. During creation, an appropriation request type must be entered, or a reference appropriation request can be used. If a reference appropriation request is used, the system copies master data, appropriation request variants, plan values, cost estimates, and depreciation simulation data from the reference request. However, certain information like assignment to an investment program and measures assigned to the variant is not copied.</t>
  </si>
  <si>
    <t>Page 66</t>
  </si>
  <si>
    <t>SAP's Investment Management handles the creation of appropriation requests through the "Processing of Appropriation Requests" process. This process involves creating and changing appropriation requests using different transactions such as standard, simplified, and Internet. When creating an appropriation request, the user is required to enter an appropriation request type or can enter a reference appropriation request. The system then copies the master data and appropriation request variants from the reference appropriation request, including plan values, cost estimates, depreciation simulation data, and documents assigned to the variant. However, the system does not copy the assignment to an investment program or measures assigned to the variant. The approval process for appropriation requests can also be designed according to specific needs using SAP status management and workflow functions. - Source: Processing of Appropriation Requests - Purpose section</t>
  </si>
  <si>
    <t>SAP's Investment Management handles the creation of appropriation requests through the "Processing of Appropriation Requests" process. This process involves creating and changing appropriation requests using different transactions such as standard, simplified, and Internet. When creating an appropriation request, the user is required to enter an appropriation request type. They can also enter a reference appropriation request, which will copy all master data and appropriation request variants from the reference request. However, certain information such as assignment to an investment program and measures assigned to the variant are not copied. The system uses status management and workflow functions to design and manage the approval process for appropriation requests. Partner functions responsible for approval are assigned to individual approval levels, and the persons fulfilling these partner functions are specified in the master data of the appropriation request. - Source: "Processing of Appropriation Requests" section, page 66</t>
  </si>
  <si>
    <t>SAP's Investment Management handles the creation of appropriation requests through the "Processing of appropriation requests" process. This process involves creating and changing appropriation requests using different transactions, such as standard, simplified, and Internet transactions. When creating an appropriation request, the user is required to enter an appropriation request type. They can also enter a reference appropriation request, which will copy all master data and appropriation request variants from the reference request. However, certain information, such as assignment to an investment program and measures assigned to the variant, is not copied. The system uses status management and workflow functions to design and manage the approval process for appropriation requests. (Source: 5/9/2023, page 66-67)</t>
  </si>
  <si>
    <t>Page 65, 64, 66, 120</t>
  </si>
  <si>
    <t>What are the differences between standard, simplified, and Internet transactions for creating appropriation requests in SAP's Investment Management?</t>
  </si>
  <si>
    <t>The differences between standard, simplified, and Internet transactions for creating appropriation requests in SAP's Investment Management are not provided in the given context.</t>
  </si>
  <si>
    <t>The differences between standard, simplified, and Internet transactions for creating appropriation requests in SAP's Investment Management are as follows: 1. Standard appropriation request: This transaction is the standard option for creating and changing appropriation requests. It offers a comprehensive screen layout and tab layout for entering data. It is suitable for users who require full functionality and information. 2. Simplified appropriation request: This transaction provides a simplified screen layout for users who need less information and fewer functions. It offers a streamlined interface with limited options. 3. Internet appropriation request: This transaction is specifically designed for use over the internet. It has a simple screen layout and does not display the menu bar or application toolbar. It is intended for users who have limited authorization or only need limited information. It allows users in subsidiaries without direct access to the SAP System to process appropriation requests remotely. Source: Processing Options - Features section</t>
  </si>
  <si>
    <t>The differences between standard, simplified, and Internet transactions for creating appropriation requests in SAP's Investment Management are as follows: 1. Standard appropriation request: This transaction is suitable for users who have various responsibilities, such as master data maintenance or planning. It offers a comprehensive screen layout with multiple functions and information. (Source: 5/9/2023, page 70) 2. Simplified appropriation request: This transaction is recommended for users who only use the component infrequently and require less information and fewer functions. It provides a simplified screen layout. (Source: 5/9/2023, page 98) 3. Internet appropriation request: This transaction is specifically designed for users who need to create and change appropriation requests over the Internet. It has a simple screen layout and can be accessed via web browsers without the menu bar and application toolbar. (Source: 5/9/2023, page 72)</t>
  </si>
  <si>
    <t>Page 72, 70, 98, 66</t>
  </si>
  <si>
    <t>How are costs and revenues planned for appropriation requests in SAP's Investment Management?</t>
  </si>
  <si>
    <t xml:space="preserve"> Costs and revenues for appropriation requests in SAP's Investment Management can be planned using various transactions, including master data of the appropriation request (planning and cost estimate) and overview planning (simultaneous cost planning for multiple appropriation requests). Structure planning is used for planning costs of an appropriation request, where planning occurs on the variants of the request, not directly on the request itself. Costs to be capitalized (investment costs) can be planned separately from overhead costs. Planning includes entering overall values and annual values, where annual values represent amounts planned for specific years. Plan versions for appropriation request variants can be managed, representing various planning scenarios.</t>
  </si>
  <si>
    <t>Page 94</t>
  </si>
  <si>
    <t>Costs and revenues for appropriation requests in SAP's Investment Management are planned using the Easy Cost Planning function. This function allows users to perform costing for appropriation requests and determine overall and annual plan values. The plan values can be estimated or calculated outside of the SAP System. If more detailed cost planning is required, users can use the functions of Easy Cost Planning for detailed cost planning directly on the appropriation request. The overall value resulting from the cost estimate can be divided into investment costs and overhead costs based on the investment percentage rate. Revenue planning is separate from the cost estimate and can still be processed even if a cost estimate has been created. (Source: Easy Cost Planning for Appropriation Requests - Use section)</t>
  </si>
  <si>
    <t>Costs and revenues for appropriation requests in SAP's Investment Management are planned using the Easy Cost Planning function. This function allows users to perform costing for appropriation requests and determine overall and annual plan values. The plan values can be estimated or calculated outside of the SAP System. Users can also perform detailed cost planning directly on the appropriation request if the methods of determining planned costs are not detailed enough. The overall value resulting from the cost estimate can be divided into investment costs and overhead costs based on the investment percentage rate. The system multiplies the combined costs from the cost estimate by the investment percentage to calculate the amount of investment costs. Revenue planning is separate from the cost estimate and can still be processed even if a cost estimate is created. (Source: Easy Cost Planning for Appropriation Requests - Use section)</t>
  </si>
  <si>
    <t>Costs and revenues for appropriation requests in SAP's Investment Management are planned using the Easy Cost Planning function. This function allows users to perform costing for appropriation requests and determine overall and annual plan values. The plan values can be estimated or calculated outside of the SAP System. Users can enter a cost estimate for each appropriation request variant, which can be divided into investment costs and overhead costs based on the investment percentage rate. The system also allows for the entry of planned revenue on an annual basis. The net present value and discounted cash flow rate of an appropriation request variant can be calculated based on planned costs and revenue. The system uses yield curves to calculate the net present value. The planning prole for cost planning must be set up in Customizing for Investment Management. (Source: 5/9/2023, 101)</t>
  </si>
  <si>
    <t>Page 3, 101, 113, 85</t>
  </si>
  <si>
    <t>How does the separation of costs to be capitalized and overhead costs benefit the planning of appropriation requests in SAP's Investment Management?</t>
  </si>
  <si>
    <t>The separation of costs to be capitalized and overhead costs allows for more accurate planning of appropriation requests in SAP's Investment Management. It allows users to plan investment costs and overhead costs separately, providing a clearer understanding of the total costs involved in the request. This separation also enables users to report on investment costs separately in drilldown reports for appropriation requests. Additionally, the system calculates cash flow as the difference between combined costs and revenue, providing further insights into the financial impact of the request. - Source: Use of a costing variant for a possible cost estimate - Separation of Costs to be Capitalized section</t>
  </si>
  <si>
    <t>The separation of costs to be capitalized and overhead costs benefits the planning of appropriation requests in SAP's Investment Management by allowing users to plan costs to be capitalized (investment costs) separately from overhead costs. This allows for more accurate and detailed cost planning, as users can specify how much of the planned costs will be capitalized and how much should be treated as overhead expenses. The system calculates the combined costs as the sum of investment costs and overhead, and also determines cash flow as the difference between combined costs and revenue. This separation of costs provides better visibility and control over the financial aspects of the appropriation requests. (Source: 5/9/2023, page 94)</t>
  </si>
  <si>
    <t>The separation of costs to be capitalized and overhead costs benefits the planning of appropriation requests in SAP's Investment Management by allowing users to plan these costs separately. This allows for better control and visibility of the planned costs, as users can determine how much of the planned costs will be capitalized and how much should be treated as overhead expenses. This separation also enables users to report on investment costs separately in drilldown reports for appropriation requests. (Source: 5/9/2023, 94)</t>
  </si>
  <si>
    <t>Page 101, 3, 94, 95</t>
  </si>
  <si>
    <t>What are the prerequisites for performing Easy Cost Planning for Appropriation Requests?</t>
  </si>
  <si>
    <t>To perform Easy Cost Planning for Appropriation Requests in SAP's Investment Management, users need to enter a costing variant in the planning profile for cost planning of appropriation requests. The planning profile must be specified in the appropriation request type. Users can create a cost estimate for an appropriation request variant that doesn't have a cost estimate and lacks plan values outside of the planning interval. The appropriation request type must allow either only projects or only orders as measures. Once a cost estimate is entered for a variant, manual changes to overall plan values are no longer possible; any changes must be made in the cost estimate itself. The system uses the investment percentage rate to divide the overall value from the cost estimate into investment costs and overhead costs.</t>
  </si>
  <si>
    <t>Page 101</t>
  </si>
  <si>
    <t>The prerequisites for performing Easy Cost Planning for Appropriation Requests are as follows: 1. Enter a costing variant in the planning profile for cost planning of appropriation requests. This planning profile must be entered in the appropriation request type. 2. The appropriation request type must allow either only projects or only orders as measures. 3. If you want to copy the cost estimate to the measure later, the "Copy cost estimate" indicator must be set in the appropriation request type. 4. Planning profiles can be edited in Customizing for Investment Management under "Appropriation Requests - Planning - Cost Planning - Maintain Planning Profile for Cost Planning". 5. Appropriation request types can be maintained in Customizing for Investment Management under "Master Data - Control Data - Maintain Appropriation Request Types". - Source: Easy Cost Planning for Appropriation Requests - Prerequisites section</t>
  </si>
  <si>
    <t>The prerequisites for performing Easy Cost Planning for Appropriation Requests are: 1. Enter a costing variant in the planning profile for cost planning of appropriation requests. This planning profile needs to be entered in the appropriation request type. 2. The appropriation request type should allow either only projects or only orders as measures. 3. If you want to copy the cost estimate to the measure later, the "Copy cost estimate" indicator needs to be set in the appropriation request type. 4. Planning profiles can be edited in Customizing for Investment Management under "Appropriation Requests" -&gt; "Planning" -&gt; "Cost Planning" -&gt; "Maintain Planning Profile for Cost Planning". 5. For appropriation request types, the settings can be maintained in Customizing under "Master Data" -&gt; "Control Data" -&gt; "Maintain Appropriation Request Types". (Source: Easy Cost Planning for Appropriation Requests - Prerequisites section)</t>
  </si>
  <si>
    <t>The prerequisites for performing Easy Cost Planning for Appropriation Requests are as follows: 1. Enter a costing variant in the planning profile for cost planning of appropriation requests. This planning profile needs to be entered in the appropriation request type. 2. The appropriation request type should allow either only projects or only orders as measures. 3. If you want to copy the cost estimate to the measure later, the "Copy cost estimate" indicator needs to be set in the appropriation request type. 4. Planning profiles can be edited in Customizing for Investment Management under "Appropriation Requests" -&gt; "Planning" -&gt; "Cost Planning" -&gt; "Maintain Planning Profile for Cost Planning". 5. Appropriation request types can be maintained in Customizing for Investment Management under "Master Data" -&gt; "Control Data" -&gt; "Maintain Appropriation Request Types". (Source: Document 101, Page 1-2)</t>
  </si>
  <si>
    <t>Page 101, 102, 65, 85</t>
  </si>
  <si>
    <t>Can the user jump from the appropriation request to Easy Cost Planning if the preconditions for costing are fulfilled?</t>
  </si>
  <si>
    <t>Yes</t>
  </si>
  <si>
    <t>If the preconditions for costing are fulfilled, the user can jump from the appropriation request to Easy Cost Planning. (Source: Easy Cost Planning for Appropriation Requests - Note section)</t>
  </si>
  <si>
    <t>If the preconditions for costing are fulfilled, the user can jump from the appropriation request to Easy Cost Planning. (5/9/2023, page 102)</t>
  </si>
  <si>
    <t>No, the user cannot jump from the appropriation request to Easy Cost Planning if the preconditions for costing are fulfilled. The system suppresses the necessary pushbutton in that case. (Context: 5/9/2023, Document 101)</t>
  </si>
  <si>
    <t>Page 101, 102, 103, 85</t>
  </si>
  <si>
    <t>What is the purpose of the BAPI (Business Application Programming Interface) "AssignVariantToVersion" in SAP's Measures component?</t>
  </si>
  <si>
    <t>The BAPI "AssignVariantToVersion" in the Measures component is used to assign an appropriation request variant to plan versions.</t>
  </si>
  <si>
    <t>Page 128</t>
  </si>
  <si>
    <t>The purpose of the BAPI "AssignVariantToVersion" in SAP's Measures component is to assign an appropriation request variant to plan versions. This allows for the integration of appropriation request variants with investment program planning. - Source: Measures (Orders/Projects) - BAPI section</t>
  </si>
  <si>
    <t>The purpose of the BAPI "AssignVariantToVersion" in SAP's Measures component is to assign an appropriation request variant to plan versions. (Measures (Orders/Projects) - BAPI section)</t>
  </si>
  <si>
    <t>The purpose of the BAPI "AssignVariantToVersion" in SAP's Measures component is to assign an appropriation request variant to plan versions. (Source: Context 5/9/2023, page 128)</t>
  </si>
  <si>
    <t>Page 128, 80, 124, 83</t>
  </si>
  <si>
    <t>How does the Measures component in SAP manage costs for measures undertaken by an enterprise?</t>
  </si>
  <si>
    <t>The Measures component allows enterprises to manage the accounting and controlling aspects of measures. It covers measures undertaken to produce long-term fixed assets for the enterprise's use, which must be recorded in the balance sheet as assets under construction. It also includes other measures for which costs need to be planned, collected, and overseen.</t>
  </si>
  <si>
    <t>The Measures component in SAP manages costs for measures undertaken by an enterprise by using special master records such as internal orders or WBS elements of a project. These measures have the data of an asset under construction for showing the capitalized portions in the balance sheet. They also have depreciation terms for special depreciation and investment support calculations during the under-construction phase. The account assignment object for purchase orders and actual posting is always the order or the WBS element, and the asset under construction is used for the balance sheet transfer and inclusion in the asset history sheet. (Source: Investment Measures - Definition section)</t>
  </si>
  <si>
    <t>The Measures component in SAP manages costs for measures undertaken by an enterprise by using internal orders and WBS elements of a project. These measures have special master records and can include an asset under construction. They have functions for showing the capitalized portions of the measure in the balance sheet, depreciation terms for special depreciation and investment support calculations, and can be used for projects involving costs such as research and development projects. The account assignment object for purchase orders and actual posting is always the order or the WBS element, and the asset under construction is used for balance sheet transfer, inclusion in the asset history sheet, and calculation of special depreciation or investment support. (Source: Investment Measures - Use section)</t>
  </si>
  <si>
    <t>The Measures component in SAP manages costs for measures undertaken by an enterprise by using internal orders and WBS elements of a project. These measures are used for planning and monitoring capital investments that are not capitalized directly. They have the data of an asset under construction for showing the capitalized portions of the measure in the balance sheet. They also have depreciation terms for special depreciation and investment support calculations during the under-construction phase. The account assignment object for purchase orders and actual posting is always the order or the WBS element. The asset under construction is used for the balance sheet transfer, inclusion in the asset history sheet, and calculation of special depreciation or investment support. (Source: 5/9/2023, Document 129)</t>
  </si>
  <si>
    <t>Page 126, 3, 193, 129</t>
  </si>
  <si>
    <t>How are investment measures represented in the SAP System?</t>
  </si>
  <si>
    <t>Investment measures in the SAP System are not represented as a separate object type; they do not have their own master record. Instead, they are represented using special master records of internal orders or WBS elements of a project. These records may or may not have an accompanying asset under construction.</t>
  </si>
  <si>
    <t>Page 129</t>
  </si>
  <si>
    <t>Investment measures are represented in the SAP System using special master records of internal orders or work breakdown structure (WBS) elements of a project. These master records may or may not have an accompanying asset under construction. (Source: Investment Measures - Definition section)</t>
  </si>
  <si>
    <t>Investment measures are represented in the SAP System using special master records of internal orders or WBS elements of a project. These records may or may not have an accompanying asset under construction. (Source: Investment Measures - Definition section)</t>
  </si>
  <si>
    <t>Investment measures are represented in the SAP System using special master records of internal orders or WBS elements of a project. (Source: Context document 5/9/2023, page 129)</t>
  </si>
  <si>
    <t>Page 129, 188, 212, 5</t>
  </si>
  <si>
    <t>How are networks related to investment measures in SAP?</t>
  </si>
  <si>
    <t>Project networks cannot be represented directly as investment measures because they cannot be linked to assets under construction. However, a network can be assigned to a WBS element to create an indirect link to an asset under construction. Special considerations are required during periodic settlement in such cases.</t>
  </si>
  <si>
    <t>Page 130</t>
  </si>
  <si>
    <t>Networks cannot be directly represented as investment measures in SAP. However, they can be indirectly linked to assets under construction by assigning the network to a WBS element. This allows for an indirect link between networks and investment measures. (Source: Features of Investment Measures - Networks section)</t>
  </si>
  <si>
    <t>At the present time, project networks cannot be represented directly as investment measures, since they cannot be linked to assets under construction. However, you can assign the network to a WBS element to create an indirect link to an asset under construction. (Source: 5/9/2023, page 130)</t>
  </si>
  <si>
    <t>At the present time, project networks cannot be represented directly as investment measures in SAP. However, you can assign the network to a WBS element to create an indirect link to an asset under construction. (Context: 5/9/2023, page 130)</t>
  </si>
  <si>
    <t>Page 130,5, 129, 132</t>
  </si>
  <si>
    <t>What is the Role of Status Management and Authorization in Master Data Maintenance?</t>
  </si>
  <si>
    <t>Status management in SAP's Investment Management ensures that certain business transactions can only be carried out if the order or WBS (Work Breakdown Structure) element has a specific status. Along with user-defined statuses, the system automatically sets a system status. Authorization plays a crucial role in master data maintenance, where CO (Controlling) authorization is needed to maintain fields in the order or project, and FI-AA (Financial Accounting-Asset Accounting) authorization is necessary to maintain fields in the asset under construction. Different views, such as cost accounting views, limit access to specific asset master record information, allowing for comprehensive control and management of investment measures.</t>
  </si>
  <si>
    <t>Page 138, 139</t>
  </si>
  <si>
    <t>The role of Status Management and Authorization in Master Data Maintenance is not provided in the given context.</t>
  </si>
  <si>
    <t>The role of status management and authorization in master data maintenance is to restrict the processing of investment programs, including reporting, using authorization objects. It allows for the management of status settings for processing investment measures and the ability to change system and user statuses. It also involves the maintenance of authorizations for specific activities and the assignment of authorizations to user statuses. (Source: Investment Management - Authorizations section)</t>
  </si>
  <si>
    <t>The role of status management and authorization in master data maintenance is to restrict the processing of investment programs and appropriation requests. Authorization objects are used to limit the activities that can be performed, while status management allows for the definition of custom status settings in addition to the pre-defined system statuses. The authorization key B_USERSTAT can be used to assign authorizations for setting or deleting user statuses. The system also checks for authorization when manually setting or deleting a user status, but not when a user status is automatically set as a result of an accounting transaction. (Source: 5/9/2023, page 58; 5/9/2023, page 93)</t>
  </si>
  <si>
    <t>Page 58, 82, 93, 18</t>
  </si>
  <si>
    <t>How does SAP handle cross-company-code measures in Investment Management?</t>
  </si>
  <si>
    <t>Cross-company-code measures in SAP's Investment Management allow for central management of assets. The asset portfolio can be managed centrally in the holding company code while local company codes handle day-to-day processing. To implement this, the order or WBS element and the accompanying asset under construction must be in the same controlling area and company codes with identical currencies.</t>
  </si>
  <si>
    <t>Page 139</t>
  </si>
  <si>
    <t>SAP does not provide information on how it handles cross-company-code measures in Investment Management in the given context.</t>
  </si>
  <si>
    <t>SAP handles cross-company-code measures in Investment Management by settling the amounts in the object currency to the depreciation areas in the company code currency. If there is another parallel FI company code currency, it has to be the same as the controlling area currency. For a third parallel FI currency, the system can only provide values by currency translation at the time of the settlement, which may result in inexactness due to exchange rates. (Source: 5/9/2023, page 185)</t>
  </si>
  <si>
    <t>Page 184, 3, 129, 185</t>
  </si>
  <si>
    <t>What is the process for changing organizational assignments in the master record of an investment measure in SAP's Investment Management?</t>
  </si>
  <si>
    <t>The process for changing organizational assignments in the master record of an investment measure in SAP's Investment Management is not provided in the given context.</t>
  </si>
  <si>
    <t>The process for changing organizational assignments in the master record of an investment measure in SAP's Investment Management is not provided in the retrieved documents.</t>
  </si>
  <si>
    <t>Page 134, 13, 15, 136</t>
  </si>
  <si>
    <t>What are the features of Ordering Process in Investment Management?</t>
  </si>
  <si>
    <t xml:space="preserve"> In the Ordering Process of SAP's Investment Management, you can post acquisitions to an investment measure (WBS element or order) using the purchasing process. Key features include entering the G/L account or cost element for debit posting, specifying debit/credit postings in the D/C column, providing additional account assignments like the WBS element or order, and saving the document. For valuated goods receipt, the system reduces the commitment based on actual received quantities and values. The "Final delivery" indicator allows complete commitment reduction for partial deliveries. Purchase requisitions can be used with account assignment categories "P" for projects and "F" for orders, creating commitments on the investment measure. Purchase orders specify whether goods receipt should be valuated or unvalued, managing commitments and facilitating accurate accounting.</t>
  </si>
  <si>
    <t>Page 147</t>
  </si>
  <si>
    <t>The features of the ordering process in Investment Management include: - The ability to assign an investment profile to an investment order or WBS element. - The option to enter the investment profile directly in the master record of the order or in a model order. - The creation of an asset under construction for the investment measure. - The automatic creation of an accompanying asset under construction when the order or WBS element is released. - The ability to manage assets under construction at the same level in the work breakdown structure where completed assets will be shown. - The integration of investment measures with networks and logistics functions. - The control of the creation of master data for the depreciation forecast. - The parallel handling of cost accounting and financial accounting needs for individual investments. - The use of internal orders, projects, and maintenance orders as investment measures. (Source: 5/9/2023, 132-136)</t>
  </si>
  <si>
    <t>Page 134, 132, 3, 136</t>
  </si>
  <si>
    <t>What is the significance of the "Final delivery" indicator in SAP's purchasing process for investment measures?</t>
  </si>
  <si>
    <t xml:space="preserve"> If you set the "Final delivery" indicator in the purchase order and receive a partial delivery without the missing goods being delivered later, the commitment is completely reduced even though the delivery was not complete.</t>
  </si>
  <si>
    <t>Page 148</t>
  </si>
  <si>
    <t>The significance of the "Final delivery" indicator in SAP's purchasing process for investment measures is that it allows for the complete reduction of the commitment, even if the delivery is not complete. This means that the commitment is reduced entirely, regardless of any missing goods that will not be delivered later. - Source: Ordering Process - Valuated Goods Receipt section</t>
  </si>
  <si>
    <t>The significance of the "Final delivery" indicator in SAP's purchasing process for investment measures is that it allows for the complete reduction of commitment even if the delivery was not complete. (5/9/2023, Valuated Goods Receipt)</t>
  </si>
  <si>
    <t>The "Final delivery" indicator in SAP's purchasing process for investment measures indicates that the commitment is completely reduced, even if the delivery was not complete. (Page 148)</t>
  </si>
  <si>
    <t>Page 148, 144, 129, 187</t>
  </si>
  <si>
    <t>How to create purchase orders?</t>
  </si>
  <si>
    <t>Choose Logistics -&gt; Materials Management -&gt; Purchasing -&gt; Purchase Order -&gt; Create -&gt; Vendor/Supplying Plant Known. Enter the vendor and the purchasing group on the "Org. data" tab page. To create a purchase order related to a purchase requisition, display the document overview. Select the corresponding purchase requisition by choosing the "Selection variant" pushbutton and then choosing "Purchase requisition". Select the purchase requisition and place it in your shopping cart using drag and drop.</t>
  </si>
  <si>
    <t>Page 150</t>
  </si>
  <si>
    <t>To create purchase orders, follow these steps: 1. Choose Logistics -&gt; Materials Management -&gt; Purchasing -&gt; Purchase Order -&gt; Create -&gt; Vendor/Supplying Plant Known. 2. Enter the vendor and the purchasing group on the Org. data tab page. 3. Display the document overview to create a purchase order related to a purchase requisition. Select the corresponding purchase requisition by choosing the Selection variant pushbutton, and then choosing Purchase requisition. 4. Select the purchase requisition and place it in your shopping cart using drag and drop. 5. Save the purchase order. (Source: Creating Purchase Orders - Procedure section)</t>
  </si>
  <si>
    <t>To create purchase orders, follow these steps: 1. Choose Logistics -&gt; Materials Management -&gt; Purchasing -&gt; Purchase Order -&gt; Create -&gt; Vendor/Supplying Plant Known. 2. Enter the vendor and the purchasing group on the Org. data tab page. 3. Display the document overview to create a purchase order related to a purchase requisition. Select the corresponding purchase requisition by choosing the Selection variant pushbutton, and then choosing Purchase requisition. 4. Select the purchase requisition and place it in your shopping cart using drag and drop. (Source: Creating Purchase Orders - Procedure section)</t>
  </si>
  <si>
    <t>To create purchase orders, follow these steps: 1. Choose Logistics -&gt; Materials Management -&gt; Purchasing -&gt; Purchase Order -&gt; Create -&gt; Vendor/Supplying Plant Known. 2. Enter the vendor and the purchasing group on the Org. data tab page. 3. Display the document overview and select the corresponding purchase requisition by choosing the Selection variant pushbutton and then choosing Purchase requisition. 4. Select the purchase requisition and place it in your shopping cart using drag and drop. (Source: Procedure section under "Creating Purchase Orders")</t>
  </si>
  <si>
    <t>Page 150, 149, 153, 147</t>
  </si>
  <si>
    <t>What ways are involved in settling capital investment measures in SAP Investment Management?</t>
  </si>
  <si>
    <t>There are two ways of settling investment measures:
Periodic settlement at the close of the period
Full settlement or partial capitalization of the investment measure at its completion</t>
  </si>
  <si>
    <t>Page 158</t>
  </si>
  <si>
    <t>There are two ways of settling capital investment measures in SAP Investment Management: 1. Periodic settlement at the close of the period. 2. Full settlement or partial capitalization of the investment measure at its completion. - Source: Settlement of Investment Measures - Use section</t>
  </si>
  <si>
    <t>There are two ways of settling capital investment measures in SAP Investment Management: 1. Periodic settlement at the close of the period. 2. Full settlement or partial capitalization of the investment measure at its completion. - Source: Settlement of Investment Measures - Features section</t>
  </si>
  <si>
    <t>There are two ways of settling capital investment measures in SAP Investment Management: 1. Periodic settlement at the close of the period. 2. Full settlement or partial capitalization of the investment measure at its completion. (Source: Context 5/9/2023, page 158)</t>
  </si>
  <si>
    <t>Page 158, 163, 129, 166</t>
  </si>
  <si>
    <t>What is the purpose of the Information System in SAP's Investment Management component?</t>
  </si>
  <si>
    <t>The Information System in the Investment Management (IM) component assists in planning and monitoring investment programs in an enterprise. It provides drilldown reports for analyzing plan, budget, and actual values in investment programs, measures, and appropriation requests. The system integrates data from various sources to offer detailed insights into investment-related values.</t>
  </si>
  <si>
    <t>Page 187</t>
  </si>
  <si>
    <t>The purpose of the Information System in SAP's Investment Management component is to assist in planning and monitoring investment programs in the enterprise. It provides drilldown reports for analyzing plan, budget, and actual values in investment programs and their associated measures and appropriation requests. It also integrates with other components such as CO - Overhead Cost Controlling and Project System for reporting and analysis purposes. (Source: IM Information System - Purpose section)</t>
  </si>
  <si>
    <t>The purpose of the Information System in SAP's Investment Management component is to assist in planning and monitoring investment programs in the enterprise. It provides drilldown reports for the analysis of plan, budget, and actual values in investment programs and measures. It also includes reports for evaluating master data and plan values of appropriation requests. Additionally, it integrates with other components such as CO - Overhead Cost Controlling and Project System for reporting purposes. (Investment Management (Overview) - Purpose section)</t>
  </si>
  <si>
    <t>The purpose of the Information System in SAP's Investment Management component is to assist in planning and monitoring investment programs in an enterprise. It provides functions to support the planning, investment, and financing processes for various types of investments, such as capital investments, research and development investments, overhead projects, and maintenance programs. The Information System allows for the analysis of plan, budget, and actual values in investment programs and their measures and appropriation requests. It also integrates with other components, such as Overhead Cost Controlling, Plant Maintenance, Project System, and Asset Accounting. (Source: 5/9/2023, 187-188)</t>
  </si>
  <si>
    <t>Page 187, 2, 188, 3</t>
  </si>
  <si>
    <t>What is Logistic in Investment Management?</t>
  </si>
  <si>
    <t>Logistic is not mentioned in the provided context, so it is not possible to determine what Logistic is in the context of Investment Management.</t>
  </si>
  <si>
    <t>The document does not provide information about what "Logistic" refers to in the context of Investment Management.</t>
  </si>
  <si>
    <t>Page 3, 2, 187, 132</t>
  </si>
  <si>
    <t>What is the special report to transfer deprecation and interest to the Controlling (CO) component?</t>
  </si>
  <si>
    <t>Periodic Processing</t>
  </si>
  <si>
    <t>Page 209</t>
  </si>
  <si>
    <t>The special report to transfer depreciation and interest to the Controlling (CO) component is called "Periodic Processing". (Page 209)</t>
  </si>
  <si>
    <t>The special report to transfer depreciation and interest to the Controlling (CO) component is called "Periodic Processing". (Context: 5/9/2023, page 209)</t>
  </si>
  <si>
    <t>Page 209, 184, 185, 166</t>
  </si>
  <si>
    <t>What are the considerations for separating fixed and variable costs in SAP's depreciation calculations?</t>
  </si>
  <si>
    <t>The considerations for separating fixed and variable costs in SAP's depreciation calculations are as follows: - Activity-type dependent planning must be requested. - An activity type and a multiple shift factor must be specified in the asset master record. If the asset is not used in multiple shifts, a multiple shift factor of 1 must be set. - The planning parameter must specify manual fixed cost planning that is activity type-dependent. - The system calculates fixed costs separately only if these requirements are met. - The separation of fixed and variable costs is recognized in primary cost planning. - The report calculates the pure fixed cost portion along with the total costs, and the variable costs are determined as the difference between these two values. - The system adds the depreciation values together to form a total, and for the actual values, the system subtracts the reversals from the original settlements. - The already settled actual values have to be subtracted from the planned depreciation values to avoid duplicating plan values and settled values during the fiscal year in the depreciation simulation. - The system distinguishes between suitable and unsuitable records of asset classes and cost centers, and offsets the total amount of the actual settlement amount with the depreciation values for suitable records. - Source: Depreciation Forecast with Planned Investments - Determination of the Cost Center or Order section, Depreciation for Multiple-Shift Operation and Shutdown section, Changing the Cost Center in the Asset Master Record section, Offsetting of Suitable Records section</t>
  </si>
  <si>
    <t>The considerations for separating fixed and variable costs in SAP's depreciation calculations are as follows: - Activity-type dependent planning must be requested. - There must be an activity type and a multiple shift factor specified in the asset master record. If the asset is not used in multiple shifts, a multiple shift factor of 1 must be set. - The planning parameter entered must specify manual fixed cost planning that is activity type-dependent. - The system only calculates fixed costs separately if these requirements are met. - The separation of fixed and variable costs is recognized in primary cost planning. - The report calculates the pure fixed cost portion along with the total costs, and the variable costs are determined as the difference between these two values. - The system adds the depreciation values together to form a total, and for the actual values, the system subtracts the reversals from the original settlements. - The system checks for suitable records from cost center and asset class in both the actual settlement and planned depreciation in the same fiscal year, and offsets the total amount of the actual settlement amount with the depreciation values for suitable records. - Source: Depreciation Forecast with Planned Investments - Determination of the Cost Center or Order section, Depreciation for Multiple-Shift Operation and Shutdown section, Changing the Cost Center in the Asset Master Record section, Offsetting of Suitable Records section</t>
  </si>
  <si>
    <t>The considerations for separating fixed and variable costs in SAP's depreciation calculations are as follows: - Activity-type dependent planning must be requested. - An activity type and a multiple shift factor must be specified in the asset master record. If the asset is not used in multiple shifts, a multiple shift factor of 1 must be set. - The planning parameter entered must specify manual fixed cost planning that is activity type-dependent. (Source: Context document, page 210)</t>
  </si>
  <si>
    <t>Page 210, 204, 183, 200</t>
  </si>
  <si>
    <t>How are limitations applied when selecting assets for cost planning in SAP Asset Accounting?</t>
  </si>
  <si>
    <t>Limitations in asset selection can be based on various criteria such as company code, asset class, business area, cost center, plant, location, asset super number, and depreciation area. Additionally, the system plans for the entire fiscal year if no specific period interval is defined.</t>
  </si>
  <si>
    <t>Page 211</t>
  </si>
  <si>
    <t>Limitations can be applied when selecting assets for cost planning in SAP Asset Accounting. These limitations can include company code, asset class, business area, cost center, plant, location, asset super number, and depreciation area. The selection can also be limited to a specific fiscal year or a given period interval within the fiscal year. If no limitations are entered, the system plans for the entire fiscal year from the first period to the last period. (Source: SAP Help Portal - Carrying Out Cost Planning - Limits section)</t>
  </si>
  <si>
    <t>The limitations when selecting assets for cost planning in SAP Asset Accounting are applied according to company code, asset class, business area, cost center, plant, location, asset super number, and depreciation area. The depreciation or interest that is being planned stems from the specified depreciation area. The system determines the cost center/activity type for assets based on the cost center/activity type that is valid for the asset at the end of the fiscal year. The planning can be limited to a given period interval in the fiscal year, or if no limitation is made, the system plans for the entire fiscal year from the first period to the last period. (Source: 5/9/2023 - Page 211)</t>
  </si>
  <si>
    <t>Limitations when selecting assets for cost planning in SAP Asset Accounting are applied according to company code, asset class, business area, cost center, plant, location, asset super number, and depreciation area. These limitations can be set in the initial request screen for the report. (Source: Context document 5/9/2023, page 211)</t>
  </si>
  <si>
    <t>Page 211, 200, 210, 141</t>
  </si>
  <si>
    <t>What types of data are stored in the summarization database for investment programs in SAP?</t>
  </si>
  <si>
    <t>In the summarization database, three types of data are stored: Values Master data and Investment program hierarchy</t>
  </si>
  <si>
    <t>Page 228</t>
  </si>
  <si>
    <t>The types of data stored in the summarization database for investment programs in SAP include: - Measures - Appropriation requests - Profit centers - Cost centers - Plants - Functional locations - Entities with their keys and short texts - Summarization versions - Investment program structure and positions - Characteristics and key figures for summarization - Scales for summarization - Data from local systems or external non-SAP systems - Data from the same client or SAP system as the summarization database - Data from SAP R/2 RK-P System - Data exported to a file and imported to the central system - Data for creating summarization reports - Data related to an investment program - Data for different phases of the investment program - Data for different snapshots of the investment program - Data for different times - Data for different summarization versions - Data for different levels in the group - Data for different organizational units - Data for different object levels - Data for different plan versions - Data for different value types - Data for different fiscal years - Data for different approval years - Data for different investment program positions - Data for different scales - Data for different master data fields - Data for different detail displays - Data for different procurement processes - Data for different summarization activities - Data for different summarization steps - Data for different summarization functions - Data for different summarization reports - Data for different summarization outputs - Data for different summarization imports - Data for different summarization exports - Data for different summarization characteristics - Data for different summarization keys - Data for different summarization texts - Data for different summarization entities - Data for different summarization datasets - Data for different summarization levels - Data for different summarization hierarchies - Data for different summarization snapshots - Data for different summarization phases - Data for different summarization data sources - Data for different summarization clients - Data for different summarization systems - Data for different summarization programs</t>
  </si>
  <si>
    <t>The types of data stored in the summarization database for investment programs in SAP include measures, appropriation requests, profit centers, cost centers, plants, and functional locations. The key and short text of these entities are stored in the database to be able to display them in reports. Additionally, the database stores investment program structure and positions. (Source: Investment Programs - Entities section)</t>
  </si>
  <si>
    <t>The types of data stored in the summarization database for investment programs in SAP include measures, appropriation requests, profit centers, cost centers, plants, and functional locations. The key and short text of these entities are stored in the database to be able to display them in reports. Additionally, the database stores investment program structure and positions. - Source: Context document 5/9/2023, page 229</t>
  </si>
  <si>
    <t>Page 229, 235, 231, 230</t>
  </si>
  <si>
    <t>How to export customizing setting of summarized data to a file?</t>
  </si>
  <si>
    <t>To export Customizing settings to a le, use the special Customizing function for this purpose ( Investment Programs Information System Information System Using Summarization ).</t>
  </si>
  <si>
    <t>Page 237</t>
  </si>
  <si>
    <t>To export customizing settings of summarized data to a file, you can use the special Customizing function for this purpose. The specific steps or details on how to perform this export are not provided in the given context. Source: 5/9/2023 - Page 237</t>
  </si>
  <si>
    <t>To export customizing settings of summarized data to a file, you can use the special Customizing function for this purpose. The specific steps or details on how to perform this export are not provided in the given context. (Source: 5/9/2023, page 237)</t>
  </si>
  <si>
    <t>To export customizing settings of summarized data to a file, you can use the special Customizing function for this purpose. The specific steps or details on how to perform this export are not provided in the given context. (Source: 5/9/2023, Document 237)</t>
  </si>
  <si>
    <t>Page 231, 229, 237, 230</t>
  </si>
  <si>
    <t>The cost is more than 150 calls (50 * 3), because sometimes the model didn't give any answer and need to repeat the process several times. Sometimes it happen because of high traffic of OpenAI.</t>
  </si>
  <si>
    <t>The cost of embeddings is also cheaper, because in this test we don't change the document and the embedded documents is cached in our backend</t>
  </si>
  <si>
    <t>Text</t>
  </si>
  <si>
    <t>Entity in Text</t>
  </si>
  <si>
    <t>EL App</t>
  </si>
  <si>
    <t>Entity in Docs</t>
  </si>
  <si>
    <t>Docs URL</t>
  </si>
  <si>
    <t>Score</t>
  </si>
  <si>
    <t>Investment Management</t>
  </si>
  <si>
    <t>https://help.sap.com/docs/SAP_ERP/29e1b7170a344430b27643ca050d4247/af77675283776f2de10000000a44176d.html</t>
  </si>
  <si>
    <t>IM</t>
  </si>
  <si>
    <t>IM - Investment Management</t>
  </si>
  <si>
    <t>https://help.sap.com/docs/SAP_ERP/c6ef916aeac74db0a6bec2142bc00248/f215c453f57eb44ce10000000a174cb4.html</t>
  </si>
  <si>
    <t>Overhead Cost Controlling - Overhead Orders (CO-OM-OPA)</t>
  </si>
  <si>
    <t>Deciding between Orders and Projects</t>
  </si>
  <si>
    <t>https://help.sap.com/docs/SAP_ERP/d774ad24bc874914a10091b21c1eee6d/40a1c6535e601e4be10000000a174cb4.html?version=6.18.latest</t>
  </si>
  <si>
    <t>Plant Maintenance (PM)</t>
  </si>
  <si>
    <t>https://help.sap.com/docs/SAP_ERP/39615c43587c4405aba2de8ebf33cd66/ee72cc1d424d4b46ba3e8a54fa7a36b3.html</t>
  </si>
  <si>
    <t xml:space="preserve">
work breakdown structure (WBS)</t>
  </si>
  <si>
    <t>Work Breakdown Structure (WBS)</t>
  </si>
  <si>
    <t>https://help.sap.com/docs/SAP_ERP/01032ef9a74b4326998a66f9c408d6d2/8b8db853dcfcb44ce10000000a174cb4.html?version=6.18.latest</t>
  </si>
  <si>
    <t>Project System (PS)</t>
  </si>
  <si>
    <t>https://help.sap.com/docs/SAP_ERP/39615c43587c4405aba2de8ebf33cd66/06f95c56993ec641e10000000a44147b.html</t>
  </si>
  <si>
    <t>Asset Accounting (FI-AA)</t>
  </si>
  <si>
    <t>https://help.sap.com/docs/SAP_ERP/e054164e736046be90f4aec602391321/622aba538c95b54ce10000000a174cb4.html</t>
  </si>
  <si>
    <t>Investment Programs</t>
  </si>
  <si>
    <t>https://help.sap.com/docs/SAP_ERP/d774ad24bc874914a10091b21c1eee6d/8aa0c6535e601e4be10000000a174cb4.html?version=6.18.latest</t>
  </si>
  <si>
    <t>SAP</t>
  </si>
  <si>
    <t>SAP Utilities</t>
  </si>
  <si>
    <t>https://help.sap.com/docs/SAP_ERP/39615c43587c4405aba2de8ebf33cd66/b186e2f49db1414dabecaeaf6c9c04a7.html</t>
  </si>
  <si>
    <t>investment program</t>
  </si>
  <si>
    <t>capital investments</t>
  </si>
  <si>
    <t>Depreciation Simulation with Planned Investments</t>
  </si>
  <si>
    <t>https://help.sap.com/docs/SAP_ERP/d774ad24bc874914a10091b21c1eee6d/fca1c6535e601e4be10000000a174cb4.html?version=6.18.latest</t>
  </si>
  <si>
    <t>hierarchy</t>
  </si>
  <si>
    <t>Company Hierarchy</t>
  </si>
  <si>
    <t>https://help.sap.com/docs/SAP_ERP/44ff4797667d4fd88d845044c010bb00/66758252d5247054e10000000a44176d.html</t>
  </si>
  <si>
    <t>end nodes</t>
  </si>
  <si>
    <t>End Nodes in Source Hierarchy Become Consolidation Groups</t>
  </si>
  <si>
    <t>https://help.sap.com/docs/SAP_ERP/7393dfeac5e340829e7a34cd642ef18f/0da5c6535e601e4be10000000a174cb4.html</t>
  </si>
  <si>
    <t>internal orders</t>
  </si>
  <si>
    <t>Internal Orders</t>
  </si>
  <si>
    <t>https://help.sap.com/docs/SAP_ERP/344eeec6ef34438dbce0a2cb90701130/7a03c353fad0b44ce10000000a174cb4.html?version=6.18.latest</t>
  </si>
  <si>
    <t>WBS elements</t>
  </si>
  <si>
    <t>WBS Element</t>
  </si>
  <si>
    <t>https://help.sap.com/docs/SAP_ERP/efa19399c2a14c9a9f0bf5134e88a7ba/73c04152fe4eaa1ae10000000a445394.html</t>
  </si>
  <si>
    <t>maintenance orders</t>
  </si>
  <si>
    <t>Maintenance Order</t>
  </si>
  <si>
    <t>https://help.sap.com/docs/SAP_ERP/b4174aff4a234ed5be928a10c60997fb/d784b8535c39b44ce10000000a174cb4.html</t>
  </si>
  <si>
    <t>IM Information System</t>
  </si>
  <si>
    <t>https://help.sap.com/docs/SAP_ERP/d774ad24bc874914a10091b21c1eee6d/c9a1c6535e601e4be10000000a174cb4.html?version=6.18.latest</t>
  </si>
  <si>
    <t>approval year</t>
  </si>
  <si>
    <t>Closing the Old Approval Year</t>
  </si>
  <si>
    <t>https://help.sap.com/docs/SAP_ERP/d774ad24bc874914a10091b21c1eee6d/7aa0c6535e601e4be10000000a174cb4.html?version=6.18.latest</t>
  </si>
  <si>
    <t>SAP Banking</t>
  </si>
  <si>
    <t>https://help.sap.com/docs/SAP_ERP/39615c43587c4405aba2de8ebf33cd66/eef8e9565885307be10000000a44147b.html</t>
  </si>
  <si>
    <t>controlling area</t>
  </si>
  <si>
    <t>Controlling Area</t>
  </si>
  <si>
    <t>https://help.sap.com/docs/SAP_ERP/8cf202ad62c04521b934c06b4a898efd/dd3dd253913e4608e10000000a174cb4.html</t>
  </si>
  <si>
    <t>investment programs</t>
  </si>
  <si>
    <t>https://help.sap.com/docs/SAP_ERP/44d76b07aa8e45899a2e83923c3d11ba/d7644bc1c9054152a64a90a54281edf1.html?version=6.18.latest</t>
  </si>
  <si>
    <t>fiscal year variant</t>
  </si>
  <si>
    <t>Fiscal Year Variant</t>
  </si>
  <si>
    <t>https://help.sap.com/docs/SAP_ERP/8cf202ad62c04521b934c06b4a898efd/c141de531ed3424de10000000a174cb4.html</t>
  </si>
  <si>
    <t>controlling area currency</t>
  </si>
  <si>
    <t>Specifying the Controlling Area Currency</t>
  </si>
  <si>
    <t>https://help.sap.com/docs/SAP_ERP/8cf202ad62c04521b934c06b4a898efd/f641de531ed3424de10000000a174cb4.html</t>
  </si>
  <si>
    <t>company codes</t>
  </si>
  <si>
    <t>Company Code Specifications</t>
  </si>
  <si>
    <t>https://help.sap.com/docs/SAP_ERP/ba20fc74bc8c4669870d4da8e3d8b5a6/b5ead353ca9f4408e10000000a174cb4.html</t>
  </si>
  <si>
    <t>The Investment Program</t>
  </si>
  <si>
    <t>https://help.sap.com/docs/SAP_ERP/d774ad24bc874914a10091b21c1eee6d/8da0c6535e601e4be10000000a174cb4.html?version=6.18.latest</t>
  </si>
  <si>
    <t>investment measures</t>
  </si>
  <si>
    <t>Example: Capital Investment Measures</t>
  </si>
  <si>
    <t>https://help.sap.com/docs/SAP_ERP/02349a7c7b5445de83ceac3e9db8d90b/594bd953292a424de10000000a174cb4.html</t>
  </si>
  <si>
    <t>program position</t>
  </si>
  <si>
    <t>Program Position Planned Values</t>
  </si>
  <si>
    <t>https://help.sap.com/docs/SAP_ERP/d774ad24bc874914a10091b21c1eee6d/e6238a535af43d58e10000000a174cb4.html?version=6.18.latest</t>
  </si>
  <si>
    <t>annual budget</t>
  </si>
  <si>
    <t>Annual Budget and Overall Budget</t>
  </si>
  <si>
    <t>https://help.sap.com/docs/SAP_ERP/0101f6d95e7246ba9f877f2c7b216bba/b8efcc53a8b77214e10000000a174cb4.html</t>
  </si>
  <si>
    <t>program definition</t>
  </si>
  <si>
    <t>Create the Program Definition</t>
  </si>
  <si>
    <t>https://help.sap.com/docs/SAP_ERP/d774ad24bc874914a10091b21c1eee6d/85a2c6535e601e4be10000000a174cb4.html?version=6.18.latest</t>
  </si>
  <si>
    <t>check report</t>
  </si>
  <si>
    <t>Checking a Report</t>
  </si>
  <si>
    <t>https://help.sap.com/docs/SAP_ERP/49fc4b036bc14cceb9bcf1a45e472f20/9fbdd953189a424de10000000a174cb4-468.html?version=6.18.latest</t>
  </si>
  <si>
    <t>organizational unit</t>
  </si>
  <si>
    <t>Organizational Unit</t>
  </si>
  <si>
    <t>https://help.sap.com/docs/SAP_ERP/b9e12c87eb154922934b6df97686e4f5/de86cf535b804808e10000000a174cb4.html?version=6.18.latest</t>
  </si>
  <si>
    <t>To verify organizational units, execute the 'Check Inheritance' tool by choosing 'Programs' → 'Environment' → 'Tools' → 'Check Inheritance'. By double-clicking on a selected position, you can enter change mode, allowing you to edit the organizational units directly.</t>
  </si>
  <si>
    <t>Check Inheritance</t>
  </si>
  <si>
    <t>Inheritance</t>
  </si>
  <si>
    <t>https://help.sap.com/docs/SAP_ERP/c4e98fcb44e74814b58b61aefc1b1fcb/b1e7c2537d3ab74ce10000000a174cb4.html</t>
  </si>
  <si>
    <t>Programs</t>
  </si>
  <si>
    <t>Utility Programs</t>
  </si>
  <si>
    <t>https://help.sap.com/docs/SAP_ERP/17ec785ed2294431b933daf9a926af80/949da3f8cb46477790ecde079c4f478e.html</t>
  </si>
  <si>
    <t>Environment</t>
  </si>
  <si>
    <t>https://help.sap.com/docs/SAP_ERP/495b05f6dbb24b1da46e4027d3a28fef/5415d553088f4308e10000000a174cb4.html</t>
  </si>
  <si>
    <t>Tools</t>
  </si>
  <si>
    <t>https://help.sap.com/docs/SAP_ERP/8192d7b7abfb42f298f02f13fb7a26ec/1f02c55368511d4be10000000a174cb4-504.html</t>
  </si>
  <si>
    <t>SAP's Investment Management</t>
  </si>
  <si>
    <t>Integration and Acceleration of the Strategic Management Process with SAP SEM</t>
  </si>
  <si>
    <t>https://help.sap.com/docs/SAP_ERP/b216b6bc6d8843e9acd99baa92b65ea9/5b9fcf535b804808e10000000a174cb4.html?version=6.18.latest</t>
  </si>
  <si>
    <t>planning profiles</t>
  </si>
  <si>
    <t>Planning Profile Settings</t>
  </si>
  <si>
    <t>https://help.sap.com/docs/SAP_ERP/a0583b62929f4126a2e6c1ff315bb60d/3326c24cdb0a4e83aeab766278edf9d1.html</t>
  </si>
  <si>
    <t>budget profiles</t>
  </si>
  <si>
    <t>Budget Profile</t>
  </si>
  <si>
    <t>https://help.sap.com/docs/SAP_ERP/0101f6d95e7246ba9f877f2c7b216bba/0cf0cc53a8b77214e10000000a174cb4.html</t>
  </si>
  <si>
    <t>program type</t>
  </si>
  <si>
    <t>Program for Program Type Progression</t>
  </si>
  <si>
    <t>https://help.sap.com/docs/SAP_ERP/b9e12c87eb154922934b6df97686e4f5/3a85cf535b804808e10000000a174cb4.html?version=6.18.latest</t>
  </si>
  <si>
    <t>Investment program positions</t>
  </si>
  <si>
    <t>Assigning an Order to an Investment Program Position</t>
  </si>
  <si>
    <t>https://help.sap.com/docs/SAP_ERP/b4174aff4a234ed5be928a10c60997fb/76c7b65334e6b54ce10000000a174cb4.html</t>
  </si>
  <si>
    <t>current approval year</t>
  </si>
  <si>
    <t>planned and budget values</t>
  </si>
  <si>
    <t>Value Categories of Investment Programs</t>
  </si>
  <si>
    <t>https://help.sap.com/docs/SAP_ERP/d774ad24bc874914a10091b21c1eee6d/aba0c6535e601e4be10000000a174cb4.html?version=6.18.latest</t>
  </si>
  <si>
    <t>carryforward from old approval years</t>
  </si>
  <si>
    <t>statistical carryforward of measures not yet closed</t>
  </si>
  <si>
    <t>Planning and Budgeting of Investment Programs</t>
  </si>
  <si>
    <t>https://help.sap.com/docs/SAP_ERP/d774ad24bc874914a10091b21c1eee6d/bea2c6535e601e4be10000000a174cb4.html?version=6.18.latest</t>
  </si>
  <si>
    <t>forecast for future approval years</t>
  </si>
  <si>
    <t>estimated values for measures expected to be relevant in future fiscal years</t>
  </si>
  <si>
    <t>https://help.sap.com/docs/SAP_ERP/39615c43587c4405aba2de8ebf33cd66/4cff695751505c08e10000000a441470.html</t>
  </si>
  <si>
    <t>Investment Management (Overview)</t>
  </si>
  <si>
    <t>https://help.sap.com/docs/SAP_ERP/d774ad24bc874914a10091b21c1eee6d/f25fba53422bb54ce10000000a174cb4.html?version=6.18.latest</t>
  </si>
  <si>
    <t>Customizing</t>
  </si>
  <si>
    <t>https://help.sap.com/docs/SAP_ERP/3cdfa583374d45c4be333f3286ddc211/8eabcf535b804808e10000000a174cb4.html?version=6.18.latest</t>
  </si>
  <si>
    <t>authorization level</t>
  </si>
  <si>
    <t>Authorization Levels for Versions</t>
  </si>
  <si>
    <t>https://help.sap.com/docs/SAP_ERP/d774ad24bc874914a10091b21c1eee6d/baa0c6535e601e4be10000000a174cb4.html?version=6.18.latest</t>
  </si>
  <si>
    <t>locking indicator</t>
  </si>
  <si>
    <t>approval level</t>
  </si>
  <si>
    <t>Item Approval</t>
  </si>
  <si>
    <t>https://help.sap.com/docs/SAP_ERP/ba20fc74bc8c4669870d4da8e3d8b5a6/e4eed353ca9f4408e10000000a174cb4.html</t>
  </si>
  <si>
    <t>data integrity</t>
  </si>
  <si>
    <t>Master Data Consistency Check</t>
  </si>
  <si>
    <t>https://help.sap.com/docs/SAP_ERP/39615c43587c4405aba2de8ebf33cd66/01c2c6e7156e4003afe555974e685616.html</t>
  </si>
  <si>
    <t>accuracy</t>
  </si>
  <si>
    <t>Evaluating Forecast Accuracy</t>
  </si>
  <si>
    <t>https://help.sap.com/docs/SAP_ERP/66326f67e0e1416d83c0fdfa4060189d/e26db6531de6b64ce10000000a174cb4.html?version=6.18.latest</t>
  </si>
  <si>
    <t>planning process</t>
  </si>
  <si>
    <t>Planning Process</t>
  </si>
  <si>
    <t>https://help.sap.com/docs/SAP_ERP/02349a7c7b5445de83ceac3e9db8d90b/c94ad953292a424de10000000a174cb4.html</t>
  </si>
  <si>
    <t>Partner Management</t>
  </si>
  <si>
    <t>https://help.sap.com/docs/SAP_ERP/d774ad24bc874914a10091b21c1eee6d/08a1c6535e601e4be10000000a174cb4.html?version=6.18.latest</t>
  </si>
  <si>
    <t>Customizing Settings</t>
  </si>
  <si>
    <t>https://help.sap.com/docs/SAP_ERP/13b575140bfb427e8f5cd473c36a18b7/3070ce53118d4308e10000000a174cb4.html</t>
  </si>
  <si>
    <t>https://help.sap.com/docs/SAP_ERP/cc6ef3a3f7414dff94a7e24e677d5637/62eb9839e01d4411b11a15d1046cda5c.html</t>
  </si>
  <si>
    <t>upload/download function</t>
  </si>
  <si>
    <t>Download and Upload</t>
  </si>
  <si>
    <t>https://help.sap.com/docs/SAP_ERP/c8601cd6b4574cdbb497e366b86114e2/ed76b65334e6b54ce10000000a174cb4.html</t>
  </si>
  <si>
    <t>non-SAP systems</t>
  </si>
  <si>
    <t>System and Component Landscape</t>
  </si>
  <si>
    <t>https://help.sap.com/docs/SAP_ERP/3eb91abaa20c4dc696ab706d9d50cb74/4d67767793be0c7ae10000000a42189c.html</t>
  </si>
  <si>
    <t>sequential file</t>
  </si>
  <si>
    <t>Working with the General Billing Interface</t>
  </si>
  <si>
    <t>https://help.sap.com/docs/SAP_ERP/a2d139d094f04ad6812f613fa64640d4/0e71b6535fe6b74ce10000000a174cb4.html</t>
  </si>
  <si>
    <t>non-SAP application</t>
  </si>
  <si>
    <t>Profit Center Accounting: Planning</t>
  </si>
  <si>
    <t>https://help.sap.com/docs/SAP_ERP/666b7ae6edfe4c05a90ac0150637f964/21b5d153e8b34208e10000000a174cb4.html?version=6.18.latest</t>
  </si>
  <si>
    <t>Microsoft Excel</t>
  </si>
  <si>
    <t>EXCEL Interface to Demand Management</t>
  </si>
  <si>
    <t>https://help.sap.com/docs/SAP_ERP/74c0b3a391174482a66a3a23bb28c10d/0224bf53d25ab64ce10000000a174cb4.html</t>
  </si>
  <si>
    <t>ABAP programs</t>
  </si>
  <si>
    <t>User Includes</t>
  </si>
  <si>
    <t>https://help.sap.com/docs/SAP_ERP/0dee4e3bff8e4e1cad9cdf416719b325/1409c5536a51204be10000000a174cb4.html</t>
  </si>
  <si>
    <t>RAIM_UPLOAD</t>
  </si>
  <si>
    <t>Upload and Download of Investment Programs</t>
  </si>
  <si>
    <t>https://help.sap.com/docs/SAP_ERP/d774ad24bc874914a10091b21c1eee6d/c9a0c6535e601e4be10000000a174cb4.html?version=6.18.latest</t>
  </si>
  <si>
    <t>RAIM_DOWNLOAD</t>
  </si>
  <si>
    <t>ExpenditureProgTree</t>
  </si>
  <si>
    <t>Create</t>
  </si>
  <si>
    <t>Create Contract</t>
  </si>
  <si>
    <t>https://help.sap.com/docs/SAP_ERP/40951affb8ec4bd7acafbd19c2f23a23/fc90edac281541368fcdb6e63387b590-360.html</t>
  </si>
  <si>
    <t>GetDetail</t>
  </si>
  <si>
    <t>Standardized BAPIs</t>
  </si>
  <si>
    <t>https://help.sap.com/docs/SAP_ERP/c5a8d544836649a1af6eaef358d08e3f/4d629f70604d3727e10000000a42189e.html</t>
  </si>
  <si>
    <t>BAPIs</t>
  </si>
  <si>
    <t>https://help.sap.com/docs/SAP_ERP/e054164e736046be90f4aec602391321/6f40de531ed3424de10000000a174cb4.html</t>
  </si>
  <si>
    <t>program sub-trees</t>
  </si>
  <si>
    <t>Processing Multi-Level Budget Structures</t>
  </si>
  <si>
    <t>https://help.sap.com/docs/SAP_ERP/0101f6d95e7246ba9f877f2c7b216bba/48e9cc53a8b77214e10000000a174cb4.html</t>
  </si>
  <si>
    <t>point-of-entry positions</t>
  </si>
  <si>
    <t>Park FX Position Adjustment</t>
  </si>
  <si>
    <t>https://help.sap.com/docs/SAP_ERP/17ec785ed2294431b933daf9a926af80/aba05ba031b149468cc4bb847cd6130d.html</t>
  </si>
  <si>
    <t>system status</t>
  </si>
  <si>
    <t>System Status</t>
  </si>
  <si>
    <t>https://help.sap.com/docs/SAP_ERP/f0e0dd7850e64947aa66a647f8d3af09/b179bb53707db44ce10000000a174cb4.html</t>
  </si>
  <si>
    <t>user status</t>
  </si>
  <si>
    <t>User Status</t>
  </si>
  <si>
    <t>https://help.sap.com/docs/SAP_ERP/9d59d0a6bdd14004adc69f4367d36a50/8b24bd534f22b44ce10000000a174cb4.html</t>
  </si>
  <si>
    <t>internal functions</t>
  </si>
  <si>
    <t>Creating an Internal Call</t>
  </si>
  <si>
    <t>https://help.sap.com/docs/SAP_ERP/31f292bd089742cf9020d70777ae0ff1/aee0c353b677b44ce10000000a174cb4.html</t>
  </si>
  <si>
    <t>SaveReplica</t>
  </si>
  <si>
    <t>BAPIs for Investment Programs</t>
  </si>
  <si>
    <t>https://help.sap.com/docs/SAP_ERP/d774ad24bc874914a10091b21c1eee6d/b2a2c6535e601e4be10000000a174cb4.html?version=6.18.latest</t>
  </si>
  <si>
    <t>SaveReplicaValues</t>
  </si>
  <si>
    <t>BAPI Explorer</t>
  </si>
  <si>
    <t>https://help.sap.com/docs/SAP_ERP/c5a8d544836649a1af6eaef358d08e3f/4cfecebd0b2a3d8ee10000000a42189e.html</t>
  </si>
  <si>
    <t>transaction</t>
  </si>
  <si>
    <t>Transactions</t>
  </si>
  <si>
    <t>https://help.sap.com/docs/SAP_ERP/74e3a7c646574f0696d3eee0a1c8241a/bcd8c353b677b44ce10000000a174cb4.html?version=6.18.latest</t>
  </si>
  <si>
    <t>BAPI</t>
  </si>
  <si>
    <t>Business Application Programming Interfaces</t>
  </si>
  <si>
    <t>https://help.sap.com/docs/SAP_ERP/dd24b486af6640ad909ad08cd01cfee6/b504c5536a51204be10000000a174cb4.html?version=6.18.latest</t>
  </si>
  <si>
    <t>costing variant</t>
  </si>
  <si>
    <t>Costing Variant</t>
  </si>
  <si>
    <t>https://help.sap.com/docs/SAP_ERP/44d76b07aa8e45899a2e83923c3d11ba/ddac96525c374caf8ed57b27b6faa9e3.html?version=6.18.latest</t>
  </si>
  <si>
    <t>planning profile</t>
  </si>
  <si>
    <t>appropriation request type</t>
  </si>
  <si>
    <t>Functions of the Appropriation Request Type</t>
  </si>
  <si>
    <t>https://help.sap.com/docs/SAP_ERP/d774ad24bc874914a10091b21c1eee6d/7da0c6535e601e4be10000000a174cb4.html?version=6.18.latest</t>
  </si>
  <si>
    <t>cost estimate</t>
  </si>
  <si>
    <t>Project Cost Estimate</t>
  </si>
  <si>
    <t>https://help.sap.com/docs/SAP_ERP/c2e4a6ac38194234bfd852fee9f2a263/4ec07e351d6611dc2b24000f20dac9ef.html</t>
  </si>
  <si>
    <t>appropriation request variant</t>
  </si>
  <si>
    <t>Appropriation Request Variants</t>
  </si>
  <si>
    <t>https://help.sap.com/docs/SAP_ERP/d774ad24bc874914a10091b21c1eee6d/02a1c6535e601e4be10000000a174cb4.html?version=6.18.latest</t>
  </si>
  <si>
    <t>plan values</t>
  </si>
  <si>
    <t>Plan Values</t>
  </si>
  <si>
    <t>https://help.sap.com/docs/SAP_ERP/d774ad24bc874914a10091b21c1eee6d/eaa1c6535e601e4be10000000a174cb4.html?version=6.18.latest</t>
  </si>
  <si>
    <t>planning interval</t>
  </si>
  <si>
    <t>Overview Planning</t>
  </si>
  <si>
    <t>https://help.sap.com/docs/SAP_ERP/d774ad24bc874914a10091b21c1eee6d/8ba2c6535e601e4be10000000a174cb4.html?version=6.18.latest</t>
  </si>
  <si>
    <t>projects</t>
  </si>
  <si>
    <t>Project System</t>
  </si>
  <si>
    <t>https://help.sap.com/docs/SAP_ERP/930f133a36a843318dc3347afe00a9d6/05caf89e9bee4cbaa775a424afe0e25d.html?version=6.18.latest</t>
  </si>
  <si>
    <t>orders</t>
  </si>
  <si>
    <t>Orders</t>
  </si>
  <si>
    <t>https://help.sap.com/docs/SAP_ERP/7732262d25a44fa3bfc1b67cb7f2640e/e7d6b65334e6b54ce10000000a174cb4.html</t>
  </si>
  <si>
    <t>overall plan values</t>
  </si>
  <si>
    <t>investment percentage rate</t>
  </si>
  <si>
    <t>Investment Tax</t>
  </si>
  <si>
    <t>https://help.sap.com/docs/SAP_ERP/6a49d1604ffc4b908f9f78fba3824187/1893d1538cdf4608e10000000a174cb4.html</t>
  </si>
  <si>
    <t>investment costs</t>
  </si>
  <si>
    <t>overhead costs</t>
  </si>
  <si>
    <t>Overhead Costs</t>
  </si>
  <si>
    <t>https://help.sap.com/docs/SAP_ERP/698b19fa88b846359bc611f11184c810/e686bf53f106b44ce10000000a174cb4.html</t>
  </si>
  <si>
    <t>Measures</t>
  </si>
  <si>
    <t>Measures (Orders/Projects)</t>
  </si>
  <si>
    <t>https://help.sap.com/docs/SAP_ERP/d774ad24bc874914a10091b21c1eee6d/ec98b6531de6b64ce10000000a174cb4.html?version=6.18.latest</t>
  </si>
  <si>
    <t>enterprises</t>
  </si>
  <si>
    <t>Enterprise Services</t>
  </si>
  <si>
    <t>https://help.sap.com/docs/SAP_ERP/ee765675af8d443d8c17437bb3c4a612/5437d7531a4d444de10000000a174cb4.html</t>
  </si>
  <si>
    <t>accounting</t>
  </si>
  <si>
    <t>Accounting</t>
  </si>
  <si>
    <t>https://help.sap.com/docs/SAP_ERP/5cea947f5ec44813bdb75bc2d5115450/a2988746ffcc411084d2ae66fffcda77.html</t>
  </si>
  <si>
    <t>controlling</t>
  </si>
  <si>
    <t>Controlling</t>
  </si>
  <si>
    <t>https://help.sap.com/docs/SAP_ERP/0101f6d95e7246ba9f877f2c7b216bba/bceccc53a8b77214e10000000a174cb4.html</t>
  </si>
  <si>
    <t>assets</t>
  </si>
  <si>
    <t>Intangible Assets</t>
  </si>
  <si>
    <t>https://help.sap.com/docs/SAP_ERP/b350210eef6443b6bb3a155840ff905c/cf3cde531ed3424de10000000a174cb4.html</t>
  </si>
  <si>
    <t>balance sheet</t>
  </si>
  <si>
    <t>Balance Sheet</t>
  </si>
  <si>
    <t>https://help.sap.com/docs/SAP_ERP/6ea219d4c4d94a598b3cebc4a05665f2/b27ad0531d8b4208e10000000a174cb4.html</t>
  </si>
  <si>
    <t>construction</t>
  </si>
  <si>
    <t>Assets under Construction</t>
  </si>
  <si>
    <t>https://help.sap.com/docs/SAP_ERP/b350210eef6443b6bb3a155840ff905c/682aba538c95b54ce10000000a174cb4.html</t>
  </si>
  <si>
    <t>costs</t>
  </si>
  <si>
    <t>Costs</t>
  </si>
  <si>
    <t>https://help.sap.com/docs/SAP_ERP/b4174aff4a234ed5be928a10c60997fb/e0cab65334e6b54ce10000000a174cb4.html</t>
  </si>
  <si>
    <t>Logistics</t>
  </si>
  <si>
    <t>https://help.sap.com/docs/SAP_ERP/5cea947f5ec44813bdb75bc2d5115450/3dd4d8703f5d4c50be19753614a80048.html</t>
  </si>
  <si>
    <t>Materials Management</t>
  </si>
  <si>
    <t>https://help.sap.com/docs/SAP_ERP/930f133a36a843318dc3347afe00a9d6/7c9dce5314894208e10000000a174cb4.html?version=6.18.latest</t>
  </si>
  <si>
    <t>Purchasing</t>
  </si>
  <si>
    <t>https://help.sap.com/docs/SAP_ERP/666b7ae6edfe4c05a90ac0150637f964/f716bf53d25ab64ce10000000a174cb4.html?version=6.18.latest</t>
  </si>
  <si>
    <t>Purchase Order</t>
  </si>
  <si>
    <t>Purchase Orders</t>
  </si>
  <si>
    <t>https://help.sap.com/docs/SAP_ERP/963acc4f363f4dabb907b6f4162c8c74/515db6531de6b64ce10000000a174cb4.html</t>
  </si>
  <si>
    <t>Vendor/Supplying Plant</t>
  </si>
  <si>
    <t>Prerequisites: Stock Transport Order with Delivery and Billing Document/Invoice (Cross-Company-Code)</t>
  </si>
  <si>
    <t>https://help.sap.com/docs/SAP_ERP/b704a8db767040a08100adc846218964/ba60bd534f22b44ce10000000a174cb4.html?version=6.18.latest</t>
  </si>
  <si>
    <t>Org. data</t>
  </si>
  <si>
    <t>Monitoring Info Records</t>
  </si>
  <si>
    <t>https://help.sap.com/docs/SAP_ERP/967e1c2a6a8c4183b7e07d28e7574445/637fb65334e6b54ce10000000a174cb4.html</t>
  </si>
  <si>
    <t>document overview</t>
  </si>
  <si>
    <t>Document Overview</t>
  </si>
  <si>
    <t>https://help.sap.com/docs/SAP_ERP/c0ff9bbb0ba9454f91cf09cf19b11f46/19e5e4535dd4414de10000000a174cb4.html</t>
  </si>
  <si>
    <t>Selection variant</t>
  </si>
  <si>
    <t>Selection Variants</t>
  </si>
  <si>
    <t>https://help.sap.com/docs/SAP_ERP/c2b70dff715045f5938ab20205511e33/aeb4d153e8b34208e10000000a174cb4.html</t>
  </si>
  <si>
    <t>Purchase requisition</t>
  </si>
  <si>
    <t>Purchase Requisition</t>
  </si>
  <si>
    <t>https://help.sap.com/docs/SAP_ERP/967e1c2a6a8c4183b7e07d28e7574445/4f7eb65334e6b54ce10000000a174cb4.html</t>
  </si>
  <si>
    <t>shopping cart</t>
  </si>
  <si>
    <t>Shopping Cart</t>
  </si>
  <si>
    <t>https://help.sap.com/docs/SAP_ERP/5f4c6ae137e7497fb645335314d466c8/e2bbaa222cc441a3a76a0e9f3747451b.html</t>
  </si>
  <si>
    <t>drag and drop</t>
  </si>
  <si>
    <t>Copy Objects using Drag and Drop</t>
  </si>
  <si>
    <t>https://help.sap.com/docs/SAP_ERP/9d59d0a6bdd14004adc69f4367d36a50/b1e6e4535dd4414de10000000a174cb4.html</t>
  </si>
  <si>
    <t>Values Master data</t>
  </si>
  <si>
    <t>Master Data</t>
  </si>
  <si>
    <t>https://help.sap.com/docs/SAP_ERP/49fc4b036bc14cceb9bcf1a45e472f20/d8bad953189a424de10000000a174cb4.html?version=6.18.latest</t>
  </si>
  <si>
    <t>Investment program hierarchy</t>
  </si>
  <si>
    <t>The cost is more than 120 calls, because sometimes the model didn't give any answer and need to repeat the process several times. Sometimes it happen because of high traffic of OpenAI</t>
  </si>
  <si>
    <t>AIDA CoNLL YAGO WIKIDATA / Manual</t>
  </si>
  <si>
    <t>Entity in Wikipedia</t>
  </si>
  <si>
    <t>Wikipedia PageId</t>
  </si>
  <si>
    <t>"SOCCER - JAPAN GET LUCKY WIN , CHINA IN SURPRISE DEFEAT . Nadim Ladki AL-AIN , United Arab Emirates 1996-12-06 Japan began the defence of their Asian Cup title with a lucky 2-1 win against Syria in a Group C championship match on Friday . But China saw their luck desert them in the second match of the group , crashing to a surprise 2-0 defeat to newcomers Uzbekistan . China controlled most of the match and saw several chances missed until the 78th minute when Uzbek striker Igor Shkvyrin took advantage of a misdirected defensive header to lob the ball over the advancing Chinese keeper and into an empty net . Oleg Shatskiku made sure of the win in injury time , hitting an unstoppable left foot shot from just outside the area . The former Soviet republic was playing in an Asian Cup finals tie for the first time . Despite winning the Asian Games title two years ago , Uzbekistan are in the finals as outsiders . Two goals from defensive errors in the last six minutes allowed Japan to come from behind and collect all three points from their opening meeting against Syria . Takuya Takagi scored the winner in the 88th minute , rising to head a Hiroshige Yanagimoto cross towards the Syrian goal which goalkeeper Salem Bitar appeared to have covered but then allowed to slip into the net . It was the second costly blunder by Syria in four minutes . Defender Hassan Abbas rose to intercept a long ball into the area in the 84th minute but only managed to divert it into the top corner of Bitar 's goal . Nader Jokhadar had given Syria the lead with a well-struck header in the seventh minute . Japan then laid siege to the Syrian penalty area for most of the game but rarely breached the Syrian defence . Bitar pulled off fine saves whenever they did . Japan coach Shu Kamo said : ' ' The Syrian own goal proved lucky for us . The Syrians scored early and then played defensively and adopted long balls which made it hard for us . ' ' Japan , co-hosts of the World Cup in 2002 and ranked 20th in the world by FIFA , are favourites to regain their title here . Hosts UAE play Kuwait and South Korea take on Indonesia on Saturday in Group A matches . All four teams are level with one point each from one game ."</t>
  </si>
  <si>
    <t>Soccer</t>
  </si>
  <si>
    <t>Soccer in Australia</t>
  </si>
  <si>
    <t>Footbal</t>
  </si>
  <si>
    <t>Japan</t>
  </si>
  <si>
    <t>Japan_national_football_team</t>
  </si>
  <si>
    <t>China</t>
  </si>
  <si>
    <t xml:space="preserve">China </t>
  </si>
  <si>
    <t>China_PR_national_football_team</t>
  </si>
  <si>
    <t>Nadim Ladki</t>
  </si>
  <si>
    <t>Sukomal Barua</t>
  </si>
  <si>
    <t>-</t>
  </si>
  <si>
    <t>Al-Ain</t>
  </si>
  <si>
    <t>Al Ain</t>
  </si>
  <si>
    <t>Al_Ain</t>
  </si>
  <si>
    <t>United Arab Emirates</t>
  </si>
  <si>
    <t>United_Arab_Emirates</t>
  </si>
  <si>
    <t>Syria</t>
  </si>
  <si>
    <t>Syria_national_football_team</t>
  </si>
  <si>
    <t>Group C</t>
  </si>
  <si>
    <t>Uzbekistan</t>
  </si>
  <si>
    <t>Uzbekistan_national_football_team</t>
  </si>
  <si>
    <t>Igor Shkvyrin</t>
  </si>
  <si>
    <t>Igor_Shkvyrin</t>
  </si>
  <si>
    <t>Oleg Shatskiku</t>
  </si>
  <si>
    <t>Oleg Shatskikh</t>
  </si>
  <si>
    <t>Soviet</t>
  </si>
  <si>
    <t>Soviet Union</t>
  </si>
  <si>
    <t>Soviet_Union</t>
  </si>
  <si>
    <t>Asian Cup</t>
  </si>
  <si>
    <t>Asian Cup Winners' Cup</t>
  </si>
  <si>
    <t>AFC_Asian_Cup</t>
  </si>
  <si>
    <t>Takuya Takagi</t>
  </si>
  <si>
    <t>Takuya_Takagi</t>
  </si>
  <si>
    <t>Hiroshige Yanagimoto</t>
  </si>
  <si>
    <t>Hiroshige_Yanagimoto</t>
  </si>
  <si>
    <t>Salem Bitar</t>
  </si>
  <si>
    <t>Hassan Abbas</t>
  </si>
  <si>
    <t>Hassan Abbas (scholar)</t>
  </si>
  <si>
    <t>Nader Jokhadar</t>
  </si>
  <si>
    <t>Nader Joukhadar</t>
  </si>
  <si>
    <t>Shu Kamo</t>
  </si>
  <si>
    <t>Shu_Kamo</t>
  </si>
  <si>
    <t>World Cup</t>
  </si>
  <si>
    <t>FIFA World Cup</t>
  </si>
  <si>
    <t>FIFA_World_Cup</t>
  </si>
  <si>
    <t>FIFA</t>
  </si>
  <si>
    <t>FIFA (video game series)</t>
  </si>
  <si>
    <t>UAE</t>
  </si>
  <si>
    <t>United_Arab_Emirates_national_football_team</t>
  </si>
  <si>
    <t>Kuwait</t>
  </si>
  <si>
    <t xml:space="preserve">Kuwait </t>
  </si>
  <si>
    <t>Kuwait_national_football_team</t>
  </si>
  <si>
    <t>South Korea</t>
  </si>
  <si>
    <t>Korea_Republic_national_football_team</t>
  </si>
  <si>
    <t>Indonesia</t>
  </si>
  <si>
    <t xml:space="preserve">Indonesia </t>
  </si>
  <si>
    <t>Indonesia_national_football_team</t>
  </si>
  <si>
    <t>Brazil exam cheats caught using " pager " watches . RIO DE JANEIRO 1996-12-06 Brazilian students have been caught cheating in university entrance exams by using digital watches which gave the correct answers to test questions , a newspaper said on Friday . Rio de Janeiro state university officials discovered students were paying 15,000 reais ( $ 14,563 ) for the special watches , which operated like a telephone pager to receive correct answers , O Globo said . Seventy-seven students were found with the watches and disqualified , O Globo said .</t>
  </si>
  <si>
    <t>Brazil</t>
  </si>
  <si>
    <t>Pager</t>
  </si>
  <si>
    <t xml:space="preserve">Pager </t>
  </si>
  <si>
    <t>Rio De Janeiro</t>
  </si>
  <si>
    <t>Rio de Janeiro (state)</t>
  </si>
  <si>
    <t>Rio_de_Janeiro</t>
  </si>
  <si>
    <t>1996-12-06</t>
  </si>
  <si>
    <t>Rio de Janeiro bid for the 2016 Summer Olympics</t>
  </si>
  <si>
    <t>Brazilian</t>
  </si>
  <si>
    <t>Brazilians</t>
  </si>
  <si>
    <t>O Globo</t>
  </si>
  <si>
    <t>O_Globo</t>
  </si>
  <si>
    <t>Mexican daily port , shipping update for Dec 6 . MEXICO CITY 1996-12-06 All major ports were open as of 1000 local / 1600 GMT , the Communications and Transportation Ministry said in a daily update . Tampico port authorities said fishing restrictions were in place in an area adjacent to the port because of a geophysical study being carried out in deep waters of the region from the ship Kenda . The ministry updated port conditions and shipping warnings for the Gulf of Mexico , Caribbean and Pacific Coast . - Pacific Coast : Light rains along the coast of southern Baja California and Sinaloa , with the rest of the coast seeing clear skies . Winds from the northeast of 10 to 15 knots ( 19 to 28 kilometers / 11 to 17 miles per hour ) . A new front is seen emerging during the course of Friday , affecting the north of the Baja California peninsula and Sonora state , bringing lower temperatures , light rains and waves up to six feet . - Gulf of Mexico : Cold front bringing light rains to the coast of Tamaulipas , but with the rest of the Gulf in clear skies . Winds from the northeast at 10 to 15 knots ( 19 to 28 kilometers / 11 to 17 miles per hour ) . - Caribbean : Tropical air carrying sporadic light rains over the coast of Quintana Roo state . Winds from the northeast at 10 to 15 knots with waves three to five feet high . -- Chris Aspin , Mexico City newsroom +525 728-7903</t>
  </si>
  <si>
    <t>Tampico</t>
  </si>
  <si>
    <t>Gulf of Mexico</t>
  </si>
  <si>
    <t>Gulf_of_Mexico</t>
  </si>
  <si>
    <t>Caribbean</t>
  </si>
  <si>
    <t>Caribbean Sea</t>
  </si>
  <si>
    <t>Baja California</t>
  </si>
  <si>
    <t>Baja_California</t>
  </si>
  <si>
    <t>Sinaloa</t>
  </si>
  <si>
    <t>Sonora</t>
  </si>
  <si>
    <t>Quintana Roo</t>
  </si>
  <si>
    <t>Quintana_Roo</t>
  </si>
  <si>
    <t>Bomb explodes at mosque in central Bulgaria . SOFIA 1996-12-06 A bomb exploded on Friday at a mosque in the central Bulgarian town of Kazanluk , causing damage but no injuries , state radio said . Violent crime has soared since the collapse of communism in 1989 as Bulgaria moves to a market economy . Bombings are often carried out by criminals to settle scores but the motive in this case was not immediately clear . Some residents of the Kazanluk area are Moslems who converted to Islam during Ottoman Turkish rule . The majority in Bulgaria are Christians . The radio quoted police as saying the blast broke windows and shattered the door of the mosque .</t>
  </si>
  <si>
    <t>Bulgaria</t>
  </si>
  <si>
    <t>Kazanluk</t>
  </si>
  <si>
    <t>Kazan, Yüksekova</t>
  </si>
  <si>
    <t>Kazanlak</t>
  </si>
  <si>
    <t>Ottoman Turkish</t>
  </si>
  <si>
    <t>Ottoman Empire</t>
  </si>
  <si>
    <t>Ottoman_Empire</t>
  </si>
  <si>
    <t>New meningitis scare hits Britain . LONDON 1996-12-06 A boy has died from meningitis and a girl from the same school has contracted the disease in the second such scare to hit Britain in as many weeks , health authorities said on Friday . The 16-year-old who attended Sale Grammar School in the northern England city of Manchester died less than a day after becoming ill . The 15-year-old girl is also suffering from the disease and hospital officials described her condition as serious . " At the moment there is no evidence the two cases are linked . However , we are assuming they are as a precaution for the time being , " a spokeswoman said . The more than 1,260 students at the school are being given antibiotics as a precaution . Wales grappled with its own cluster of meningitis cases on a university campus in Cardiff . At least two people have died and hundreds have been vaccinated in an effort to contain the virus . In Scotland , eight people have died and hundreds more are fighting a widespread food-poisoning outbreak . A health authority spokeswoman said 78 people suspected of having the disease , including 64 confirmed cases , were still being treated . Three were listed in poor condition . More than 290 people have reported symptoms in Lanarkshire county , the worst-hit area , since the outbreak first came to light after people ate tainted meat pies at a pensioners ' lunch .</t>
  </si>
  <si>
    <t>Britain</t>
  </si>
  <si>
    <t xml:space="preserve">Scotland </t>
  </si>
  <si>
    <t>United_Kingdom</t>
  </si>
  <si>
    <t xml:space="preserve">London </t>
  </si>
  <si>
    <t>London</t>
  </si>
  <si>
    <t>Sale Grammar School</t>
  </si>
  <si>
    <t>Sale_Grammar_School</t>
  </si>
  <si>
    <t xml:space="preserve">Manchester </t>
  </si>
  <si>
    <t>Manchester</t>
  </si>
  <si>
    <t xml:space="preserve">Wales </t>
  </si>
  <si>
    <t>Wales</t>
  </si>
  <si>
    <t>Cardiff</t>
  </si>
  <si>
    <t>Scotland</t>
  </si>
  <si>
    <t>food-poisoning outbreak</t>
  </si>
  <si>
    <t>Manchester Arena bombing</t>
  </si>
  <si>
    <t>Lanarkshire county</t>
  </si>
  <si>
    <t>Lanarkshire</t>
  </si>
  <si>
    <t>RADIO ROMANIA AFTERNOON HEALINES AT 4 PM . BUCHAREST 1996-12-06 Radio Romania news headlines : * The Democratic Convention signed an agreement on government and parliamentary support with its coalition partners the Social Democratic Union and the Hungarian Democratic Union ( UDMR ) . The ceremony was attended by President Emil Constantinescu . * The three parties in the government coalition have committed themselves to a real reform of Romania 's economy , Constantinescu said after the ceremony . * The UDMR wants to contribute to social reform and economic revival in Romania , union leader Marko Bela said . * The international airport in Timisoara and the domestic airports in Arad , Oradea and Sibiu were closed due to fog . -- Bucharest Newsroom 40-1 3120264</t>
  </si>
  <si>
    <t>Radio Romania</t>
  </si>
  <si>
    <t>Radio România Actualități</t>
  </si>
  <si>
    <t>Romanian Radio Broadcasting Company</t>
  </si>
  <si>
    <t>Democratic Convention</t>
  </si>
  <si>
    <t>Democratic National Convention</t>
  </si>
  <si>
    <t>Romanian Democratic Convention</t>
  </si>
  <si>
    <t>Social Democratic Union</t>
  </si>
  <si>
    <t>Social Democratic Union (Romania)</t>
  </si>
  <si>
    <t>Social_Democratic_Union_(Romania)</t>
  </si>
  <si>
    <t>Hungarian Democratic Union</t>
  </si>
  <si>
    <t>Democratic Alliance of Hungarians in Romania</t>
  </si>
  <si>
    <t>Democratic_Alliance_of_Hungarians_in_Romania</t>
  </si>
  <si>
    <t>UDMR</t>
  </si>
  <si>
    <t>Emil Constantinescu</t>
  </si>
  <si>
    <t>Emil_Constantinescu</t>
  </si>
  <si>
    <t>Marko Bela</t>
  </si>
  <si>
    <t>Marko Balažic</t>
  </si>
  <si>
    <t>Béla_Markó</t>
  </si>
  <si>
    <t>Timisoara</t>
  </si>
  <si>
    <t>Timișoara Traian Vuia International Airport</t>
  </si>
  <si>
    <t>Timişoara</t>
  </si>
  <si>
    <t>Arad</t>
  </si>
  <si>
    <t>Arad County</t>
  </si>
  <si>
    <t>Arad,_Romania</t>
  </si>
  <si>
    <t>Oradea</t>
  </si>
  <si>
    <t>Oradea_International_Airport</t>
  </si>
  <si>
    <t>Sibiu</t>
  </si>
  <si>
    <t>Sibiu County</t>
  </si>
  <si>
    <t>Sibiu_International_Airport</t>
  </si>
  <si>
    <t>SQUASH - EYLES WITHIN SIGHT OF FIFTH TITLE OF YEAR . BOMBAY , India 1996-12-06 World number two Rodney Eyles moved within sight of his fifth title of the year on Friday when he hurried in only 40 minutes to the final of the richest squash tournament outside the World Open , the $ 105,000 Mahindra International . The Australian brushed aside unseeded Englishman Mark Cairns 15-7 15-6 15-8 . Top-seeded Eyles now meets titleholder Peter Nicol of Scotland who overcame Simon Parke of England 15-7 15-12 15-12 . Nicol was full of praise for his opponent who has battled testicular cancer to return to the circuit . " He 's a remarkably courageous player , " said Nicol .</t>
  </si>
  <si>
    <t>Rodney Eyles</t>
  </si>
  <si>
    <t>Rodney_Eyles</t>
  </si>
  <si>
    <t>Mark Cairns</t>
  </si>
  <si>
    <t>Mark Cairns (squash player)</t>
  </si>
  <si>
    <t>Mark_Cairns_(squash_player)</t>
  </si>
  <si>
    <t>Peter Nicol</t>
  </si>
  <si>
    <t>Peter_Nicol</t>
  </si>
  <si>
    <t>Simon Parke</t>
  </si>
  <si>
    <t>Simon_Parke</t>
  </si>
  <si>
    <t>Indonesia 's Belo leaves for Nobel award ceremony . DILI , East Timor 1996-12-06 East Timorese Roman Catholic Bishop Carlos Belo left Dili on Friday on his way to Norway for the awards ceremony as co-recipient of the 1996 Nobel Peace Prize . Witnesses said Belo left the territory for the Indonesian capital Jakarta accompanied by five other people . It was not immediately known when he would arrive in Oslo . The bishop will jointly receive the Nobel award next Tuesday with East Timorese-born activist Jose Ramos Horta , who lives in self-exile in Australia . The Indonesian government has condemned the inclusion of Ramos Horta in the award , and Foreign Minister Ali Alatas said on Friday that Indonesia would not be represented officially at the ceremony in the Norwegian capital . " I sincerely believe that this unfortunate choice in giving the honour to such a controversial figure as Ramos Horta ... will exacerbate the problem in finding a solution ( to East Timor ) , " Alatas said on Friday . He was responding to questions at a news conference called to discuss next week 's ministerial meeting of the Organisation of the Islamic Conference ( OIC ) in Jakarta . Ramos Horta has been a vocal leader of the opposition to Jakarta 's rule in the territory . Belo and Ramos Horta were awared the prize for their efforts to secure a peaceful solution to the issue of East Timor , a former Portuguese colony which Indonesia invaded in 1975 and annexed the following year . The United Nations has never recognised Jakarta 's move . Alatas said the government 's position on the Nobel Peace Prize would have been different if it had been awarded solely to Belo . Asked if the Indonesian ambassador to Norway would have attended the ceremony if only Belo had been involved , Alatas replied : " Probably , yes , but that is a hypothetical question . " Alatas said on Tuesday that on his way back from Oslo , Belo would visit the Vatican to see the Pope , and would also meet German Chancellor Helmut Kohl in Bonn . Kohl had wanted to meet Belo during the chancellor 's official visit to Indonesia last month , but the bishop was too busy in East Timor to come to Jakarta .</t>
  </si>
  <si>
    <t xml:space="preserve">Belo </t>
  </si>
  <si>
    <t>Carlos_Filipe_Ximenes_Belo</t>
  </si>
  <si>
    <t>Nobel</t>
  </si>
  <si>
    <t>Nobel Peace Prize</t>
  </si>
  <si>
    <t>Nobel_Peace_Prize</t>
  </si>
  <si>
    <t xml:space="preserve">Dili </t>
  </si>
  <si>
    <t>Dili</t>
  </si>
  <si>
    <t>East Timor</t>
  </si>
  <si>
    <t>East_Timor</t>
  </si>
  <si>
    <t>Roman Catholic Bishop Carlos Belo</t>
  </si>
  <si>
    <t xml:space="preserve">Pope </t>
  </si>
  <si>
    <t>Norway</t>
  </si>
  <si>
    <t>1996 Nobel Peace Prize</t>
  </si>
  <si>
    <t>1969 Nobel Peace Prize</t>
  </si>
  <si>
    <t>Jose Ramos Horta</t>
  </si>
  <si>
    <t>José Ramos-Horta</t>
  </si>
  <si>
    <t>José_Ramos-Horta</t>
  </si>
  <si>
    <t>Australia</t>
  </si>
  <si>
    <t>Indonesian government</t>
  </si>
  <si>
    <t>Government of Indonesia</t>
  </si>
  <si>
    <t>Jakarta</t>
  </si>
  <si>
    <t xml:space="preserve">Oslo </t>
  </si>
  <si>
    <t>Oslo</t>
  </si>
  <si>
    <t>Foreign Minister Ali Alatas</t>
  </si>
  <si>
    <t>East Timor–Indonesia relations</t>
  </si>
  <si>
    <t>Ali_Alatas</t>
  </si>
  <si>
    <t>Norwegian capital</t>
  </si>
  <si>
    <t>Organisation of the Islamic Conference</t>
  </si>
  <si>
    <t>Organisation of Islamic Cooperation</t>
  </si>
  <si>
    <t>Organisation_of_the_Islamic_Conference</t>
  </si>
  <si>
    <t>Portuguese</t>
  </si>
  <si>
    <t>Portugal</t>
  </si>
  <si>
    <t>United Nations</t>
  </si>
  <si>
    <t>United_Nations</t>
  </si>
  <si>
    <t>Vatican</t>
  </si>
  <si>
    <t>Vatican_City</t>
  </si>
  <si>
    <t>German Chancellor Helmut Kohl</t>
  </si>
  <si>
    <t xml:space="preserve">Jakarta </t>
  </si>
  <si>
    <t>Helmut_Kohl</t>
  </si>
  <si>
    <t>Bonn</t>
  </si>
  <si>
    <t>Union leaders outraged by WTO snub to ILO head . SINGAPORE 1996-12-06 International trade union leaders on Friday expressed outrage that the head of the International Labour Organisation ( ILO ) had been barred from speaking at next week 's WTO meeting in Singapore . Bill Jordan , general secretary of the International Confederation of Free Trade Unions ( ICFTU ) , told a news conference the withdrawal of a WTO invitation to ILO director general Michel Hansenne was " outrageous behaviour on the part of an organisation that wants to command respect in the world " . Jordan said a small group of developing nations that oppose linking trade talks and labour conditions had pressured World Trade Organisation ( WTO ) officials to prevent Hansenne from taking the platform to urge such links . " It is to their shame that those who are responsible for encouraging this meeting responded ( to the pressure ) in silencing him , " Jordan said after the opening of an ICFTU conference on international labour standards and trade . The three-day trade union conference in Singapore hopes to push labour issues onto the WTO agenda . Jordan said the WTO 's credibility was at stake over the issue of trade and labour . The ICFTU said it wanted the WTO conference beginning on Monday to outlaw forced and child labour , end discrimination in hiring , and guarantee the right to join a union . Bill Brett , chairman of the ILO Workers Group , told Reuters before the news conference he was " not too surprised , but very disappointed " that the speaking invitation had been withdrawn . " Some governments are very determined to stop the issue ( of trade and labour rights ) being discussed , " he said , adding that the Association of Southeast Asian Nations ( ASEAN ) seemed particularly hostile to the ILO agenda . ASEAN groups Brunei , Indonesia , Malaysia , the Philippines , Singapore , Thailand and Vietnam . The ILO wants a trade and labour rights " social clause " included in the final ministerial statement issued by WTO leaders at the end of the meeting , the organization 's first ministerial-level gathering . Speaking to ICFTU delegates , Richard Eglin , director of the WTO secretariat , said the WTO was capable of making a significant contribution to governmental efforts to solve social problems . But he said the WTO 's organisational structure made it difficult to impose on its members a social clause such as that called for by the ILO .</t>
  </si>
  <si>
    <t>WTO</t>
  </si>
  <si>
    <t>World Trade Organization</t>
  </si>
  <si>
    <t>World_Trade_Organization</t>
  </si>
  <si>
    <t>ILO</t>
  </si>
  <si>
    <t>International Labour Organization</t>
  </si>
  <si>
    <t>International_Labour_Organization</t>
  </si>
  <si>
    <t>Bill Jordan</t>
  </si>
  <si>
    <t>Bill Jordan (American football)</t>
  </si>
  <si>
    <t>Bill_Jordan,_Baron_Jordan</t>
  </si>
  <si>
    <t>International Confederation of Free Trade Unions</t>
  </si>
  <si>
    <t>International_Confederation_of_Free_Trade_Unions</t>
  </si>
  <si>
    <t>Michel Hansenne</t>
  </si>
  <si>
    <t>Michel_Hansenne</t>
  </si>
  <si>
    <t>World Trade Organisation</t>
  </si>
  <si>
    <t>ICFTU</t>
  </si>
  <si>
    <t>ASEAN</t>
  </si>
  <si>
    <t>Association of Southeast Asian Nations</t>
  </si>
  <si>
    <t>Brunei</t>
  </si>
  <si>
    <t>Malaysia</t>
  </si>
  <si>
    <t>Philippines</t>
  </si>
  <si>
    <t>Singapore</t>
  </si>
  <si>
    <t>Thailand</t>
  </si>
  <si>
    <t>Vietnam</t>
  </si>
  <si>
    <t>Bill Brett</t>
  </si>
  <si>
    <t>Bill Brittain</t>
  </si>
  <si>
    <t>Bill Brett, Baron Brett</t>
  </si>
  <si>
    <t>ILO Workers Group</t>
  </si>
  <si>
    <t>Richard Eglin</t>
  </si>
  <si>
    <t>Richard Eglington</t>
  </si>
  <si>
    <t>EU rejects German call to boycott British lamb . Peter Blackburn BRUSSELS 1996-08-22 The European Commission said on Thursday it disagreed with German advice to consumers to shun British lamb until scientists determine whether mad cow disease can be transmitted to sheep . Germany 's representative to the European Union 's veterinary committee Werner Zwingmann said on Wednesday consumers should buy sheepmeat from countries other than Britain until the scientific advice was clearer . " We do n't support any such recommendation because we do n't see any grounds for it , " the Commission 's chief spokesman Nikolaus van der Pas told a news briefing . He said further scientific study was required and if it was found that action was needed it should be taken by the European Union . He said a proposal last month by EU Farm Commissioner Franz Fischler to ban sheep brains , spleens and spinal cords from the human and animal food chains was a highly specific and precautionary move to protect human health . Fischler proposed EU-wide measures after reports from Britain and France that under laboratory conditions sheep could contract Bovine Spongiform Encephalopathy ( BSE ) -- mad cow disease . But Fischler agreed to review his proposal after the EU 's standing veterinary committee , mational animal health officials , questioned if such action was justified as there was only a slight risk to human health . Spanish Farm Minister Loyola de Palacio had earlier accused Fischler at an EU farm ministers ' meeting of causing unjustified alarm through " dangerous generalisation . " . Only France and Britain backed Fischler 's proposal . The EU 's scientific veterinary and multidisciplinary committees are due to re-examine the issue early next month and make recommendations to the senior veterinary officials . Sheep have long been known to contract scrapie , a brain-wasting disease similar to BSE which is believed to have been transferred to cattle through feed containing animal waste . British farmers denied on Thursday there was any danger to human health from their sheep , but expressed concern that German government advice to consumers to avoid British lamb might influence consumers across Europe . " What we have to be extremely careful of is how other countries are going to take Germany 's lead , " Welsh National Farmers ' Union ( NFU ) chairman John Lloyd Jones said on BBC radio . Bonn has led efforts to protect public health after consumer confidence collapsed in March after a British report suggested humans could contract an illness similar to mad cow disease by eating contaminated beef . Germany imported 47,600 sheep from Britain last year , nearly half of total imports . It brought in 4,275 tonnes of British mutton , some 10 percent of overall imports .</t>
  </si>
  <si>
    <t>European Commission</t>
  </si>
  <si>
    <t>European_Commission</t>
  </si>
  <si>
    <t>Germany</t>
  </si>
  <si>
    <t>British lamb</t>
  </si>
  <si>
    <t>Labour Party (UK)</t>
  </si>
  <si>
    <t>Peter Blackburn</t>
  </si>
  <si>
    <t>Brussels</t>
  </si>
  <si>
    <t>European Union</t>
  </si>
  <si>
    <t>European_Union</t>
  </si>
  <si>
    <t>Werner Zwingmann</t>
  </si>
  <si>
    <t>France national football team</t>
  </si>
  <si>
    <t>Nikolaus van der Pas</t>
  </si>
  <si>
    <t>Franz Fischler</t>
  </si>
  <si>
    <t>Franz_Fischler</t>
  </si>
  <si>
    <t>Bovine Spongiform Encephalopathy</t>
  </si>
  <si>
    <t>Bovine spongiform encephalopathy</t>
  </si>
  <si>
    <t>Bovine_spongiform_encephalopathy</t>
  </si>
  <si>
    <t>Loyola de Palacio</t>
  </si>
  <si>
    <t>Loyola_de_Palacio</t>
  </si>
  <si>
    <t>France</t>
  </si>
  <si>
    <t xml:space="preserve">France </t>
  </si>
  <si>
    <t>Spain</t>
  </si>
  <si>
    <t>National Farmers' Union</t>
  </si>
  <si>
    <t>France national rugby union team</t>
  </si>
  <si>
    <t>National Farmers' Union of England and Wales</t>
  </si>
  <si>
    <t>John Lloyd Jones</t>
  </si>
  <si>
    <t>John Lloyd-Jones</t>
  </si>
  <si>
    <t>March</t>
  </si>
  <si>
    <t>The cost is more than 124 calls, because sometimes the model didn't give any answer and need to repeat the process several times. Sometimes it happen because of high traffic of OpenAI</t>
  </si>
</sst>
</file>

<file path=xl/styles.xml><?xml version="1.0" encoding="utf-8"?>
<styleSheet xmlns="http://schemas.openxmlformats.org/spreadsheetml/2006/main" xmlns:x14ac="http://schemas.microsoft.com/office/spreadsheetml/2009/9/ac" xmlns:mc="http://schemas.openxmlformats.org/markup-compatibility/2006">
  <fonts count="32">
    <font>
      <sz val="10.0"/>
      <color rgb="FF000000"/>
      <name val="Arial"/>
      <scheme val="minor"/>
    </font>
    <font>
      <b/>
      <sz val="16.0"/>
      <color theme="1"/>
      <name val="Arial"/>
      <scheme val="minor"/>
    </font>
    <font>
      <color theme="1"/>
      <name val="Arial"/>
      <scheme val="minor"/>
    </font>
    <font>
      <sz val="11.0"/>
      <color theme="1"/>
      <name val="Google Sans"/>
    </font>
    <font>
      <u/>
      <sz val="11.0"/>
      <color rgb="FF337AB7"/>
      <name val="Google Sans"/>
    </font>
    <font>
      <sz val="11.0"/>
      <color rgb="FF000000"/>
      <name val="Google Sans"/>
    </font>
    <font>
      <u/>
      <sz val="11.0"/>
      <color rgb="FF000000"/>
      <name val="Google Sans"/>
    </font>
    <font>
      <sz val="11.0"/>
      <color theme="1"/>
      <name val="Arial"/>
      <scheme val="minor"/>
    </font>
    <font>
      <u/>
      <sz val="11.0"/>
      <color rgb="FF337AB7"/>
      <name val="Google Sans"/>
    </font>
    <font>
      <b/>
      <u/>
      <sz val="11.0"/>
      <color rgb="FF000000"/>
      <name val="Google Sans"/>
    </font>
    <font>
      <u/>
      <sz val="11.0"/>
      <color rgb="FF000000"/>
      <name val="Google Sans"/>
    </font>
    <font>
      <b/>
      <u/>
      <sz val="11.0"/>
      <color rgb="FF000000"/>
      <name val="Google Sans"/>
    </font>
    <font>
      <b/>
      <u/>
      <sz val="11.0"/>
      <color rgb="FF000000"/>
      <name val="Google Sans"/>
    </font>
    <font>
      <b/>
      <u/>
      <sz val="11.0"/>
      <color rgb="FF000000"/>
      <name val="Google Sans"/>
    </font>
    <font>
      <b/>
      <sz val="11.0"/>
      <color rgb="FF000000"/>
      <name val="Google Sans"/>
    </font>
    <font>
      <u/>
      <sz val="11.0"/>
      <color rgb="FF000000"/>
      <name val="Google Sans"/>
    </font>
    <font>
      <u/>
      <sz val="11.0"/>
      <color rgb="FF23527C"/>
      <name val="Google Sans"/>
    </font>
    <font>
      <b/>
      <u/>
      <sz val="11.0"/>
      <color rgb="FF000000"/>
      <name val="Google Sans"/>
    </font>
    <font>
      <u/>
      <sz val="11.0"/>
      <color rgb="FF0000FF"/>
      <name val="Google Sans"/>
    </font>
    <font>
      <sz val="11.0"/>
      <color rgb="FF202124"/>
      <name val="Google Sans"/>
    </font>
    <font>
      <u/>
      <sz val="11.0"/>
      <color rgb="FF0000FF"/>
      <name val="Google Sans"/>
    </font>
    <font>
      <u/>
      <color rgb="FF0000FF"/>
    </font>
    <font>
      <u/>
      <sz val="11.0"/>
      <color rgb="FF337AB7"/>
      <name val="Google Sans"/>
    </font>
    <font>
      <b/>
      <sz val="17.0"/>
      <color theme="1"/>
      <name val="Arial"/>
      <scheme val="minor"/>
    </font>
    <font>
      <color theme="1"/>
      <name val="Google Sans"/>
    </font>
    <font>
      <sz val="12.0"/>
      <color rgb="FF000000"/>
      <name val="Google Sans"/>
    </font>
    <font>
      <b/>
      <sz val="16.0"/>
      <color theme="1"/>
      <name val="Arial"/>
    </font>
    <font/>
    <font>
      <u/>
      <color rgb="FF0000FF"/>
      <name val="Google Sans"/>
    </font>
    <font>
      <color theme="1"/>
      <name val="Arial"/>
    </font>
    <font>
      <sz val="9.0"/>
      <color rgb="FF000000"/>
      <name val="&quot;Google Sans Mono&quot;"/>
    </font>
    <font>
      <sz val="11.0"/>
      <color rgb="FF7E3794"/>
      <name val="Google Sans"/>
    </font>
  </fonts>
  <fills count="8">
    <fill>
      <patternFill patternType="none"/>
    </fill>
    <fill>
      <patternFill patternType="lightGray"/>
    </fill>
    <fill>
      <patternFill patternType="solid">
        <fgColor rgb="FFCCCCCC"/>
        <bgColor rgb="FFCCCCCC"/>
      </patternFill>
    </fill>
    <fill>
      <patternFill patternType="solid">
        <fgColor rgb="FFFFFFFF"/>
        <bgColor rgb="FFFFFFFF"/>
      </patternFill>
    </fill>
    <fill>
      <patternFill patternType="solid">
        <fgColor rgb="FFF8F7FF"/>
        <bgColor rgb="FFF8F7FF"/>
      </patternFill>
    </fill>
    <fill>
      <patternFill patternType="solid">
        <fgColor rgb="FFEFEFEF"/>
        <bgColor rgb="FFEFEFEF"/>
      </patternFill>
    </fill>
    <fill>
      <patternFill patternType="solid">
        <fgColor rgb="FF99C2FF"/>
        <bgColor rgb="FF99C2FF"/>
      </patternFill>
    </fill>
    <fill>
      <patternFill patternType="solid">
        <fgColor rgb="FFF1F3F4"/>
        <bgColor rgb="FFF1F3F4"/>
      </patternFill>
    </fill>
  </fills>
  <borders count="7">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rder>
    <border>
      <left style="thin">
        <color rgb="FF000000"/>
      </left>
      <top style="thin">
        <color rgb="FF000000"/>
      </top>
      <bottom style="thin">
        <color rgb="FF000000"/>
      </bottom>
    </border>
    <border>
      <top style="thin">
        <color rgb="FF000000"/>
      </top>
      <bottom style="thin">
        <color rgb="FF000000"/>
      </bottom>
    </border>
    <border>
      <left style="thin">
        <color rgb="FF000000"/>
      </left>
      <right style="thin">
        <color rgb="FF000000"/>
      </right>
      <bottom style="thin">
        <color rgb="FF000000"/>
      </bottom>
    </border>
  </borders>
  <cellStyleXfs count="1">
    <xf borderId="0" fillId="0" fontId="0" numFmtId="0" applyAlignment="1" applyFont="1"/>
  </cellStyleXfs>
  <cellXfs count="64">
    <xf borderId="0" fillId="0" fontId="0" numFmtId="0" xfId="0" applyAlignment="1" applyFont="1">
      <alignment readingOrder="0" shrinkToFit="0" vertical="bottom" wrapText="0"/>
    </xf>
    <xf borderId="1" fillId="2" fontId="1" numFmtId="0" xfId="0" applyAlignment="1" applyBorder="1" applyFill="1" applyFont="1">
      <alignment horizontal="center" readingOrder="0" shrinkToFit="0" wrapText="1"/>
    </xf>
    <xf borderId="0" fillId="0" fontId="2" numFmtId="0" xfId="0" applyAlignment="1" applyFont="1">
      <alignment shrinkToFit="0" wrapText="1"/>
    </xf>
    <xf borderId="1" fillId="0" fontId="3" numFmtId="0" xfId="0" applyAlignment="1" applyBorder="1" applyFont="1">
      <alignment readingOrder="0" shrinkToFit="0" vertical="top" wrapText="1"/>
    </xf>
    <xf borderId="1" fillId="3" fontId="4" numFmtId="0" xfId="0" applyAlignment="1" applyBorder="1" applyFill="1" applyFont="1">
      <alignment readingOrder="0" shrinkToFit="0" vertical="top" wrapText="1"/>
    </xf>
    <xf borderId="1" fillId="3" fontId="5" numFmtId="0" xfId="0" applyAlignment="1" applyBorder="1" applyFont="1">
      <alignment readingOrder="0" shrinkToFit="0" vertical="top" wrapText="1"/>
    </xf>
    <xf borderId="1" fillId="3" fontId="6" numFmtId="0" xfId="0" applyAlignment="1" applyBorder="1" applyFont="1">
      <alignment readingOrder="0" shrinkToFit="0" vertical="top" wrapText="1"/>
    </xf>
    <xf borderId="1" fillId="4" fontId="3" numFmtId="0" xfId="0" applyAlignment="1" applyBorder="1" applyFill="1" applyFont="1">
      <alignment readingOrder="0" shrinkToFit="0" vertical="top" wrapText="1"/>
    </xf>
    <xf borderId="0" fillId="0" fontId="7" numFmtId="0" xfId="0" applyAlignment="1" applyFont="1">
      <alignment readingOrder="0" shrinkToFit="0" wrapText="1"/>
    </xf>
    <xf borderId="1" fillId="0" fontId="8" numFmtId="0" xfId="0" applyAlignment="1" applyBorder="1" applyFont="1">
      <alignment readingOrder="0" shrinkToFit="0" vertical="top" wrapText="1"/>
    </xf>
    <xf borderId="1" fillId="3" fontId="9" numFmtId="0" xfId="0" applyAlignment="1" applyBorder="1" applyFont="1">
      <alignment readingOrder="0" shrinkToFit="0" vertical="top" wrapText="1"/>
    </xf>
    <xf borderId="1" fillId="4" fontId="5" numFmtId="0" xfId="0" applyAlignment="1" applyBorder="1" applyFont="1">
      <alignment readingOrder="0" shrinkToFit="0" vertical="top" wrapText="1"/>
    </xf>
    <xf borderId="1" fillId="3" fontId="5" numFmtId="0" xfId="0" applyAlignment="1" applyBorder="1" applyFont="1">
      <alignment shrinkToFit="0" vertical="top" wrapText="1"/>
    </xf>
    <xf borderId="1" fillId="3" fontId="10" numFmtId="0" xfId="0" applyAlignment="1" applyBorder="1" applyFont="1">
      <alignment readingOrder="0" shrinkToFit="0" vertical="top" wrapText="1"/>
    </xf>
    <xf borderId="1" fillId="0" fontId="3" numFmtId="0" xfId="0" applyAlignment="1" applyBorder="1" applyFont="1">
      <alignment shrinkToFit="0" vertical="top" wrapText="1"/>
    </xf>
    <xf borderId="0" fillId="0" fontId="2" numFmtId="0" xfId="0" applyAlignment="1" applyFont="1">
      <alignment readingOrder="0" shrinkToFit="0" wrapText="1"/>
    </xf>
    <xf borderId="1" fillId="5" fontId="11" numFmtId="0" xfId="0" applyAlignment="1" applyBorder="1" applyFill="1" applyFont="1">
      <alignment horizontal="center" readingOrder="0" shrinkToFit="0" vertical="top" wrapText="1"/>
    </xf>
    <xf borderId="1" fillId="0" fontId="12" numFmtId="0" xfId="0" applyAlignment="1" applyBorder="1" applyFont="1">
      <alignment horizontal="center" readingOrder="0" shrinkToFit="0" vertical="top" wrapText="1"/>
    </xf>
    <xf borderId="1" fillId="6" fontId="13" numFmtId="0" xfId="0" applyAlignment="1" applyBorder="1" applyFill="1" applyFont="1">
      <alignment horizontal="center" readingOrder="0" shrinkToFit="0" vertical="top" wrapText="1"/>
    </xf>
    <xf borderId="1" fillId="3" fontId="14" numFmtId="0" xfId="0" applyAlignment="1" applyBorder="1" applyFont="1">
      <alignment readingOrder="0" shrinkToFit="0" vertical="top" wrapText="1"/>
    </xf>
    <xf borderId="1" fillId="7" fontId="15" numFmtId="0" xfId="0" applyAlignment="1" applyBorder="1" applyFill="1" applyFont="1">
      <alignment horizontal="left" readingOrder="0" shrinkToFit="0" vertical="top" wrapText="1"/>
    </xf>
    <xf borderId="1" fillId="0" fontId="16" numFmtId="0" xfId="0" applyAlignment="1" applyBorder="1" applyFont="1">
      <alignment readingOrder="0" shrinkToFit="0" vertical="top" wrapText="1"/>
    </xf>
    <xf borderId="1" fillId="2" fontId="17" numFmtId="0" xfId="0" applyAlignment="1" applyBorder="1" applyFont="1">
      <alignment horizontal="center" readingOrder="0" shrinkToFit="0" vertical="top" wrapText="1"/>
    </xf>
    <xf borderId="1" fillId="0" fontId="18" numFmtId="0" xfId="0" applyAlignment="1" applyBorder="1" applyFont="1">
      <alignment readingOrder="0" shrinkToFit="0" vertical="top" wrapText="1"/>
    </xf>
    <xf borderId="1" fillId="3" fontId="19" numFmtId="0" xfId="0" applyAlignment="1" applyBorder="1" applyFont="1">
      <alignment readingOrder="0" shrinkToFit="0" vertical="top" wrapText="1"/>
    </xf>
    <xf borderId="1" fillId="0" fontId="20" numFmtId="0" xfId="0" applyAlignment="1" applyBorder="1" applyFont="1">
      <alignment readingOrder="0" shrinkToFit="0" vertical="top" wrapText="1"/>
    </xf>
    <xf borderId="0" fillId="0" fontId="21" numFmtId="0" xfId="0" applyAlignment="1" applyFont="1">
      <alignment readingOrder="0" shrinkToFit="0" wrapText="1"/>
    </xf>
    <xf borderId="0" fillId="0" fontId="2" numFmtId="2" xfId="0" applyAlignment="1" applyFont="1" applyNumberFormat="1">
      <alignment shrinkToFit="0" wrapText="1"/>
    </xf>
    <xf borderId="1" fillId="0" fontId="22" numFmtId="0" xfId="0" applyAlignment="1" applyBorder="1" applyFont="1">
      <alignment readingOrder="0" shrinkToFit="0" vertical="top" wrapText="1"/>
    </xf>
    <xf borderId="0" fillId="4" fontId="5" numFmtId="0" xfId="0" applyAlignment="1" applyFont="1">
      <alignment readingOrder="0" shrinkToFit="0" vertical="top" wrapText="0"/>
    </xf>
    <xf borderId="0" fillId="0" fontId="2" numFmtId="2" xfId="0" applyAlignment="1" applyFont="1" applyNumberFormat="1">
      <alignment shrinkToFit="0" wrapText="1"/>
    </xf>
    <xf borderId="1" fillId="2" fontId="23" numFmtId="0" xfId="0" applyAlignment="1" applyBorder="1" applyFont="1">
      <alignment horizontal="center" readingOrder="0" shrinkToFit="0" wrapText="1"/>
    </xf>
    <xf borderId="1" fillId="0" fontId="24" numFmtId="0" xfId="0" applyAlignment="1" applyBorder="1" applyFont="1">
      <alignment readingOrder="0" shrinkToFit="0" vertical="top" wrapText="1"/>
    </xf>
    <xf borderId="1" fillId="3" fontId="5" numFmtId="0" xfId="0" applyAlignment="1" applyBorder="1" applyFont="1">
      <alignment readingOrder="0" shrinkToFit="0" vertical="top" wrapText="1"/>
    </xf>
    <xf borderId="1" fillId="4" fontId="25" numFmtId="0" xfId="0" applyAlignment="1" applyBorder="1" applyFont="1">
      <alignment readingOrder="0" shrinkToFit="0" vertical="top" wrapText="1"/>
    </xf>
    <xf borderId="0" fillId="4" fontId="25" numFmtId="0" xfId="0" applyAlignment="1" applyFont="1">
      <alignment readingOrder="0" shrinkToFit="0" vertical="top" wrapText="1"/>
    </xf>
    <xf borderId="2" fillId="2" fontId="1" numFmtId="0" xfId="0" applyAlignment="1" applyBorder="1" applyFont="1">
      <alignment horizontal="center" readingOrder="0" shrinkToFit="0" wrapText="1"/>
    </xf>
    <xf borderId="3" fillId="2" fontId="26" numFmtId="49" xfId="0" applyAlignment="1" applyBorder="1" applyFont="1" applyNumberFormat="1">
      <alignment horizontal="center" shrinkToFit="0" vertical="bottom" wrapText="1"/>
    </xf>
    <xf borderId="4" fillId="2" fontId="1" numFmtId="0" xfId="0" applyAlignment="1" applyBorder="1" applyFont="1">
      <alignment horizontal="center" readingOrder="0" shrinkToFit="0" wrapText="1"/>
    </xf>
    <xf borderId="5" fillId="0" fontId="27" numFmtId="0" xfId="0" applyBorder="1" applyFont="1"/>
    <xf borderId="6" fillId="0" fontId="27" numFmtId="0" xfId="0" applyBorder="1" applyFont="1"/>
    <xf borderId="1" fillId="2" fontId="1" numFmtId="2" xfId="0" applyAlignment="1" applyBorder="1" applyFont="1" applyNumberFormat="1">
      <alignment horizontal="center" readingOrder="0" shrinkToFit="0" wrapText="1"/>
    </xf>
    <xf borderId="2" fillId="0" fontId="24" numFmtId="0" xfId="0" applyAlignment="1" applyBorder="1" applyFont="1">
      <alignment readingOrder="0" shrinkToFit="0" vertical="top" wrapText="1"/>
    </xf>
    <xf borderId="2" fillId="3" fontId="5" numFmtId="0" xfId="0" applyAlignment="1" applyBorder="1" applyFont="1">
      <alignment readingOrder="0" shrinkToFit="0" vertical="top" wrapText="1"/>
    </xf>
    <xf borderId="1" fillId="0" fontId="24" numFmtId="49" xfId="0" applyAlignment="1" applyBorder="1" applyFont="1" applyNumberFormat="1">
      <alignment readingOrder="0" shrinkToFit="0" vertical="top" wrapText="1"/>
    </xf>
    <xf borderId="1" fillId="0" fontId="28" numFmtId="0" xfId="0" applyAlignment="1" applyBorder="1" applyFont="1">
      <alignment readingOrder="0" shrinkToFit="0" vertical="top" wrapText="1"/>
    </xf>
    <xf borderId="1" fillId="0" fontId="24" numFmtId="2" xfId="0" applyAlignment="1" applyBorder="1" applyFont="1" applyNumberFormat="1">
      <alignment readingOrder="0" shrinkToFit="0" vertical="top" wrapText="1"/>
    </xf>
    <xf borderId="2" fillId="3" fontId="5" numFmtId="0" xfId="0" applyAlignment="1" applyBorder="1" applyFont="1">
      <alignment readingOrder="0" shrinkToFit="0" vertical="top" wrapText="1"/>
    </xf>
    <xf borderId="3" fillId="0" fontId="27" numFmtId="0" xfId="0" applyBorder="1" applyFont="1"/>
    <xf borderId="1" fillId="0" fontId="24" numFmtId="0" xfId="0" applyAlignment="1" applyBorder="1" applyFont="1">
      <alignment readingOrder="0" vertical="top"/>
    </xf>
    <xf borderId="2" fillId="0" fontId="3" numFmtId="0" xfId="0" applyAlignment="1" applyBorder="1" applyFont="1">
      <alignment readingOrder="0" shrinkToFit="0" vertical="top" wrapText="1"/>
    </xf>
    <xf borderId="0" fillId="0" fontId="29" numFmtId="49" xfId="0" applyAlignment="1" applyFont="1" applyNumberFormat="1">
      <alignment shrinkToFit="0" vertical="bottom" wrapText="1"/>
    </xf>
    <xf borderId="0" fillId="0" fontId="2" numFmtId="0" xfId="0" applyAlignment="1" applyFont="1">
      <alignment readingOrder="0"/>
    </xf>
    <xf borderId="0" fillId="3" fontId="30" numFmtId="0" xfId="0" applyFont="1"/>
    <xf borderId="0" fillId="0" fontId="2" numFmtId="0" xfId="0" applyFont="1"/>
    <xf borderId="2" fillId="0" fontId="3" numFmtId="0" xfId="0" applyAlignment="1" applyBorder="1" applyFont="1">
      <alignment readingOrder="0" vertical="top"/>
    </xf>
    <xf borderId="2" fillId="3" fontId="3" numFmtId="0" xfId="0" applyAlignment="1" applyBorder="1" applyFont="1">
      <alignment readingOrder="0" shrinkToFit="0" vertical="top" wrapText="1"/>
    </xf>
    <xf borderId="1" fillId="0" fontId="3" numFmtId="49" xfId="0" applyAlignment="1" applyBorder="1" applyFont="1" applyNumberFormat="1">
      <alignment readingOrder="0" vertical="top"/>
    </xf>
    <xf borderId="1" fillId="0" fontId="3" numFmtId="0" xfId="0" applyAlignment="1" applyBorder="1" applyFont="1">
      <alignment readingOrder="0" vertical="top"/>
    </xf>
    <xf borderId="1" fillId="0" fontId="3" numFmtId="2" xfId="0" applyAlignment="1" applyBorder="1" applyFont="1" applyNumberFormat="1">
      <alignment readingOrder="0" vertical="top"/>
    </xf>
    <xf borderId="1" fillId="3" fontId="31" numFmtId="0" xfId="0" applyAlignment="1" applyBorder="1" applyFont="1">
      <alignment vertical="top"/>
    </xf>
    <xf borderId="1" fillId="0" fontId="3" numFmtId="0" xfId="0" applyAlignment="1" applyBorder="1" applyFont="1">
      <alignment vertical="top"/>
    </xf>
    <xf borderId="0" fillId="0" fontId="29" numFmtId="49" xfId="0" applyAlignment="1" applyFont="1" applyNumberFormat="1">
      <alignment vertical="bottom"/>
    </xf>
    <xf borderId="0" fillId="0" fontId="2" numFmtId="2" xfId="0" applyFont="1" applyNumberForma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en.wikipedia.org//w/index.php?title=Snow_White_and_the_Seven_Dwarfs_(1937_film)&amp;oldid=816247317" TargetMode="External"/><Relationship Id="rId42" Type="http://schemas.openxmlformats.org/officeDocument/2006/relationships/hyperlink" Target="https://en.wikipedia.org//w/index.php?title=Crazy_Rap&amp;oldid=814403524" TargetMode="External"/><Relationship Id="rId41" Type="http://schemas.openxmlformats.org/officeDocument/2006/relationships/hyperlink" Target="https://en.wikipedia.org//w/index.php?title=Democracy_Index&amp;oldid=836573396" TargetMode="External"/><Relationship Id="rId44" Type="http://schemas.openxmlformats.org/officeDocument/2006/relationships/hyperlink" Target="https://en.wikipedia.org//w/index.php?title=Tariff_of_1816&amp;oldid=812781820" TargetMode="External"/><Relationship Id="rId43" Type="http://schemas.openxmlformats.org/officeDocument/2006/relationships/hyperlink" Target="https://en.wikipedia.org/wiki/File:Crazy_Rap.jpg" TargetMode="External"/><Relationship Id="rId46" Type="http://schemas.openxmlformats.org/officeDocument/2006/relationships/hyperlink" Target="https://en.wikipedia.org//w/index.php?title=Freestyle_Motocross&amp;oldid=796932016" TargetMode="External"/><Relationship Id="rId45" Type="http://schemas.openxmlformats.org/officeDocument/2006/relationships/hyperlink" Target="https://en.wikipedia.org/wiki/War_of_1812" TargetMode="External"/><Relationship Id="rId107" Type="http://schemas.openxmlformats.org/officeDocument/2006/relationships/hyperlink" Target="https://en.wikipedia.org/wiki/Goose_bumps" TargetMode="External"/><Relationship Id="rId106" Type="http://schemas.openxmlformats.org/officeDocument/2006/relationships/hyperlink" Target="https://en.wikipedia.org//w/index.php?title=Cold_turkey&amp;oldid=835299118" TargetMode="External"/><Relationship Id="rId105" Type="http://schemas.openxmlformats.org/officeDocument/2006/relationships/hyperlink" Target="https://en.wikipedia.org/wiki/Malayalam" TargetMode="External"/><Relationship Id="rId104" Type="http://schemas.openxmlformats.org/officeDocument/2006/relationships/hyperlink" Target="https://en.wikipedia.org//w/index.php?title=Anamudi&amp;oldid=827062087" TargetMode="External"/><Relationship Id="rId109" Type="http://schemas.openxmlformats.org/officeDocument/2006/relationships/hyperlink" Target="https://en.wikipedia.org/wiki/The_Road_to_Oz" TargetMode="External"/><Relationship Id="rId108" Type="http://schemas.openxmlformats.org/officeDocument/2006/relationships/hyperlink" Target="https://en.wikipedia.org//w/index.php?title=Friend_of_Dorothy&amp;oldid=794942575" TargetMode="External"/><Relationship Id="rId48" Type="http://schemas.openxmlformats.org/officeDocument/2006/relationships/hyperlink" Target="https://en.wikipedia.org//w/index.php?title=Dancing_with_the_Stars_(U.S._season_10)&amp;oldid=831844704" TargetMode="External"/><Relationship Id="rId47" Type="http://schemas.openxmlformats.org/officeDocument/2006/relationships/hyperlink" Target="https://en.wikipedia.org//w/index.php?title=IPhone_4&amp;oldid=805707717" TargetMode="External"/><Relationship Id="rId49" Type="http://schemas.openxmlformats.org/officeDocument/2006/relationships/hyperlink" Target="https://en.wikipedia.org/wiki/Dancing_with_the_Stars_(U.S._TV_series)" TargetMode="External"/><Relationship Id="rId103" Type="http://schemas.openxmlformats.org/officeDocument/2006/relationships/hyperlink" Target="https://en.wikipedia.org/wiki/Public_university" TargetMode="External"/><Relationship Id="rId102" Type="http://schemas.openxmlformats.org/officeDocument/2006/relationships/hyperlink" Target="https://en.wikipedia.org//w/index.php?title=California_State_University,_East_Bay&amp;oldid=842658795" TargetMode="External"/><Relationship Id="rId101" Type="http://schemas.openxmlformats.org/officeDocument/2006/relationships/hyperlink" Target="https://en.wikipedia.org/wiki/Seventh-day_Adventist_Church" TargetMode="External"/><Relationship Id="rId100" Type="http://schemas.openxmlformats.org/officeDocument/2006/relationships/hyperlink" Target="https://en.wikipedia.org//w/index.php?title=History_of_the_Seventh-day_Adventist_Church&amp;oldid=800778420" TargetMode="External"/><Relationship Id="rId31" Type="http://schemas.openxmlformats.org/officeDocument/2006/relationships/hyperlink" Target="https://en.wikipedia.org//w/index.php?title=Area_codes_702_and_725&amp;oldid=801661943" TargetMode="External"/><Relationship Id="rId30" Type="http://schemas.openxmlformats.org/officeDocument/2006/relationships/hyperlink" Target="https://en.wikipedia.org//w/index.php?title=Kannada_Sahitya_Sammelana&amp;oldid=838562229" TargetMode="External"/><Relationship Id="rId33" Type="http://schemas.openxmlformats.org/officeDocument/2006/relationships/hyperlink" Target="https://en.wikipedia.org/wiki/Honey_mustard" TargetMode="External"/><Relationship Id="rId32" Type="http://schemas.openxmlformats.org/officeDocument/2006/relationships/hyperlink" Target="https://en.wikipedia.org//w/index.php?title=Sausage_Party&amp;oldid=804925244" TargetMode="External"/><Relationship Id="rId35" Type="http://schemas.openxmlformats.org/officeDocument/2006/relationships/hyperlink" Target="https://en.wikipedia.org/wiki/Electromagnetic_force" TargetMode="External"/><Relationship Id="rId34" Type="http://schemas.openxmlformats.org/officeDocument/2006/relationships/hyperlink" Target="https://en.wikipedia.org//w/index.php?title=Atom&amp;oldid=813680082" TargetMode="External"/><Relationship Id="rId37" Type="http://schemas.openxmlformats.org/officeDocument/2006/relationships/hyperlink" Target="https://ai.google.com/" TargetMode="External"/><Relationship Id="rId36" Type="http://schemas.openxmlformats.org/officeDocument/2006/relationships/hyperlink" Target="https://en.wikipedia.org//w/index.php?title=Holly_Matthews&amp;oldid=801747402" TargetMode="External"/><Relationship Id="rId39" Type="http://schemas.openxmlformats.org/officeDocument/2006/relationships/hyperlink" Target="https://en.wikipedia.org//w/index.php?title=Symphony_No._7_(Beethoven)&amp;oldid=819727149" TargetMode="External"/><Relationship Id="rId38" Type="http://schemas.openxmlformats.org/officeDocument/2006/relationships/hyperlink" Target="https://en.wikipedia.org//w/index.php?title=Psalms&amp;oldid=802601221" TargetMode="External"/><Relationship Id="rId20" Type="http://schemas.openxmlformats.org/officeDocument/2006/relationships/hyperlink" Target="https://en.wikipedia.org//w/index.php?title=Toronto_Blue_Jays&amp;oldid=799336576" TargetMode="External"/><Relationship Id="rId22" Type="http://schemas.openxmlformats.org/officeDocument/2006/relationships/hyperlink" Target="https://en.wikipedia.org/wiki/Blue_Streak_(film)" TargetMode="External"/><Relationship Id="rId21" Type="http://schemas.openxmlformats.org/officeDocument/2006/relationships/hyperlink" Target="https://en.wikipedia.org//w/index.php?title=Luke_Wilson&amp;oldid=816781722" TargetMode="External"/><Relationship Id="rId24" Type="http://schemas.openxmlformats.org/officeDocument/2006/relationships/hyperlink" Target="https://en.wikipedia.org//w/index.php?title=Capacity_factor&amp;oldid=801311308" TargetMode="External"/><Relationship Id="rId23" Type="http://schemas.openxmlformats.org/officeDocument/2006/relationships/hyperlink" Target="https://en.wikipedia.org//w/index.php?title=List_of_microbiologists&amp;oldid=815936594" TargetMode="External"/><Relationship Id="rId129" Type="http://schemas.openxmlformats.org/officeDocument/2006/relationships/hyperlink" Target="https://en.wikipedia.org/wiki/Nervous_system" TargetMode="External"/><Relationship Id="rId128" Type="http://schemas.openxmlformats.org/officeDocument/2006/relationships/hyperlink" Target="https://en.wikipedia.org//w/index.php?title=Peripheral_nervous_system&amp;oldid=843049343" TargetMode="External"/><Relationship Id="rId127" Type="http://schemas.openxmlformats.org/officeDocument/2006/relationships/hyperlink" Target="https://en.wikipedia.org/wiki/Crista" TargetMode="External"/><Relationship Id="rId126" Type="http://schemas.openxmlformats.org/officeDocument/2006/relationships/hyperlink" Target="https://en.wikipedia.org//w/index.php?title=Cellular_respiration&amp;oldid=843421813" TargetMode="External"/><Relationship Id="rId26" Type="http://schemas.openxmlformats.org/officeDocument/2006/relationships/hyperlink" Target="https://en.wikipedia.org/wiki/File:NHRC.jpg" TargetMode="External"/><Relationship Id="rId121" Type="http://schemas.openxmlformats.org/officeDocument/2006/relationships/hyperlink" Target="https://en.wikipedia.org/wiki/Detroit_Red_Wings" TargetMode="External"/><Relationship Id="rId25" Type="http://schemas.openxmlformats.org/officeDocument/2006/relationships/hyperlink" Target="https://en.wikipedia.org//w/index.php?title=National_Human_Rights_Commission_of_India&amp;oldid=813806594" TargetMode="External"/><Relationship Id="rId120" Type="http://schemas.openxmlformats.org/officeDocument/2006/relationships/hyperlink" Target="https://en.wikipedia.org//w/index.php?title=History_of_the_Detroit_Red_Wings&amp;oldid=828969854" TargetMode="External"/><Relationship Id="rId28" Type="http://schemas.openxmlformats.org/officeDocument/2006/relationships/hyperlink" Target="https://en.wikipedia.org//w/index.php?title=Police_ranks_of_the_United_States&amp;oldid=781929723" TargetMode="External"/><Relationship Id="rId27" Type="http://schemas.openxmlformats.org/officeDocument/2006/relationships/hyperlink" Target="https://en.wikipedia.org//w/index.php?title=Commensalism&amp;oldid=821947923" TargetMode="External"/><Relationship Id="rId125" Type="http://schemas.openxmlformats.org/officeDocument/2006/relationships/hyperlink" Target="https://en.wikipedia.org/wiki/Wikipedia:Please_clarify" TargetMode="External"/><Relationship Id="rId29" Type="http://schemas.openxmlformats.org/officeDocument/2006/relationships/hyperlink" Target="https://en.wikipedia.org//w/index.php?title=School_holidays_in_the_United_States&amp;oldid=839017999" TargetMode="External"/><Relationship Id="rId124" Type="http://schemas.openxmlformats.org/officeDocument/2006/relationships/hyperlink" Target="https://en.wikipedia.org//w/index.php?title=Dogue_de_Bordeaux&amp;oldid=812096010" TargetMode="External"/><Relationship Id="rId123" Type="http://schemas.openxmlformats.org/officeDocument/2006/relationships/hyperlink" Target="https://en.wikipedia.org/wiki/Metropolitan_area" TargetMode="External"/><Relationship Id="rId122" Type="http://schemas.openxmlformats.org/officeDocument/2006/relationships/hyperlink" Target="https://en.wikipedia.org//w/index.php?title=Terraced_house&amp;oldid=813796231" TargetMode="External"/><Relationship Id="rId95" Type="http://schemas.openxmlformats.org/officeDocument/2006/relationships/hyperlink" Target="https://ai.google.com/" TargetMode="External"/><Relationship Id="rId94" Type="http://schemas.openxmlformats.org/officeDocument/2006/relationships/hyperlink" Target="https://en.wikipedia.org//w/index.php?title=Amateur_sports&amp;oldid=837286090" TargetMode="External"/><Relationship Id="rId97" Type="http://schemas.openxmlformats.org/officeDocument/2006/relationships/hyperlink" Target="https://en.wikipedia.org/wiki/Tour_de_France" TargetMode="External"/><Relationship Id="rId96" Type="http://schemas.openxmlformats.org/officeDocument/2006/relationships/hyperlink" Target="https://en.wikipedia.org//w/index.php?title=General_classification_in_the_Tour_de_France&amp;oldid=805022161" TargetMode="External"/><Relationship Id="rId11" Type="http://schemas.openxmlformats.org/officeDocument/2006/relationships/hyperlink" Target="https://en.wikipedia.org//w/index.php?title=1948_Arab%E2%80%93Israeli_War&amp;oldid=800588661" TargetMode="External"/><Relationship Id="rId99" Type="http://schemas.openxmlformats.org/officeDocument/2006/relationships/hyperlink" Target="https://en.wikipedia.org/wiki/World_War_II" TargetMode="External"/><Relationship Id="rId10" Type="http://schemas.openxmlformats.org/officeDocument/2006/relationships/hyperlink" Target="https://en.wikipedia.org//w/index.php?title=Kevin_(Probably)_Saves_the_World&amp;oldid=821797469" TargetMode="External"/><Relationship Id="rId98" Type="http://schemas.openxmlformats.org/officeDocument/2006/relationships/hyperlink" Target="https://en.wikipedia.org//w/index.php?title=North_African_Campaign&amp;oldid=842801543" TargetMode="External"/><Relationship Id="rId13" Type="http://schemas.openxmlformats.org/officeDocument/2006/relationships/hyperlink" Target="https://ai.google.com/" TargetMode="External"/><Relationship Id="rId12" Type="http://schemas.openxmlformats.org/officeDocument/2006/relationships/hyperlink" Target="https://en.wikipedia.org//w/index.php?title=Ontario_Highway_401&amp;oldid=799348667" TargetMode="External"/><Relationship Id="rId91" Type="http://schemas.openxmlformats.org/officeDocument/2006/relationships/hyperlink" Target="https://en.wikipedia.org/wiki/Lori_Petty" TargetMode="External"/><Relationship Id="rId90" Type="http://schemas.openxmlformats.org/officeDocument/2006/relationships/hyperlink" Target="https://en.wikipedia.org//w/index.php?title=Point_Break&amp;oldid=841301953" TargetMode="External"/><Relationship Id="rId93" Type="http://schemas.openxmlformats.org/officeDocument/2006/relationships/hyperlink" Target="https://en.wikipedia.org/wiki/South_Africa" TargetMode="External"/><Relationship Id="rId92" Type="http://schemas.openxmlformats.org/officeDocument/2006/relationships/hyperlink" Target="https://en.wikipedia.org//w/index.php?title=Film_and_Publication_Board&amp;oldid=833037556" TargetMode="External"/><Relationship Id="rId118" Type="http://schemas.openxmlformats.org/officeDocument/2006/relationships/hyperlink" Target="https://en.wikipedia.org//w/index.php?title=Impeachment_in_the_Philippines&amp;oldid=841553221" TargetMode="External"/><Relationship Id="rId117" Type="http://schemas.openxmlformats.org/officeDocument/2006/relationships/hyperlink" Target="https://en.wikipedia.org/wiki/File:Otitis_media_entdifferenziert2.jpg" TargetMode="External"/><Relationship Id="rId116" Type="http://schemas.openxmlformats.org/officeDocument/2006/relationships/hyperlink" Target="https://en.wikipedia.org//w/index.php?title=Otitis_media&amp;oldid=803275786" TargetMode="External"/><Relationship Id="rId115" Type="http://schemas.openxmlformats.org/officeDocument/2006/relationships/hyperlink" Target="https://en.wikipedia.org/wiki/I_Ching" TargetMode="External"/><Relationship Id="rId119" Type="http://schemas.openxmlformats.org/officeDocument/2006/relationships/hyperlink" Target="https://en.wikipedia.org/wiki/Chief_Justice_of_the_Supreme_Court_of_the_Philippines" TargetMode="External"/><Relationship Id="rId15" Type="http://schemas.openxmlformats.org/officeDocument/2006/relationships/hyperlink" Target="https://en.wikipedia.org//w/index.php?title=List_of_alcohol_laws_of_the_United_States&amp;oldid=814119740" TargetMode="External"/><Relationship Id="rId110" Type="http://schemas.openxmlformats.org/officeDocument/2006/relationships/hyperlink" Target="https://en.wikipedia.org//w/index.php?title=Baccarat_(card_game)&amp;oldid=830509665" TargetMode="External"/><Relationship Id="rId14" Type="http://schemas.openxmlformats.org/officeDocument/2006/relationships/hyperlink" Target="https://en.wikipedia.org//w/index.php?title=United_States_one-dollar_bill&amp;oldid=835953633" TargetMode="External"/><Relationship Id="rId17" Type="http://schemas.openxmlformats.org/officeDocument/2006/relationships/hyperlink" Target="https://en.wikipedia.org//w/index.php?title=Yellow_journalism&amp;oldid=839992374" TargetMode="External"/><Relationship Id="rId16" Type="http://schemas.openxmlformats.org/officeDocument/2006/relationships/hyperlink" Target="https://en.wikipedia.org/wiki/Alcohol_laws_of_Georgia_(U.S._state)" TargetMode="External"/><Relationship Id="rId19" Type="http://schemas.openxmlformats.org/officeDocument/2006/relationships/hyperlink" Target="https://en.wikipedia.org//w/index.php?title=The_New_Edition_Story&amp;oldid=832970707" TargetMode="External"/><Relationship Id="rId114" Type="http://schemas.openxmlformats.org/officeDocument/2006/relationships/hyperlink" Target="https://en.wikipedia.org//w/index.php?title=History_of_the_petroleum_industry&amp;oldid=838154735" TargetMode="External"/><Relationship Id="rId18" Type="http://schemas.openxmlformats.org/officeDocument/2006/relationships/hyperlink" Target="https://en.wikipedia.org//w/index.php?title=Marketing_communications&amp;oldid=845943546" TargetMode="External"/><Relationship Id="rId113" Type="http://schemas.openxmlformats.org/officeDocument/2006/relationships/hyperlink" Target="https://en.wikipedia.org/wiki/Enumerated_power" TargetMode="External"/><Relationship Id="rId112" Type="http://schemas.openxmlformats.org/officeDocument/2006/relationships/hyperlink" Target="https://en.wikipedia.org//w/index.php?title=Impeachment_in_the_United_States&amp;oldid=811012795" TargetMode="External"/><Relationship Id="rId111" Type="http://schemas.openxmlformats.org/officeDocument/2006/relationships/hyperlink" Target="https://en.wikipedia.org/wiki/James_Bond" TargetMode="External"/><Relationship Id="rId84" Type="http://schemas.openxmlformats.org/officeDocument/2006/relationships/hyperlink" Target="https://en.wikipedia.org//w/index.php?title=The_Door_in_the_Wall_(novel)&amp;oldid=787231634" TargetMode="External"/><Relationship Id="rId83" Type="http://schemas.openxmlformats.org/officeDocument/2006/relationships/hyperlink" Target="https://en.wikipedia.org/wiki/2007_ICC_World_Twenty20_final" TargetMode="External"/><Relationship Id="rId86" Type="http://schemas.openxmlformats.org/officeDocument/2006/relationships/hyperlink" Target="https://en.wikipedia.org//w/index.php?title=Cincinnati_Masters&amp;oldid=836968705" TargetMode="External"/><Relationship Id="rId85" Type="http://schemas.openxmlformats.org/officeDocument/2006/relationships/hyperlink" Target="https://en.wikipedia.org/wiki/United_Kingdom" TargetMode="External"/><Relationship Id="rId88" Type="http://schemas.openxmlformats.org/officeDocument/2006/relationships/hyperlink" Target="https://en.wikipedia.org//w/index.php?title=America%27s_Got_Talent_(season_12)&amp;oldid=802470260" TargetMode="External"/><Relationship Id="rId150" Type="http://schemas.openxmlformats.org/officeDocument/2006/relationships/hyperlink" Target="https://en.wikipedia.org//w/index.php?title=Star_Wars_sequel_trilogy&amp;oldid=810299407" TargetMode="External"/><Relationship Id="rId87" Type="http://schemas.openxmlformats.org/officeDocument/2006/relationships/hyperlink" Target="https://en.wikipedia.org/wiki/Western_%26_Southern_Financial_Group" TargetMode="External"/><Relationship Id="rId89" Type="http://schemas.openxmlformats.org/officeDocument/2006/relationships/hyperlink" Target="https://en.wikipedia.org/wiki/Reality_competition" TargetMode="External"/><Relationship Id="rId80" Type="http://schemas.openxmlformats.org/officeDocument/2006/relationships/hyperlink" Target="https://en.wikipedia.org//w/index.php?title=Gravitation_of_the_Moon&amp;oldid=804129250" TargetMode="External"/><Relationship Id="rId82" Type="http://schemas.openxmlformats.org/officeDocument/2006/relationships/hyperlink" Target="https://en.wikipedia.org//w/index.php?title=History_of_the_ICC_World_Twenty20&amp;oldid=826847945" TargetMode="External"/><Relationship Id="rId81" Type="http://schemas.openxmlformats.org/officeDocument/2006/relationships/hyperlink" Target="https://en.wikipedia.org/wiki/Gravitational_acceleration" TargetMode="External"/><Relationship Id="rId1" Type="http://schemas.openxmlformats.org/officeDocument/2006/relationships/hyperlink" Target="https://en.wikipedia.org//w/index.php?title=Five_Nights_at_Freddy%27s&amp;oldid=827108665" TargetMode="External"/><Relationship Id="rId2" Type="http://schemas.openxmlformats.org/officeDocument/2006/relationships/hyperlink" Target="https://en.wikipedia.org/wiki/Chuck_E._Cheese%27s" TargetMode="External"/><Relationship Id="rId3" Type="http://schemas.openxmlformats.org/officeDocument/2006/relationships/hyperlink" Target="https://en.wikipedia.org//w/index.php?title=Nick_Cannon&amp;oldid=800876512" TargetMode="External"/><Relationship Id="rId149" Type="http://schemas.openxmlformats.org/officeDocument/2006/relationships/hyperlink" Target="https://en.wikipedia.org/wiki/History_of_Hawaii" TargetMode="External"/><Relationship Id="rId4" Type="http://schemas.openxmlformats.org/officeDocument/2006/relationships/hyperlink" Target="https://ai.google.com/" TargetMode="External"/><Relationship Id="rId148" Type="http://schemas.openxmlformats.org/officeDocument/2006/relationships/hyperlink" Target="https://en.wikipedia.org/wiki/Tara_(plantation)" TargetMode="External"/><Relationship Id="rId9" Type="http://schemas.openxmlformats.org/officeDocument/2006/relationships/hyperlink" Target="https://en.wikipedia.org//w/index.php?title=The_Green_Mile_(film)&amp;oldid=808545402" TargetMode="External"/><Relationship Id="rId143" Type="http://schemas.openxmlformats.org/officeDocument/2006/relationships/hyperlink" Target="https://en.wikipedia.org/wiki/Haboob" TargetMode="External"/><Relationship Id="rId142" Type="http://schemas.openxmlformats.org/officeDocument/2006/relationships/hyperlink" Target="https://en.wikipedia.org/wiki/Cat%27s_in_the_Cradle" TargetMode="External"/><Relationship Id="rId141" Type="http://schemas.openxmlformats.org/officeDocument/2006/relationships/hyperlink" Target="https://en.wikipedia.org/wiki/2017_Cleveland_mayoral_election" TargetMode="External"/><Relationship Id="rId140" Type="http://schemas.openxmlformats.org/officeDocument/2006/relationships/hyperlink" Target="https://en.wikipedia.org/wiki/International_Bowling_Hall_of_Fame" TargetMode="External"/><Relationship Id="rId5" Type="http://schemas.openxmlformats.org/officeDocument/2006/relationships/hyperlink" Target="https://en.wikipedia.org//w/index.php?title=English_poetry&amp;oldid=832934616" TargetMode="External"/><Relationship Id="rId147" Type="http://schemas.openxmlformats.org/officeDocument/2006/relationships/hyperlink" Target="https://en.wikipedia.org/wiki/Nuclear_explosion" TargetMode="External"/><Relationship Id="rId6" Type="http://schemas.openxmlformats.org/officeDocument/2006/relationships/hyperlink" Target="https://en.wikipedia.org//w/index.php?title=Sri_Lankan_cricket_team_in_India_in_2017%E2%80%9318&amp;oldid=840491900" TargetMode="External"/><Relationship Id="rId146" Type="http://schemas.openxmlformats.org/officeDocument/2006/relationships/hyperlink" Target="https://en.wikipedia.org/wiki/Kendrick_Lamar" TargetMode="External"/><Relationship Id="rId7" Type="http://schemas.openxmlformats.org/officeDocument/2006/relationships/hyperlink" Target="https://ai.google.com/" TargetMode="External"/><Relationship Id="rId145" Type="http://schemas.openxmlformats.org/officeDocument/2006/relationships/hyperlink" Target="https://en.wikipedia.org/wiki/Watts_riots" TargetMode="External"/><Relationship Id="rId8" Type="http://schemas.openxmlformats.org/officeDocument/2006/relationships/hyperlink" Target="https://en.wikipedia.org//w/index.php?title=Na_Na_Hey_Hey_Kiss_Him_Goodbye&amp;oldid=826421545" TargetMode="External"/><Relationship Id="rId144" Type="http://schemas.openxmlformats.org/officeDocument/2006/relationships/hyperlink" Target="https://en.wikipedia.org/wiki/Thurl_Ravenscroft" TargetMode="External"/><Relationship Id="rId73" Type="http://schemas.openxmlformats.org/officeDocument/2006/relationships/hyperlink" Target="https://en.wikipedia.org/wiki/Electron" TargetMode="External"/><Relationship Id="rId72" Type="http://schemas.openxmlformats.org/officeDocument/2006/relationships/hyperlink" Target="https://en.wikipedia.org//w/index.php?title=Mass-to-charge_ratio&amp;oldid=811437468" TargetMode="External"/><Relationship Id="rId75" Type="http://schemas.openxmlformats.org/officeDocument/2006/relationships/hyperlink" Target="https://en.wikipedia.org/wiki/Old_English" TargetMode="External"/><Relationship Id="rId74" Type="http://schemas.openxmlformats.org/officeDocument/2006/relationships/hyperlink" Target="https://en.wikipedia.org//w/index.php?title=Downs_(surname)&amp;oldid=828429623" TargetMode="External"/><Relationship Id="rId77" Type="http://schemas.openxmlformats.org/officeDocument/2006/relationships/hyperlink" Target="https://en.wikipedia.org/wiki/The_Doobie_Brothers" TargetMode="External"/><Relationship Id="rId76" Type="http://schemas.openxmlformats.org/officeDocument/2006/relationships/hyperlink" Target="https://en.wikipedia.org//w/index.php?title=Long_Train_Runnin%27&amp;oldid=804700605" TargetMode="External"/><Relationship Id="rId79" Type="http://schemas.openxmlformats.org/officeDocument/2006/relationships/hyperlink" Target="https://en.wikipedia.org/wiki/Larry_Moss_(acting_coach)" TargetMode="External"/><Relationship Id="rId78" Type="http://schemas.openxmlformats.org/officeDocument/2006/relationships/hyperlink" Target="https://en.wikipedia.org//w/index.php?title=Monica_Lacy&amp;oldid=818977867" TargetMode="External"/><Relationship Id="rId71" Type="http://schemas.openxmlformats.org/officeDocument/2006/relationships/hyperlink" Target="https://ai.google.com/" TargetMode="External"/><Relationship Id="rId70" Type="http://schemas.openxmlformats.org/officeDocument/2006/relationships/hyperlink" Target="https://en.wikipedia.org//w/index.php?title=Income_in_the_United_Kingdom&amp;oldid=825286575" TargetMode="External"/><Relationship Id="rId139" Type="http://schemas.openxmlformats.org/officeDocument/2006/relationships/hyperlink" Target="https://en.wikipedia.org/wiki/Pulmonary_circulation" TargetMode="External"/><Relationship Id="rId138" Type="http://schemas.openxmlformats.org/officeDocument/2006/relationships/hyperlink" Target="https://en.wikipedia.org/wiki/Breaking_Bad_(season_2)" TargetMode="External"/><Relationship Id="rId137" Type="http://schemas.openxmlformats.org/officeDocument/2006/relationships/hyperlink" Target="https://en.wikipedia.org/wiki/One_Thousand_and_One_Nights" TargetMode="External"/><Relationship Id="rId132" Type="http://schemas.openxmlformats.org/officeDocument/2006/relationships/hyperlink" Target="https://en.wikipedia.org/wiki/Brewing" TargetMode="External"/><Relationship Id="rId131" Type="http://schemas.openxmlformats.org/officeDocument/2006/relationships/hyperlink" Target="https://en.wikipedia.org/wiki/Steam_locomotive" TargetMode="External"/><Relationship Id="rId130" Type="http://schemas.openxmlformats.org/officeDocument/2006/relationships/hyperlink" Target="https://en.wikipedia.org//w/index.php?title=Stockton_and_Darlington_Railway&amp;oldid=815810219" TargetMode="External"/><Relationship Id="rId136" Type="http://schemas.openxmlformats.org/officeDocument/2006/relationships/hyperlink" Target="https://en.wikipedia.org/wiki/Hogan_(surname)" TargetMode="External"/><Relationship Id="rId135" Type="http://schemas.openxmlformats.org/officeDocument/2006/relationships/hyperlink" Target="https://en.wikipedia.org/wiki/Imperial_Palace,_Tokyo" TargetMode="External"/><Relationship Id="rId134" Type="http://schemas.openxmlformats.org/officeDocument/2006/relationships/hyperlink" Target="https://en.wikipedia.org/wiki/Ice_sheet" TargetMode="External"/><Relationship Id="rId133" Type="http://schemas.openxmlformats.org/officeDocument/2006/relationships/hyperlink" Target="https://en.wikipedia.org/wiki/Names_of_China" TargetMode="External"/><Relationship Id="rId62" Type="http://schemas.openxmlformats.org/officeDocument/2006/relationships/hyperlink" Target="https://en.wikipedia.org//w/index.php?title=The_Mother_(How_I_Met_Your_Mother)&amp;oldid=802354471" TargetMode="External"/><Relationship Id="rId61" Type="http://schemas.openxmlformats.org/officeDocument/2006/relationships/hyperlink" Target="https://en.wikipedia.org//w/index.php?title=History_of_Western_civilization&amp;oldid=848407132" TargetMode="External"/><Relationship Id="rId64" Type="http://schemas.openxmlformats.org/officeDocument/2006/relationships/hyperlink" Target="https://en.wikipedia.org//w/index.php?title=Henny_Penny&amp;oldid=830969213" TargetMode="External"/><Relationship Id="rId63" Type="http://schemas.openxmlformats.org/officeDocument/2006/relationships/hyperlink" Target="https://en.wikipedia.org//w/index.php?title=Health_insurance_costs_in_the_United_States&amp;oldid=797824007" TargetMode="External"/><Relationship Id="rId66" Type="http://schemas.openxmlformats.org/officeDocument/2006/relationships/hyperlink" Target="https://en.wikipedia.org//w/index.php?title=Distance_from_a_point_to_a_line&amp;oldid=784036638" TargetMode="External"/><Relationship Id="rId65" Type="http://schemas.openxmlformats.org/officeDocument/2006/relationships/hyperlink" Target="https://en.wikipedia.org/wiki/Folklore" TargetMode="External"/><Relationship Id="rId68" Type="http://schemas.openxmlformats.org/officeDocument/2006/relationships/hyperlink" Target="https://en.wikipedia.org/wiki/Richard_Desmond" TargetMode="External"/><Relationship Id="rId67" Type="http://schemas.openxmlformats.org/officeDocument/2006/relationships/hyperlink" Target="https://en.wikipedia.org//w/index.php?title=Big_Brother_(UK_TV_series)&amp;oldid=801964911" TargetMode="External"/><Relationship Id="rId60" Type="http://schemas.openxmlformats.org/officeDocument/2006/relationships/hyperlink" Target="https://en.wikipedia.org//w/index.php?title=Gravity_(John_Mayer_song)&amp;oldid=819373047" TargetMode="External"/><Relationship Id="rId69" Type="http://schemas.openxmlformats.org/officeDocument/2006/relationships/hyperlink" Target="https://en.wikipedia.org//w/index.php?title=American_Ninja_Warrior_(season_9)&amp;oldid=814776621" TargetMode="External"/><Relationship Id="rId51" Type="http://schemas.openxmlformats.org/officeDocument/2006/relationships/hyperlink" Target="https://en.wikipedia.org//w/index.php?title=Hollis_(name)&amp;oldid=798019585" TargetMode="External"/><Relationship Id="rId50" Type="http://schemas.openxmlformats.org/officeDocument/2006/relationships/hyperlink" Target="https://en.wikipedia.org//w/index.php?title=Dutch_Republic&amp;oldid=842097476" TargetMode="External"/><Relationship Id="rId53" Type="http://schemas.openxmlformats.org/officeDocument/2006/relationships/hyperlink" Target="https://en.wikipedia.org/wiki/File:Russian-assassin.jpg" TargetMode="External"/><Relationship Id="rId52" Type="http://schemas.openxmlformats.org/officeDocument/2006/relationships/hyperlink" Target="https://en.wikipedia.org//w/index.php?title=Russian_(comics)&amp;oldid=807981428" TargetMode="External"/><Relationship Id="rId55" Type="http://schemas.openxmlformats.org/officeDocument/2006/relationships/hyperlink" Target="https://en.wikipedia.org/wiki/Cell_cycle" TargetMode="External"/><Relationship Id="rId54" Type="http://schemas.openxmlformats.org/officeDocument/2006/relationships/hyperlink" Target="https://en.wikipedia.org//w/index.php?title=Cell_growth&amp;oldid=832882017" TargetMode="External"/><Relationship Id="rId57" Type="http://schemas.openxmlformats.org/officeDocument/2006/relationships/hyperlink" Target="https://en.wikipedia.org/wiki/American_Civil_War" TargetMode="External"/><Relationship Id="rId56" Type="http://schemas.openxmlformats.org/officeDocument/2006/relationships/hyperlink" Target="https://en.wikipedia.org//w/index.php?title=Battle_of_Palmito_Ranch&amp;oldid=844760504" TargetMode="External"/><Relationship Id="rId59" Type="http://schemas.openxmlformats.org/officeDocument/2006/relationships/hyperlink" Target="https://en.wikipedia.org/wiki/Eastern_Orthodox_%E2%80%93_Roman_Catholic_ecclesiastical_differences" TargetMode="External"/><Relationship Id="rId154" Type="http://schemas.openxmlformats.org/officeDocument/2006/relationships/hyperlink" Target="https://ai.google.com/research/NaturalQuestions/visualization" TargetMode="External"/><Relationship Id="rId58" Type="http://schemas.openxmlformats.org/officeDocument/2006/relationships/hyperlink" Target="https://en.wikipedia.org//w/index.php?title=East%E2%80%93West_Schism&amp;oldid=849801215" TargetMode="External"/><Relationship Id="rId153" Type="http://schemas.openxmlformats.org/officeDocument/2006/relationships/hyperlink" Target="https://ai.google.com/research/NaturalQuestions/databrowser" TargetMode="External"/><Relationship Id="rId152" Type="http://schemas.openxmlformats.org/officeDocument/2006/relationships/hyperlink" Target="https://developers.google.com/machine-learning/crash-course/classification/true-false-positive-negative" TargetMode="External"/><Relationship Id="rId151" Type="http://schemas.openxmlformats.org/officeDocument/2006/relationships/hyperlink" Target="https://en.wikipedia.org/wiki/Star_Wars:_The_Last_Jedi" TargetMode="External"/><Relationship Id="rId155"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en.wikipedia.org//w/index.php?title=Snow_White_and_the_Seven_Dwarfs_(1937_film)&amp;oldid=816247317" TargetMode="External"/><Relationship Id="rId42" Type="http://schemas.openxmlformats.org/officeDocument/2006/relationships/hyperlink" Target="https://en.wikipedia.org//w/index.php?title=Crazy_Rap&amp;oldid=814403524" TargetMode="External"/><Relationship Id="rId41" Type="http://schemas.openxmlformats.org/officeDocument/2006/relationships/hyperlink" Target="https://en.wikipedia.org//w/index.php?title=Democracy_Index&amp;oldid=836573396" TargetMode="External"/><Relationship Id="rId44" Type="http://schemas.openxmlformats.org/officeDocument/2006/relationships/hyperlink" Target="https://en.wikipedia.org//w/index.php?title=Tariff_of_1816&amp;oldid=812781820" TargetMode="External"/><Relationship Id="rId43" Type="http://schemas.openxmlformats.org/officeDocument/2006/relationships/hyperlink" Target="https://en.wikipedia.org/wiki/File:Crazy_Rap.jpg" TargetMode="External"/><Relationship Id="rId46" Type="http://schemas.openxmlformats.org/officeDocument/2006/relationships/hyperlink" Target="https://en.wikipedia.org//w/index.php?title=Freestyle_Motocross&amp;oldid=796932016" TargetMode="External"/><Relationship Id="rId45" Type="http://schemas.openxmlformats.org/officeDocument/2006/relationships/hyperlink" Target="https://en.wikipedia.org/wiki/War_of_1812" TargetMode="External"/><Relationship Id="rId107" Type="http://schemas.openxmlformats.org/officeDocument/2006/relationships/hyperlink" Target="https://en.wikipedia.org/wiki/Goose_bumps" TargetMode="External"/><Relationship Id="rId106" Type="http://schemas.openxmlformats.org/officeDocument/2006/relationships/hyperlink" Target="https://en.wikipedia.org//w/index.php?title=Cold_turkey&amp;oldid=835299118" TargetMode="External"/><Relationship Id="rId105" Type="http://schemas.openxmlformats.org/officeDocument/2006/relationships/hyperlink" Target="https://en.wikipedia.org/wiki/Malayalam" TargetMode="External"/><Relationship Id="rId104" Type="http://schemas.openxmlformats.org/officeDocument/2006/relationships/hyperlink" Target="https://en.wikipedia.org//w/index.php?title=Anamudi&amp;oldid=827062087" TargetMode="External"/><Relationship Id="rId109" Type="http://schemas.openxmlformats.org/officeDocument/2006/relationships/hyperlink" Target="https://en.wikipedia.org/wiki/The_Road_to_Oz" TargetMode="External"/><Relationship Id="rId108" Type="http://schemas.openxmlformats.org/officeDocument/2006/relationships/hyperlink" Target="https://en.wikipedia.org//w/index.php?title=Friend_of_Dorothy&amp;oldid=794942575" TargetMode="External"/><Relationship Id="rId48" Type="http://schemas.openxmlformats.org/officeDocument/2006/relationships/hyperlink" Target="https://en.wikipedia.org//w/index.php?title=Dancing_with_the_Stars_(U.S._season_10)&amp;oldid=831844704" TargetMode="External"/><Relationship Id="rId47" Type="http://schemas.openxmlformats.org/officeDocument/2006/relationships/hyperlink" Target="https://en.wikipedia.org//w/index.php?title=IPhone_4&amp;oldid=805707717" TargetMode="External"/><Relationship Id="rId49" Type="http://schemas.openxmlformats.org/officeDocument/2006/relationships/hyperlink" Target="https://en.wikipedia.org/wiki/Dancing_with_the_Stars_(U.S._TV_series)" TargetMode="External"/><Relationship Id="rId103" Type="http://schemas.openxmlformats.org/officeDocument/2006/relationships/hyperlink" Target="https://en.wikipedia.org/wiki/Public_university" TargetMode="External"/><Relationship Id="rId102" Type="http://schemas.openxmlformats.org/officeDocument/2006/relationships/hyperlink" Target="https://en.wikipedia.org//w/index.php?title=California_State_University,_East_Bay&amp;oldid=842658795" TargetMode="External"/><Relationship Id="rId101" Type="http://schemas.openxmlformats.org/officeDocument/2006/relationships/hyperlink" Target="https://en.wikipedia.org/wiki/Seventh-day_Adventist_Church" TargetMode="External"/><Relationship Id="rId100" Type="http://schemas.openxmlformats.org/officeDocument/2006/relationships/hyperlink" Target="https://en.wikipedia.org//w/index.php?title=History_of_the_Seventh-day_Adventist_Church&amp;oldid=800778420" TargetMode="External"/><Relationship Id="rId31" Type="http://schemas.openxmlformats.org/officeDocument/2006/relationships/hyperlink" Target="https://en.wikipedia.org//w/index.php?title=Area_codes_702_and_725&amp;oldid=801661943" TargetMode="External"/><Relationship Id="rId30" Type="http://schemas.openxmlformats.org/officeDocument/2006/relationships/hyperlink" Target="https://en.wikipedia.org//w/index.php?title=Kannada_Sahitya_Sammelana&amp;oldid=838562229" TargetMode="External"/><Relationship Id="rId33" Type="http://schemas.openxmlformats.org/officeDocument/2006/relationships/hyperlink" Target="https://en.wikipedia.org/wiki/Honey_mustard" TargetMode="External"/><Relationship Id="rId32" Type="http://schemas.openxmlformats.org/officeDocument/2006/relationships/hyperlink" Target="https://en.wikipedia.org//w/index.php?title=Sausage_Party&amp;oldid=804925244" TargetMode="External"/><Relationship Id="rId35" Type="http://schemas.openxmlformats.org/officeDocument/2006/relationships/hyperlink" Target="https://en.wikipedia.org/wiki/Electromagnetic_force" TargetMode="External"/><Relationship Id="rId34" Type="http://schemas.openxmlformats.org/officeDocument/2006/relationships/hyperlink" Target="https://en.wikipedia.org//w/index.php?title=Atom&amp;oldid=813680082" TargetMode="External"/><Relationship Id="rId37" Type="http://schemas.openxmlformats.org/officeDocument/2006/relationships/hyperlink" Target="https://ai.google.com/" TargetMode="External"/><Relationship Id="rId36" Type="http://schemas.openxmlformats.org/officeDocument/2006/relationships/hyperlink" Target="https://en.wikipedia.org//w/index.php?title=Holly_Matthews&amp;oldid=801747402" TargetMode="External"/><Relationship Id="rId39" Type="http://schemas.openxmlformats.org/officeDocument/2006/relationships/hyperlink" Target="https://en.wikipedia.org//w/index.php?title=Symphony_No._7_(Beethoven)&amp;oldid=819727149" TargetMode="External"/><Relationship Id="rId38" Type="http://schemas.openxmlformats.org/officeDocument/2006/relationships/hyperlink" Target="https://en.wikipedia.org//w/index.php?title=Psalms&amp;oldid=802601221" TargetMode="External"/><Relationship Id="rId20" Type="http://schemas.openxmlformats.org/officeDocument/2006/relationships/hyperlink" Target="https://en.wikipedia.org//w/index.php?title=Toronto_Blue_Jays&amp;oldid=799336576" TargetMode="External"/><Relationship Id="rId22" Type="http://schemas.openxmlformats.org/officeDocument/2006/relationships/hyperlink" Target="https://en.wikipedia.org/wiki/Blue_Streak_(film)" TargetMode="External"/><Relationship Id="rId21" Type="http://schemas.openxmlformats.org/officeDocument/2006/relationships/hyperlink" Target="https://en.wikipedia.org//w/index.php?title=Luke_Wilson&amp;oldid=816781722" TargetMode="External"/><Relationship Id="rId24" Type="http://schemas.openxmlformats.org/officeDocument/2006/relationships/hyperlink" Target="https://en.wikipedia.org//w/index.php?title=Capacity_factor&amp;oldid=801311308" TargetMode="External"/><Relationship Id="rId23" Type="http://schemas.openxmlformats.org/officeDocument/2006/relationships/hyperlink" Target="https://en.wikipedia.org//w/index.php?title=List_of_microbiologists&amp;oldid=815936594" TargetMode="External"/><Relationship Id="rId129" Type="http://schemas.openxmlformats.org/officeDocument/2006/relationships/hyperlink" Target="https://en.wikipedia.org/wiki/Nervous_system" TargetMode="External"/><Relationship Id="rId128" Type="http://schemas.openxmlformats.org/officeDocument/2006/relationships/hyperlink" Target="https://en.wikipedia.org//w/index.php?title=Peripheral_nervous_system&amp;oldid=843049343" TargetMode="External"/><Relationship Id="rId127" Type="http://schemas.openxmlformats.org/officeDocument/2006/relationships/hyperlink" Target="https://en.wikipedia.org/wiki/Crista" TargetMode="External"/><Relationship Id="rId126" Type="http://schemas.openxmlformats.org/officeDocument/2006/relationships/hyperlink" Target="https://en.wikipedia.org//w/index.php?title=Cellular_respiration&amp;oldid=843421813" TargetMode="External"/><Relationship Id="rId26" Type="http://schemas.openxmlformats.org/officeDocument/2006/relationships/hyperlink" Target="https://en.wikipedia.org/wiki/File:NHRC.jpg" TargetMode="External"/><Relationship Id="rId121" Type="http://schemas.openxmlformats.org/officeDocument/2006/relationships/hyperlink" Target="https://en.wikipedia.org/wiki/Detroit_Red_Wings" TargetMode="External"/><Relationship Id="rId25" Type="http://schemas.openxmlformats.org/officeDocument/2006/relationships/hyperlink" Target="https://en.wikipedia.org//w/index.php?title=National_Human_Rights_Commission_of_India&amp;oldid=813806594" TargetMode="External"/><Relationship Id="rId120" Type="http://schemas.openxmlformats.org/officeDocument/2006/relationships/hyperlink" Target="https://en.wikipedia.org//w/index.php?title=History_of_the_Detroit_Red_Wings&amp;oldid=828969854" TargetMode="External"/><Relationship Id="rId28" Type="http://schemas.openxmlformats.org/officeDocument/2006/relationships/hyperlink" Target="https://en.wikipedia.org//w/index.php?title=Police_ranks_of_the_United_States&amp;oldid=781929723" TargetMode="External"/><Relationship Id="rId27" Type="http://schemas.openxmlformats.org/officeDocument/2006/relationships/hyperlink" Target="https://en.wikipedia.org//w/index.php?title=Commensalism&amp;oldid=821947923" TargetMode="External"/><Relationship Id="rId125" Type="http://schemas.openxmlformats.org/officeDocument/2006/relationships/hyperlink" Target="https://en.wikipedia.org/wiki/Wikipedia:Please_clarify" TargetMode="External"/><Relationship Id="rId29" Type="http://schemas.openxmlformats.org/officeDocument/2006/relationships/hyperlink" Target="https://en.wikipedia.org//w/index.php?title=School_holidays_in_the_United_States&amp;oldid=839017999" TargetMode="External"/><Relationship Id="rId124" Type="http://schemas.openxmlformats.org/officeDocument/2006/relationships/hyperlink" Target="https://en.wikipedia.org//w/index.php?title=Dogue_de_Bordeaux&amp;oldid=812096010" TargetMode="External"/><Relationship Id="rId123" Type="http://schemas.openxmlformats.org/officeDocument/2006/relationships/hyperlink" Target="https://en.wikipedia.org/wiki/Metropolitan_area" TargetMode="External"/><Relationship Id="rId122" Type="http://schemas.openxmlformats.org/officeDocument/2006/relationships/hyperlink" Target="https://en.wikipedia.org//w/index.php?title=Terraced_house&amp;oldid=813796231" TargetMode="External"/><Relationship Id="rId95" Type="http://schemas.openxmlformats.org/officeDocument/2006/relationships/hyperlink" Target="https://ai.google.com/" TargetMode="External"/><Relationship Id="rId94" Type="http://schemas.openxmlformats.org/officeDocument/2006/relationships/hyperlink" Target="https://en.wikipedia.org//w/index.php?title=Amateur_sports&amp;oldid=837286090" TargetMode="External"/><Relationship Id="rId97" Type="http://schemas.openxmlformats.org/officeDocument/2006/relationships/hyperlink" Target="https://en.wikipedia.org/wiki/Tour_de_France" TargetMode="External"/><Relationship Id="rId96" Type="http://schemas.openxmlformats.org/officeDocument/2006/relationships/hyperlink" Target="https://en.wikipedia.org//w/index.php?title=General_classification_in_the_Tour_de_France&amp;oldid=805022161" TargetMode="External"/><Relationship Id="rId11" Type="http://schemas.openxmlformats.org/officeDocument/2006/relationships/hyperlink" Target="https://en.wikipedia.org//w/index.php?title=1948_Arab%E2%80%93Israeli_War&amp;oldid=800588661" TargetMode="External"/><Relationship Id="rId99" Type="http://schemas.openxmlformats.org/officeDocument/2006/relationships/hyperlink" Target="https://en.wikipedia.org/wiki/World_War_II" TargetMode="External"/><Relationship Id="rId10" Type="http://schemas.openxmlformats.org/officeDocument/2006/relationships/hyperlink" Target="https://en.wikipedia.org//w/index.php?title=Kevin_(Probably)_Saves_the_World&amp;oldid=821797469" TargetMode="External"/><Relationship Id="rId98" Type="http://schemas.openxmlformats.org/officeDocument/2006/relationships/hyperlink" Target="https://en.wikipedia.org//w/index.php?title=North_African_Campaign&amp;oldid=842801543" TargetMode="External"/><Relationship Id="rId13" Type="http://schemas.openxmlformats.org/officeDocument/2006/relationships/hyperlink" Target="https://ai.google.com/" TargetMode="External"/><Relationship Id="rId12" Type="http://schemas.openxmlformats.org/officeDocument/2006/relationships/hyperlink" Target="https://en.wikipedia.org//w/index.php?title=Ontario_Highway_401&amp;oldid=799348667" TargetMode="External"/><Relationship Id="rId91" Type="http://schemas.openxmlformats.org/officeDocument/2006/relationships/hyperlink" Target="https://en.wikipedia.org/wiki/Lori_Petty" TargetMode="External"/><Relationship Id="rId90" Type="http://schemas.openxmlformats.org/officeDocument/2006/relationships/hyperlink" Target="https://en.wikipedia.org//w/index.php?title=Point_Break&amp;oldid=841301953" TargetMode="External"/><Relationship Id="rId93" Type="http://schemas.openxmlformats.org/officeDocument/2006/relationships/hyperlink" Target="https://en.wikipedia.org/wiki/South_Africa" TargetMode="External"/><Relationship Id="rId92" Type="http://schemas.openxmlformats.org/officeDocument/2006/relationships/hyperlink" Target="https://en.wikipedia.org//w/index.php?title=Film_and_Publication_Board&amp;oldid=833037556" TargetMode="External"/><Relationship Id="rId118" Type="http://schemas.openxmlformats.org/officeDocument/2006/relationships/hyperlink" Target="https://en.wikipedia.org//w/index.php?title=Impeachment_in_the_Philippines&amp;oldid=841553221" TargetMode="External"/><Relationship Id="rId117" Type="http://schemas.openxmlformats.org/officeDocument/2006/relationships/hyperlink" Target="https://en.wikipedia.org/wiki/File:Otitis_media_entdifferenziert2.jpg" TargetMode="External"/><Relationship Id="rId116" Type="http://schemas.openxmlformats.org/officeDocument/2006/relationships/hyperlink" Target="https://en.wikipedia.org//w/index.php?title=Otitis_media&amp;oldid=803275786" TargetMode="External"/><Relationship Id="rId115" Type="http://schemas.openxmlformats.org/officeDocument/2006/relationships/hyperlink" Target="https://en.wikipedia.org/wiki/I_Ching" TargetMode="External"/><Relationship Id="rId119" Type="http://schemas.openxmlformats.org/officeDocument/2006/relationships/hyperlink" Target="https://en.wikipedia.org/wiki/Chief_Justice_of_the_Supreme_Court_of_the_Philippines" TargetMode="External"/><Relationship Id="rId15" Type="http://schemas.openxmlformats.org/officeDocument/2006/relationships/hyperlink" Target="https://en.wikipedia.org//w/index.php?title=List_of_alcohol_laws_of_the_United_States&amp;oldid=814119740" TargetMode="External"/><Relationship Id="rId110" Type="http://schemas.openxmlformats.org/officeDocument/2006/relationships/hyperlink" Target="https://en.wikipedia.org//w/index.php?title=Baccarat_(card_game)&amp;oldid=830509665" TargetMode="External"/><Relationship Id="rId14" Type="http://schemas.openxmlformats.org/officeDocument/2006/relationships/hyperlink" Target="https://en.wikipedia.org//w/index.php?title=United_States_one-dollar_bill&amp;oldid=835953633" TargetMode="External"/><Relationship Id="rId17" Type="http://schemas.openxmlformats.org/officeDocument/2006/relationships/hyperlink" Target="https://en.wikipedia.org//w/index.php?title=Yellow_journalism&amp;oldid=839992374" TargetMode="External"/><Relationship Id="rId16" Type="http://schemas.openxmlformats.org/officeDocument/2006/relationships/hyperlink" Target="https://en.wikipedia.org/wiki/Alcohol_laws_of_Georgia_(U.S._state)" TargetMode="External"/><Relationship Id="rId19" Type="http://schemas.openxmlformats.org/officeDocument/2006/relationships/hyperlink" Target="https://en.wikipedia.org//w/index.php?title=The_New_Edition_Story&amp;oldid=832970707" TargetMode="External"/><Relationship Id="rId114" Type="http://schemas.openxmlformats.org/officeDocument/2006/relationships/hyperlink" Target="https://en.wikipedia.org//w/index.php?title=History_of_the_petroleum_industry&amp;oldid=838154735" TargetMode="External"/><Relationship Id="rId18" Type="http://schemas.openxmlformats.org/officeDocument/2006/relationships/hyperlink" Target="https://en.wikipedia.org//w/index.php?title=Marketing_communications&amp;oldid=845943546" TargetMode="External"/><Relationship Id="rId113" Type="http://schemas.openxmlformats.org/officeDocument/2006/relationships/hyperlink" Target="https://en.wikipedia.org/wiki/Enumerated_power" TargetMode="External"/><Relationship Id="rId112" Type="http://schemas.openxmlformats.org/officeDocument/2006/relationships/hyperlink" Target="https://en.wikipedia.org//w/index.php?title=Impeachment_in_the_United_States&amp;oldid=811012795" TargetMode="External"/><Relationship Id="rId111" Type="http://schemas.openxmlformats.org/officeDocument/2006/relationships/hyperlink" Target="https://en.wikipedia.org/wiki/James_Bond" TargetMode="External"/><Relationship Id="rId84" Type="http://schemas.openxmlformats.org/officeDocument/2006/relationships/hyperlink" Target="https://en.wikipedia.org//w/index.php?title=The_Door_in_the_Wall_(novel)&amp;oldid=787231634" TargetMode="External"/><Relationship Id="rId83" Type="http://schemas.openxmlformats.org/officeDocument/2006/relationships/hyperlink" Target="https://en.wikipedia.org/wiki/2007_ICC_World_Twenty20_final" TargetMode="External"/><Relationship Id="rId86" Type="http://schemas.openxmlformats.org/officeDocument/2006/relationships/hyperlink" Target="https://en.wikipedia.org//w/index.php?title=Cincinnati_Masters&amp;oldid=836968705" TargetMode="External"/><Relationship Id="rId85" Type="http://schemas.openxmlformats.org/officeDocument/2006/relationships/hyperlink" Target="https://en.wikipedia.org/wiki/United_Kingdom" TargetMode="External"/><Relationship Id="rId88" Type="http://schemas.openxmlformats.org/officeDocument/2006/relationships/hyperlink" Target="https://en.wikipedia.org//w/index.php?title=America%27s_Got_Talent_(season_12)&amp;oldid=802470260" TargetMode="External"/><Relationship Id="rId150" Type="http://schemas.openxmlformats.org/officeDocument/2006/relationships/hyperlink" Target="https://en.wikipedia.org//w/index.php?title=Star_Wars_sequel_trilogy&amp;oldid=810299407" TargetMode="External"/><Relationship Id="rId87" Type="http://schemas.openxmlformats.org/officeDocument/2006/relationships/hyperlink" Target="https://en.wikipedia.org/wiki/Western_%26_Southern_Financial_Group" TargetMode="External"/><Relationship Id="rId89" Type="http://schemas.openxmlformats.org/officeDocument/2006/relationships/hyperlink" Target="https://en.wikipedia.org/wiki/Reality_competition" TargetMode="External"/><Relationship Id="rId80" Type="http://schemas.openxmlformats.org/officeDocument/2006/relationships/hyperlink" Target="https://en.wikipedia.org//w/index.php?title=Gravitation_of_the_Moon&amp;oldid=804129250" TargetMode="External"/><Relationship Id="rId82" Type="http://schemas.openxmlformats.org/officeDocument/2006/relationships/hyperlink" Target="https://en.wikipedia.org//w/index.php?title=History_of_the_ICC_World_Twenty20&amp;oldid=826847945" TargetMode="External"/><Relationship Id="rId81" Type="http://schemas.openxmlformats.org/officeDocument/2006/relationships/hyperlink" Target="https://en.wikipedia.org/wiki/Gravitational_acceleration" TargetMode="External"/><Relationship Id="rId1" Type="http://schemas.openxmlformats.org/officeDocument/2006/relationships/hyperlink" Target="https://en.wikipedia.org//w/index.php?title=Five_Nights_at_Freddy%27s&amp;oldid=827108665" TargetMode="External"/><Relationship Id="rId2" Type="http://schemas.openxmlformats.org/officeDocument/2006/relationships/hyperlink" Target="https://en.wikipedia.org/wiki/Chuck_E._Cheese%27s" TargetMode="External"/><Relationship Id="rId3" Type="http://schemas.openxmlformats.org/officeDocument/2006/relationships/hyperlink" Target="https://en.wikipedia.org//w/index.php?title=Nick_Cannon&amp;oldid=800876512" TargetMode="External"/><Relationship Id="rId149" Type="http://schemas.openxmlformats.org/officeDocument/2006/relationships/hyperlink" Target="https://en.wikipedia.org/wiki/History_of_Hawaii" TargetMode="External"/><Relationship Id="rId4" Type="http://schemas.openxmlformats.org/officeDocument/2006/relationships/hyperlink" Target="https://ai.google.com/" TargetMode="External"/><Relationship Id="rId148" Type="http://schemas.openxmlformats.org/officeDocument/2006/relationships/hyperlink" Target="https://en.wikipedia.org/wiki/Tara_(plantation)" TargetMode="External"/><Relationship Id="rId9" Type="http://schemas.openxmlformats.org/officeDocument/2006/relationships/hyperlink" Target="https://en.wikipedia.org//w/index.php?title=The_Green_Mile_(film)&amp;oldid=808545402" TargetMode="External"/><Relationship Id="rId143" Type="http://schemas.openxmlformats.org/officeDocument/2006/relationships/hyperlink" Target="https://en.wikipedia.org/wiki/Haboob" TargetMode="External"/><Relationship Id="rId142" Type="http://schemas.openxmlformats.org/officeDocument/2006/relationships/hyperlink" Target="https://en.wikipedia.org/wiki/Cat%27s_in_the_Cradle" TargetMode="External"/><Relationship Id="rId141" Type="http://schemas.openxmlformats.org/officeDocument/2006/relationships/hyperlink" Target="https://en.wikipedia.org/wiki/2017_Cleveland_mayoral_election" TargetMode="External"/><Relationship Id="rId140" Type="http://schemas.openxmlformats.org/officeDocument/2006/relationships/hyperlink" Target="https://en.wikipedia.org/wiki/International_Bowling_Hall_of_Fame" TargetMode="External"/><Relationship Id="rId5" Type="http://schemas.openxmlformats.org/officeDocument/2006/relationships/hyperlink" Target="https://en.wikipedia.org//w/index.php?title=English_poetry&amp;oldid=832934616" TargetMode="External"/><Relationship Id="rId147" Type="http://schemas.openxmlformats.org/officeDocument/2006/relationships/hyperlink" Target="https://en.wikipedia.org/wiki/Nuclear_explosion" TargetMode="External"/><Relationship Id="rId6" Type="http://schemas.openxmlformats.org/officeDocument/2006/relationships/hyperlink" Target="https://en.wikipedia.org//w/index.php?title=Sri_Lankan_cricket_team_in_India_in_2017%E2%80%9318&amp;oldid=840491900" TargetMode="External"/><Relationship Id="rId146" Type="http://schemas.openxmlformats.org/officeDocument/2006/relationships/hyperlink" Target="https://en.wikipedia.org/wiki/Kendrick_Lamar" TargetMode="External"/><Relationship Id="rId7" Type="http://schemas.openxmlformats.org/officeDocument/2006/relationships/hyperlink" Target="https://ai.google.com/" TargetMode="External"/><Relationship Id="rId145" Type="http://schemas.openxmlformats.org/officeDocument/2006/relationships/hyperlink" Target="https://en.wikipedia.org/wiki/Watts_riots" TargetMode="External"/><Relationship Id="rId8" Type="http://schemas.openxmlformats.org/officeDocument/2006/relationships/hyperlink" Target="https://en.wikipedia.org//w/index.php?title=Na_Na_Hey_Hey_Kiss_Him_Goodbye&amp;oldid=826421545" TargetMode="External"/><Relationship Id="rId144" Type="http://schemas.openxmlformats.org/officeDocument/2006/relationships/hyperlink" Target="https://en.wikipedia.org/wiki/Thurl_Ravenscroft" TargetMode="External"/><Relationship Id="rId73" Type="http://schemas.openxmlformats.org/officeDocument/2006/relationships/hyperlink" Target="https://en.wikipedia.org/wiki/Electron" TargetMode="External"/><Relationship Id="rId72" Type="http://schemas.openxmlformats.org/officeDocument/2006/relationships/hyperlink" Target="https://en.wikipedia.org//w/index.php?title=Mass-to-charge_ratio&amp;oldid=811437468" TargetMode="External"/><Relationship Id="rId75" Type="http://schemas.openxmlformats.org/officeDocument/2006/relationships/hyperlink" Target="https://en.wikipedia.org/wiki/Old_English" TargetMode="External"/><Relationship Id="rId74" Type="http://schemas.openxmlformats.org/officeDocument/2006/relationships/hyperlink" Target="https://en.wikipedia.org//w/index.php?title=Downs_(surname)&amp;oldid=828429623" TargetMode="External"/><Relationship Id="rId77" Type="http://schemas.openxmlformats.org/officeDocument/2006/relationships/hyperlink" Target="https://en.wikipedia.org/wiki/The_Doobie_Brothers" TargetMode="External"/><Relationship Id="rId76" Type="http://schemas.openxmlformats.org/officeDocument/2006/relationships/hyperlink" Target="https://en.wikipedia.org//w/index.php?title=Long_Train_Runnin%27&amp;oldid=804700605" TargetMode="External"/><Relationship Id="rId79" Type="http://schemas.openxmlformats.org/officeDocument/2006/relationships/hyperlink" Target="https://en.wikipedia.org/wiki/Larry_Moss_(acting_coach)" TargetMode="External"/><Relationship Id="rId78" Type="http://schemas.openxmlformats.org/officeDocument/2006/relationships/hyperlink" Target="https://en.wikipedia.org//w/index.php?title=Monica_Lacy&amp;oldid=818977867" TargetMode="External"/><Relationship Id="rId71" Type="http://schemas.openxmlformats.org/officeDocument/2006/relationships/hyperlink" Target="https://ai.google.com/" TargetMode="External"/><Relationship Id="rId70" Type="http://schemas.openxmlformats.org/officeDocument/2006/relationships/hyperlink" Target="https://en.wikipedia.org//w/index.php?title=Income_in_the_United_Kingdom&amp;oldid=825286575" TargetMode="External"/><Relationship Id="rId139" Type="http://schemas.openxmlformats.org/officeDocument/2006/relationships/hyperlink" Target="https://en.wikipedia.org/wiki/Pulmonary_circulation" TargetMode="External"/><Relationship Id="rId138" Type="http://schemas.openxmlformats.org/officeDocument/2006/relationships/hyperlink" Target="https://en.wikipedia.org/wiki/Breaking_Bad_(season_2)" TargetMode="External"/><Relationship Id="rId137" Type="http://schemas.openxmlformats.org/officeDocument/2006/relationships/hyperlink" Target="https://en.wikipedia.org/wiki/One_Thousand_and_One_Nights" TargetMode="External"/><Relationship Id="rId132" Type="http://schemas.openxmlformats.org/officeDocument/2006/relationships/hyperlink" Target="https://en.wikipedia.org/wiki/Brewing" TargetMode="External"/><Relationship Id="rId131" Type="http://schemas.openxmlformats.org/officeDocument/2006/relationships/hyperlink" Target="https://en.wikipedia.org/wiki/Steam_locomotive" TargetMode="External"/><Relationship Id="rId130" Type="http://schemas.openxmlformats.org/officeDocument/2006/relationships/hyperlink" Target="https://en.wikipedia.org//w/index.php?title=Stockton_and_Darlington_Railway&amp;oldid=815810219" TargetMode="External"/><Relationship Id="rId136" Type="http://schemas.openxmlformats.org/officeDocument/2006/relationships/hyperlink" Target="https://en.wikipedia.org/wiki/Hogan_(surname)" TargetMode="External"/><Relationship Id="rId135" Type="http://schemas.openxmlformats.org/officeDocument/2006/relationships/hyperlink" Target="https://en.wikipedia.org/wiki/Imperial_Palace,_Tokyo" TargetMode="External"/><Relationship Id="rId134" Type="http://schemas.openxmlformats.org/officeDocument/2006/relationships/hyperlink" Target="https://en.wikipedia.org/wiki/Ice_sheet" TargetMode="External"/><Relationship Id="rId133" Type="http://schemas.openxmlformats.org/officeDocument/2006/relationships/hyperlink" Target="https://en.wikipedia.org/wiki/Names_of_China" TargetMode="External"/><Relationship Id="rId62" Type="http://schemas.openxmlformats.org/officeDocument/2006/relationships/hyperlink" Target="https://en.wikipedia.org//w/index.php?title=The_Mother_(How_I_Met_Your_Mother)&amp;oldid=802354471" TargetMode="External"/><Relationship Id="rId61" Type="http://schemas.openxmlformats.org/officeDocument/2006/relationships/hyperlink" Target="https://en.wikipedia.org//w/index.php?title=History_of_Western_civilization&amp;oldid=848407132" TargetMode="External"/><Relationship Id="rId64" Type="http://schemas.openxmlformats.org/officeDocument/2006/relationships/hyperlink" Target="https://en.wikipedia.org//w/index.php?title=Henny_Penny&amp;oldid=830969213" TargetMode="External"/><Relationship Id="rId63" Type="http://schemas.openxmlformats.org/officeDocument/2006/relationships/hyperlink" Target="https://en.wikipedia.org//w/index.php?title=Health_insurance_costs_in_the_United_States&amp;oldid=797824007" TargetMode="External"/><Relationship Id="rId66" Type="http://schemas.openxmlformats.org/officeDocument/2006/relationships/hyperlink" Target="https://en.wikipedia.org//w/index.php?title=Distance_from_a_point_to_a_line&amp;oldid=784036638" TargetMode="External"/><Relationship Id="rId65" Type="http://schemas.openxmlformats.org/officeDocument/2006/relationships/hyperlink" Target="https://en.wikipedia.org/wiki/Folklore" TargetMode="External"/><Relationship Id="rId68" Type="http://schemas.openxmlformats.org/officeDocument/2006/relationships/hyperlink" Target="https://en.wikipedia.org/wiki/Richard_Desmond" TargetMode="External"/><Relationship Id="rId67" Type="http://schemas.openxmlformats.org/officeDocument/2006/relationships/hyperlink" Target="https://en.wikipedia.org//w/index.php?title=Big_Brother_(UK_TV_series)&amp;oldid=801964911" TargetMode="External"/><Relationship Id="rId60" Type="http://schemas.openxmlformats.org/officeDocument/2006/relationships/hyperlink" Target="https://en.wikipedia.org//w/index.php?title=Gravity_(John_Mayer_song)&amp;oldid=819373047" TargetMode="External"/><Relationship Id="rId69" Type="http://schemas.openxmlformats.org/officeDocument/2006/relationships/hyperlink" Target="https://en.wikipedia.org//w/index.php?title=American_Ninja_Warrior_(season_9)&amp;oldid=814776621" TargetMode="External"/><Relationship Id="rId51" Type="http://schemas.openxmlformats.org/officeDocument/2006/relationships/hyperlink" Target="https://en.wikipedia.org//w/index.php?title=Hollis_(name)&amp;oldid=798019585" TargetMode="External"/><Relationship Id="rId50" Type="http://schemas.openxmlformats.org/officeDocument/2006/relationships/hyperlink" Target="https://en.wikipedia.org//w/index.php?title=Dutch_Republic&amp;oldid=842097476" TargetMode="External"/><Relationship Id="rId53" Type="http://schemas.openxmlformats.org/officeDocument/2006/relationships/hyperlink" Target="https://en.wikipedia.org/wiki/File:Russian-assassin.jpg" TargetMode="External"/><Relationship Id="rId52" Type="http://schemas.openxmlformats.org/officeDocument/2006/relationships/hyperlink" Target="https://en.wikipedia.org//w/index.php?title=Russian_(comics)&amp;oldid=807981428" TargetMode="External"/><Relationship Id="rId55" Type="http://schemas.openxmlformats.org/officeDocument/2006/relationships/hyperlink" Target="https://en.wikipedia.org/wiki/Cell_cycle" TargetMode="External"/><Relationship Id="rId54" Type="http://schemas.openxmlformats.org/officeDocument/2006/relationships/hyperlink" Target="https://en.wikipedia.org//w/index.php?title=Cell_growth&amp;oldid=832882017" TargetMode="External"/><Relationship Id="rId57" Type="http://schemas.openxmlformats.org/officeDocument/2006/relationships/hyperlink" Target="https://en.wikipedia.org/wiki/American_Civil_War" TargetMode="External"/><Relationship Id="rId56" Type="http://schemas.openxmlformats.org/officeDocument/2006/relationships/hyperlink" Target="https://en.wikipedia.org//w/index.php?title=Battle_of_Palmito_Ranch&amp;oldid=844760504" TargetMode="External"/><Relationship Id="rId59" Type="http://schemas.openxmlformats.org/officeDocument/2006/relationships/hyperlink" Target="https://en.wikipedia.org/wiki/Eastern_Orthodox_%E2%80%93_Roman_Catholic_ecclesiastical_differences" TargetMode="External"/><Relationship Id="rId154" Type="http://schemas.openxmlformats.org/officeDocument/2006/relationships/drawing" Target="../drawings/drawing2.xml"/><Relationship Id="rId58" Type="http://schemas.openxmlformats.org/officeDocument/2006/relationships/hyperlink" Target="https://en.wikipedia.org//w/index.php?title=East%E2%80%93West_Schism&amp;oldid=849801215" TargetMode="External"/><Relationship Id="rId153" Type="http://schemas.openxmlformats.org/officeDocument/2006/relationships/hyperlink" Target="https://ai.google.com/research/NaturalQuestions/visualization" TargetMode="External"/><Relationship Id="rId152" Type="http://schemas.openxmlformats.org/officeDocument/2006/relationships/hyperlink" Target="https://ai.google.com/research/NaturalQuestions/databrowser" TargetMode="External"/><Relationship Id="rId151" Type="http://schemas.openxmlformats.org/officeDocument/2006/relationships/hyperlink" Target="https://en.wikipedia.org/wiki/Star_Wars:_The_Last_Jedi"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help.sap.com/docs/SAP_ERP/b9e12c87eb154922934b6df97686e4f5/3a85cf535b804808e10000000a174cb4.html?version=6.18.latest" TargetMode="External"/><Relationship Id="rId42" Type="http://schemas.openxmlformats.org/officeDocument/2006/relationships/hyperlink" Target="https://help.sap.com/docs/SAP_ERP/d774ad24bc874914a10091b21c1eee6d/7aa0c6535e601e4be10000000a174cb4.html?version=6.18.latest" TargetMode="External"/><Relationship Id="rId41" Type="http://schemas.openxmlformats.org/officeDocument/2006/relationships/hyperlink" Target="https://help.sap.com/docs/SAP_ERP/b4174aff4a234ed5be928a10c60997fb/76c7b65334e6b54ce10000000a174cb4.html" TargetMode="External"/><Relationship Id="rId44" Type="http://schemas.openxmlformats.org/officeDocument/2006/relationships/hyperlink" Target="https://help.sap.com/docs/SAP_ERP/d774ad24bc874914a10091b21c1eee6d/aba0c6535e601e4be10000000a174cb4.html?version=6.18.latest" TargetMode="External"/><Relationship Id="rId43" Type="http://schemas.openxmlformats.org/officeDocument/2006/relationships/hyperlink" Target="https://help.sap.com/docs/SAP_ERP/d774ad24bc874914a10091b21c1eee6d/aba0c6535e601e4be10000000a174cb4.html?version=6.18.latest" TargetMode="External"/><Relationship Id="rId46" Type="http://schemas.openxmlformats.org/officeDocument/2006/relationships/hyperlink" Target="https://help.sap.com/docs/SAP_ERP/d774ad24bc874914a10091b21c1eee6d/aba0c6535e601e4be10000000a174cb4.html?version=6.18.latest" TargetMode="External"/><Relationship Id="rId45" Type="http://schemas.openxmlformats.org/officeDocument/2006/relationships/hyperlink" Target="https://help.sap.com/docs/SAP_ERP/d774ad24bc874914a10091b21c1eee6d/bea2c6535e601e4be10000000a174cb4.html?version=6.18.latest" TargetMode="External"/><Relationship Id="rId107" Type="http://schemas.openxmlformats.org/officeDocument/2006/relationships/hyperlink" Target="https://help.sap.com/docs/SAP_ERP/5cea947f5ec44813bdb75bc2d5115450/3dd4d8703f5d4c50be19753614a80048.html" TargetMode="External"/><Relationship Id="rId106" Type="http://schemas.openxmlformats.org/officeDocument/2006/relationships/hyperlink" Target="https://help.sap.com/docs/SAP_ERP/b4174aff4a234ed5be928a10c60997fb/e0cab65334e6b54ce10000000a174cb4.html" TargetMode="External"/><Relationship Id="rId105" Type="http://schemas.openxmlformats.org/officeDocument/2006/relationships/hyperlink" Target="https://help.sap.com/docs/SAP_ERP/b350210eef6443b6bb3a155840ff905c/682aba538c95b54ce10000000a174cb4.html" TargetMode="External"/><Relationship Id="rId104" Type="http://schemas.openxmlformats.org/officeDocument/2006/relationships/hyperlink" Target="https://help.sap.com/docs/SAP_ERP/6ea219d4c4d94a598b3cebc4a05665f2/b27ad0531d8b4208e10000000a174cb4.html" TargetMode="External"/><Relationship Id="rId109" Type="http://schemas.openxmlformats.org/officeDocument/2006/relationships/hyperlink" Target="https://help.sap.com/docs/SAP_ERP/666b7ae6edfe4c05a90ac0150637f964/f716bf53d25ab64ce10000000a174cb4.html?version=6.18.latest" TargetMode="External"/><Relationship Id="rId108" Type="http://schemas.openxmlformats.org/officeDocument/2006/relationships/hyperlink" Target="https://help.sap.com/docs/SAP_ERP/930f133a36a843318dc3347afe00a9d6/7c9dce5314894208e10000000a174cb4.html?version=6.18.latest" TargetMode="External"/><Relationship Id="rId48" Type="http://schemas.openxmlformats.org/officeDocument/2006/relationships/hyperlink" Target="https://help.sap.com/docs/SAP_ERP/39615c43587c4405aba2de8ebf33cd66/4cff695751505c08e10000000a441470.html" TargetMode="External"/><Relationship Id="rId47" Type="http://schemas.openxmlformats.org/officeDocument/2006/relationships/hyperlink" Target="https://help.sap.com/docs/SAP_ERP/d774ad24bc874914a10091b21c1eee6d/aba0c6535e601e4be10000000a174cb4.html?version=6.18.latest" TargetMode="External"/><Relationship Id="rId49" Type="http://schemas.openxmlformats.org/officeDocument/2006/relationships/hyperlink" Target="https://help.sap.com/docs/SAP_ERP/d774ad24bc874914a10091b21c1eee6d/f25fba53422bb54ce10000000a174cb4.html?version=6.18.latest" TargetMode="External"/><Relationship Id="rId103" Type="http://schemas.openxmlformats.org/officeDocument/2006/relationships/hyperlink" Target="https://help.sap.com/docs/SAP_ERP/b350210eef6443b6bb3a155840ff905c/cf3cde531ed3424de10000000a174cb4.html" TargetMode="External"/><Relationship Id="rId102" Type="http://schemas.openxmlformats.org/officeDocument/2006/relationships/hyperlink" Target="https://help.sap.com/docs/SAP_ERP/0101f6d95e7246ba9f877f2c7b216bba/bceccc53a8b77214e10000000a174cb4.html" TargetMode="External"/><Relationship Id="rId101" Type="http://schemas.openxmlformats.org/officeDocument/2006/relationships/hyperlink" Target="https://help.sap.com/docs/SAP_ERP/5cea947f5ec44813bdb75bc2d5115450/a2988746ffcc411084d2ae66fffcda77.html" TargetMode="External"/><Relationship Id="rId100" Type="http://schemas.openxmlformats.org/officeDocument/2006/relationships/hyperlink" Target="https://help.sap.com/docs/SAP_ERP/ee765675af8d443d8c17437bb3c4a612/5437d7531a4d444de10000000a174cb4.html" TargetMode="External"/><Relationship Id="rId31" Type="http://schemas.openxmlformats.org/officeDocument/2006/relationships/hyperlink" Target="https://help.sap.com/docs/SAP_ERP/49fc4b036bc14cceb9bcf1a45e472f20/9fbdd953189a424de10000000a174cb4-468.html?version=6.18.latest" TargetMode="External"/><Relationship Id="rId30" Type="http://schemas.openxmlformats.org/officeDocument/2006/relationships/hyperlink" Target="https://help.sap.com/docs/SAP_ERP/d774ad24bc874914a10091b21c1eee6d/85a2c6535e601e4be10000000a174cb4.html?version=6.18.latest" TargetMode="External"/><Relationship Id="rId33" Type="http://schemas.openxmlformats.org/officeDocument/2006/relationships/hyperlink" Target="https://help.sap.com/docs/SAP_ERP/c4e98fcb44e74814b58b61aefc1b1fcb/b1e7c2537d3ab74ce10000000a174cb4.html" TargetMode="External"/><Relationship Id="rId32" Type="http://schemas.openxmlformats.org/officeDocument/2006/relationships/hyperlink" Target="https://help.sap.com/docs/SAP_ERP/b9e12c87eb154922934b6df97686e4f5/de86cf535b804808e10000000a174cb4.html?version=6.18.latest" TargetMode="External"/><Relationship Id="rId35" Type="http://schemas.openxmlformats.org/officeDocument/2006/relationships/hyperlink" Target="https://help.sap.com/docs/SAP_ERP/495b05f6dbb24b1da46e4027d3a28fef/5415d553088f4308e10000000a174cb4.html" TargetMode="External"/><Relationship Id="rId34" Type="http://schemas.openxmlformats.org/officeDocument/2006/relationships/hyperlink" Target="https://help.sap.com/docs/SAP_ERP/17ec785ed2294431b933daf9a926af80/949da3f8cb46477790ecde079c4f478e.html" TargetMode="External"/><Relationship Id="rId37" Type="http://schemas.openxmlformats.org/officeDocument/2006/relationships/hyperlink" Target="https://help.sap.com/docs/SAP_ERP/b216b6bc6d8843e9acd99baa92b65ea9/5b9fcf535b804808e10000000a174cb4.html?version=6.18.latest" TargetMode="External"/><Relationship Id="rId36" Type="http://schemas.openxmlformats.org/officeDocument/2006/relationships/hyperlink" Target="https://help.sap.com/docs/SAP_ERP/8192d7b7abfb42f298f02f13fb7a26ec/1f02c55368511d4be10000000a174cb4-504.html" TargetMode="External"/><Relationship Id="rId39" Type="http://schemas.openxmlformats.org/officeDocument/2006/relationships/hyperlink" Target="https://help.sap.com/docs/SAP_ERP/0101f6d95e7246ba9f877f2c7b216bba/0cf0cc53a8b77214e10000000a174cb4.html" TargetMode="External"/><Relationship Id="rId38" Type="http://schemas.openxmlformats.org/officeDocument/2006/relationships/hyperlink" Target="https://help.sap.com/docs/SAP_ERP/a0583b62929f4126a2e6c1ff315bb60d/3326c24cdb0a4e83aeab766278edf9d1.html" TargetMode="External"/><Relationship Id="rId20" Type="http://schemas.openxmlformats.org/officeDocument/2006/relationships/hyperlink" Target="https://help.sap.com/docs/SAP_ERP/8cf202ad62c04521b934c06b4a898efd/dd3dd253913e4608e10000000a174cb4.html" TargetMode="External"/><Relationship Id="rId22" Type="http://schemas.openxmlformats.org/officeDocument/2006/relationships/hyperlink" Target="https://help.sap.com/docs/SAP_ERP/44d76b07aa8e45899a2e83923c3d11ba/d7644bc1c9054152a64a90a54281edf1.html?version=6.18.latest" TargetMode="External"/><Relationship Id="rId21" Type="http://schemas.openxmlformats.org/officeDocument/2006/relationships/hyperlink" Target="https://help.sap.com/docs/SAP_ERP/d774ad24bc874914a10091b21c1eee6d/8aa0c6535e601e4be10000000a174cb4.html?version=6.18.latest" TargetMode="External"/><Relationship Id="rId24" Type="http://schemas.openxmlformats.org/officeDocument/2006/relationships/hyperlink" Target="https://help.sap.com/docs/SAP_ERP/8cf202ad62c04521b934c06b4a898efd/f641de531ed3424de10000000a174cb4.html" TargetMode="External"/><Relationship Id="rId23" Type="http://schemas.openxmlformats.org/officeDocument/2006/relationships/hyperlink" Target="https://help.sap.com/docs/SAP_ERP/8cf202ad62c04521b934c06b4a898efd/c141de531ed3424de10000000a174cb4.html" TargetMode="External"/><Relationship Id="rId26" Type="http://schemas.openxmlformats.org/officeDocument/2006/relationships/hyperlink" Target="https://help.sap.com/docs/SAP_ERP/d774ad24bc874914a10091b21c1eee6d/8da0c6535e601e4be10000000a174cb4.html?version=6.18.latest" TargetMode="External"/><Relationship Id="rId121" Type="http://schemas.openxmlformats.org/officeDocument/2006/relationships/drawing" Target="../drawings/drawing4.xml"/><Relationship Id="rId25" Type="http://schemas.openxmlformats.org/officeDocument/2006/relationships/hyperlink" Target="https://help.sap.com/docs/SAP_ERP/ba20fc74bc8c4669870d4da8e3d8b5a6/b5ead353ca9f4408e10000000a174cb4.html" TargetMode="External"/><Relationship Id="rId120" Type="http://schemas.openxmlformats.org/officeDocument/2006/relationships/hyperlink" Target="https://help.sap.com/docs/SAP_ERP/d774ad24bc874914a10091b21c1eee6d/8aa0c6535e601e4be10000000a174cb4.html?version=6.18.latest" TargetMode="External"/><Relationship Id="rId28" Type="http://schemas.openxmlformats.org/officeDocument/2006/relationships/hyperlink" Target="https://help.sap.com/docs/SAP_ERP/d774ad24bc874914a10091b21c1eee6d/e6238a535af43d58e10000000a174cb4.html?version=6.18.latest" TargetMode="External"/><Relationship Id="rId27" Type="http://schemas.openxmlformats.org/officeDocument/2006/relationships/hyperlink" Target="https://help.sap.com/docs/SAP_ERP/02349a7c7b5445de83ceac3e9db8d90b/594bd953292a424de10000000a174cb4.html" TargetMode="External"/><Relationship Id="rId29" Type="http://schemas.openxmlformats.org/officeDocument/2006/relationships/hyperlink" Target="https://help.sap.com/docs/SAP_ERP/0101f6d95e7246ba9f877f2c7b216bba/b8efcc53a8b77214e10000000a174cb4.html" TargetMode="External"/><Relationship Id="rId95" Type="http://schemas.openxmlformats.org/officeDocument/2006/relationships/hyperlink" Target="https://help.sap.com/docs/SAP_ERP/d774ad24bc874914a10091b21c1eee6d/eaa1c6535e601e4be10000000a174cb4.html?version=6.18.latest" TargetMode="External"/><Relationship Id="rId94" Type="http://schemas.openxmlformats.org/officeDocument/2006/relationships/hyperlink" Target="https://help.sap.com/docs/SAP_ERP/7732262d25a44fa3bfc1b67cb7f2640e/e7d6b65334e6b54ce10000000a174cb4.html" TargetMode="External"/><Relationship Id="rId97" Type="http://schemas.openxmlformats.org/officeDocument/2006/relationships/hyperlink" Target="https://help.sap.com/docs/SAP_ERP/d774ad24bc874914a10091b21c1eee6d/f25fba53422bb54ce10000000a174cb4.html?version=6.18.latest" TargetMode="External"/><Relationship Id="rId96" Type="http://schemas.openxmlformats.org/officeDocument/2006/relationships/hyperlink" Target="https://help.sap.com/docs/SAP_ERP/6a49d1604ffc4b908f9f78fba3824187/1893d1538cdf4608e10000000a174cb4.html" TargetMode="External"/><Relationship Id="rId11" Type="http://schemas.openxmlformats.org/officeDocument/2006/relationships/hyperlink" Target="https://help.sap.com/docs/SAP_ERP/d774ad24bc874914a10091b21c1eee6d/fca1c6535e601e4be10000000a174cb4.html?version=6.18.latest" TargetMode="External"/><Relationship Id="rId99" Type="http://schemas.openxmlformats.org/officeDocument/2006/relationships/hyperlink" Target="https://help.sap.com/docs/SAP_ERP/d774ad24bc874914a10091b21c1eee6d/ec98b6531de6b64ce10000000a174cb4.html?version=6.18.latest" TargetMode="External"/><Relationship Id="rId10" Type="http://schemas.openxmlformats.org/officeDocument/2006/relationships/hyperlink" Target="https://help.sap.com/docs/SAP_ERP/d774ad24bc874914a10091b21c1eee6d/8aa0c6535e601e4be10000000a174cb4.html?version=6.18.latest" TargetMode="External"/><Relationship Id="rId98" Type="http://schemas.openxmlformats.org/officeDocument/2006/relationships/hyperlink" Target="https://help.sap.com/docs/SAP_ERP/698b19fa88b846359bc611f11184c810/e686bf53f106b44ce10000000a174cb4.html" TargetMode="External"/><Relationship Id="rId13" Type="http://schemas.openxmlformats.org/officeDocument/2006/relationships/hyperlink" Target="https://help.sap.com/docs/SAP_ERP/7393dfeac5e340829e7a34cd642ef18f/0da5c6535e601e4be10000000a174cb4.html" TargetMode="External"/><Relationship Id="rId12" Type="http://schemas.openxmlformats.org/officeDocument/2006/relationships/hyperlink" Target="https://help.sap.com/docs/SAP_ERP/44ff4797667d4fd88d845044c010bb00/66758252d5247054e10000000a44176d.html" TargetMode="External"/><Relationship Id="rId91" Type="http://schemas.openxmlformats.org/officeDocument/2006/relationships/hyperlink" Target="https://help.sap.com/docs/SAP_ERP/d774ad24bc874914a10091b21c1eee6d/eaa1c6535e601e4be10000000a174cb4.html?version=6.18.latest" TargetMode="External"/><Relationship Id="rId90" Type="http://schemas.openxmlformats.org/officeDocument/2006/relationships/hyperlink" Target="https://help.sap.com/docs/SAP_ERP/d774ad24bc874914a10091b21c1eee6d/02a1c6535e601e4be10000000a174cb4.html?version=6.18.latest" TargetMode="External"/><Relationship Id="rId93" Type="http://schemas.openxmlformats.org/officeDocument/2006/relationships/hyperlink" Target="https://help.sap.com/docs/SAP_ERP/930f133a36a843318dc3347afe00a9d6/05caf89e9bee4cbaa775a424afe0e25d.html?version=6.18.latest" TargetMode="External"/><Relationship Id="rId92" Type="http://schemas.openxmlformats.org/officeDocument/2006/relationships/hyperlink" Target="https://help.sap.com/docs/SAP_ERP/d774ad24bc874914a10091b21c1eee6d/8ba2c6535e601e4be10000000a174cb4.html?version=6.18.latest" TargetMode="External"/><Relationship Id="rId118" Type="http://schemas.openxmlformats.org/officeDocument/2006/relationships/hyperlink" Target="https://help.sap.com/docs/SAP_ERP/9d59d0a6bdd14004adc69f4367d36a50/b1e6e4535dd4414de10000000a174cb4.html" TargetMode="External"/><Relationship Id="rId117" Type="http://schemas.openxmlformats.org/officeDocument/2006/relationships/hyperlink" Target="https://help.sap.com/docs/SAP_ERP/5f4c6ae137e7497fb645335314d466c8/e2bbaa222cc441a3a76a0e9f3747451b.html" TargetMode="External"/><Relationship Id="rId116" Type="http://schemas.openxmlformats.org/officeDocument/2006/relationships/hyperlink" Target="https://help.sap.com/docs/SAP_ERP/967e1c2a6a8c4183b7e07d28e7574445/4f7eb65334e6b54ce10000000a174cb4.html" TargetMode="External"/><Relationship Id="rId115" Type="http://schemas.openxmlformats.org/officeDocument/2006/relationships/hyperlink" Target="https://help.sap.com/docs/SAP_ERP/c2b70dff715045f5938ab20205511e33/aeb4d153e8b34208e10000000a174cb4.html" TargetMode="External"/><Relationship Id="rId119" Type="http://schemas.openxmlformats.org/officeDocument/2006/relationships/hyperlink" Target="https://help.sap.com/docs/SAP_ERP/49fc4b036bc14cceb9bcf1a45e472f20/d8bad953189a424de10000000a174cb4.html?version=6.18.latest" TargetMode="External"/><Relationship Id="rId15" Type="http://schemas.openxmlformats.org/officeDocument/2006/relationships/hyperlink" Target="https://help.sap.com/docs/SAP_ERP/efa19399c2a14c9a9f0bf5134e88a7ba/73c04152fe4eaa1ae10000000a445394.html" TargetMode="External"/><Relationship Id="rId110" Type="http://schemas.openxmlformats.org/officeDocument/2006/relationships/hyperlink" Target="https://help.sap.com/docs/SAP_ERP/963acc4f363f4dabb907b6f4162c8c74/515db6531de6b64ce10000000a174cb4.html" TargetMode="External"/><Relationship Id="rId14" Type="http://schemas.openxmlformats.org/officeDocument/2006/relationships/hyperlink" Target="https://help.sap.com/docs/SAP_ERP/344eeec6ef34438dbce0a2cb90701130/7a03c353fad0b44ce10000000a174cb4.html?version=6.18.latest" TargetMode="External"/><Relationship Id="rId17" Type="http://schemas.openxmlformats.org/officeDocument/2006/relationships/hyperlink" Target="https://help.sap.com/docs/SAP_ERP/d774ad24bc874914a10091b21c1eee6d/c9a1c6535e601e4be10000000a174cb4.html?version=6.18.latest" TargetMode="External"/><Relationship Id="rId16" Type="http://schemas.openxmlformats.org/officeDocument/2006/relationships/hyperlink" Target="https://help.sap.com/docs/SAP_ERP/b4174aff4a234ed5be928a10c60997fb/d784b8535c39b44ce10000000a174cb4.html" TargetMode="External"/><Relationship Id="rId19" Type="http://schemas.openxmlformats.org/officeDocument/2006/relationships/hyperlink" Target="https://help.sap.com/docs/SAP_ERP/39615c43587c4405aba2de8ebf33cd66/eef8e9565885307be10000000a44147b.html" TargetMode="External"/><Relationship Id="rId114" Type="http://schemas.openxmlformats.org/officeDocument/2006/relationships/hyperlink" Target="https://help.sap.com/docs/SAP_ERP/c0ff9bbb0ba9454f91cf09cf19b11f46/19e5e4535dd4414de10000000a174cb4.html" TargetMode="External"/><Relationship Id="rId18" Type="http://schemas.openxmlformats.org/officeDocument/2006/relationships/hyperlink" Target="https://help.sap.com/docs/SAP_ERP/d774ad24bc874914a10091b21c1eee6d/7aa0c6535e601e4be10000000a174cb4.html?version=6.18.latest" TargetMode="External"/><Relationship Id="rId113" Type="http://schemas.openxmlformats.org/officeDocument/2006/relationships/hyperlink" Target="https://help.sap.com/docs/SAP_ERP/967e1c2a6a8c4183b7e07d28e7574445/637fb65334e6b54ce10000000a174cb4.html" TargetMode="External"/><Relationship Id="rId112" Type="http://schemas.openxmlformats.org/officeDocument/2006/relationships/hyperlink" Target="https://help.sap.com/docs/SAP_ERP/b704a8db767040a08100adc846218964/ba60bd534f22b44ce10000000a174cb4.html?version=6.18.latest" TargetMode="External"/><Relationship Id="rId111" Type="http://schemas.openxmlformats.org/officeDocument/2006/relationships/hyperlink" Target="https://help.sap.com/docs/SAP_ERP/40951affb8ec4bd7acafbd19c2f23a23/fc90edac281541368fcdb6e63387b590-360.html" TargetMode="External"/><Relationship Id="rId84" Type="http://schemas.openxmlformats.org/officeDocument/2006/relationships/hyperlink" Target="https://help.sap.com/docs/SAP_ERP/dd24b486af6640ad909ad08cd01cfee6/b504c5536a51204be10000000a174cb4.html?version=6.18.latest" TargetMode="External"/><Relationship Id="rId83" Type="http://schemas.openxmlformats.org/officeDocument/2006/relationships/hyperlink" Target="https://help.sap.com/docs/SAP_ERP/74e3a7c646574f0696d3eee0a1c8241a/bcd8c353b677b44ce10000000a174cb4.html?version=6.18.latest" TargetMode="External"/><Relationship Id="rId86" Type="http://schemas.openxmlformats.org/officeDocument/2006/relationships/hyperlink" Target="https://help.sap.com/docs/SAP_ERP/44d76b07aa8e45899a2e83923c3d11ba/ddac96525c374caf8ed57b27b6faa9e3.html?version=6.18.latest" TargetMode="External"/><Relationship Id="rId85" Type="http://schemas.openxmlformats.org/officeDocument/2006/relationships/hyperlink" Target="https://help.sap.com/docs/SAP_ERP/b216b6bc6d8843e9acd99baa92b65ea9/5b9fcf535b804808e10000000a174cb4.html?version=6.18.latest" TargetMode="External"/><Relationship Id="rId88" Type="http://schemas.openxmlformats.org/officeDocument/2006/relationships/hyperlink" Target="https://help.sap.com/docs/SAP_ERP/d774ad24bc874914a10091b21c1eee6d/7da0c6535e601e4be10000000a174cb4.html?version=6.18.latest" TargetMode="External"/><Relationship Id="rId87" Type="http://schemas.openxmlformats.org/officeDocument/2006/relationships/hyperlink" Target="https://help.sap.com/docs/SAP_ERP/a0583b62929f4126a2e6c1ff315bb60d/3326c24cdb0a4e83aeab766278edf9d1.html" TargetMode="External"/><Relationship Id="rId89" Type="http://schemas.openxmlformats.org/officeDocument/2006/relationships/hyperlink" Target="https://help.sap.com/docs/SAP_ERP/c2e4a6ac38194234bfd852fee9f2a263/4ec07e351d6611dc2b24000f20dac9ef.html" TargetMode="External"/><Relationship Id="rId80" Type="http://schemas.openxmlformats.org/officeDocument/2006/relationships/hyperlink" Target="https://help.sap.com/docs/SAP_ERP/d774ad24bc874914a10091b21c1eee6d/b2a2c6535e601e4be10000000a174cb4.html?version=6.18.latest" TargetMode="External"/><Relationship Id="rId82" Type="http://schemas.openxmlformats.org/officeDocument/2006/relationships/hyperlink" Target="https://help.sap.com/docs/SAP_ERP/c5a8d544836649a1af6eaef358d08e3f/4cfecebd0b2a3d8ee10000000a42189e.html" TargetMode="External"/><Relationship Id="rId81" Type="http://schemas.openxmlformats.org/officeDocument/2006/relationships/hyperlink" Target="https://help.sap.com/docs/SAP_ERP/d774ad24bc874914a10091b21c1eee6d/b2a2c6535e601e4be10000000a174cb4.html?version=6.18.latest" TargetMode="External"/><Relationship Id="rId1" Type="http://schemas.openxmlformats.org/officeDocument/2006/relationships/hyperlink" Target="https://help.sap.com/docs/SAP_ERP/29e1b7170a344430b27643ca050d4247/af77675283776f2de10000000a44176d.html" TargetMode="External"/><Relationship Id="rId2" Type="http://schemas.openxmlformats.org/officeDocument/2006/relationships/hyperlink" Target="https://help.sap.com/docs/SAP_ERP/c6ef916aeac74db0a6bec2142bc00248/f215c453f57eb44ce10000000a174cb4.html" TargetMode="External"/><Relationship Id="rId3" Type="http://schemas.openxmlformats.org/officeDocument/2006/relationships/hyperlink" Target="https://help.sap.com/docs/SAP_ERP/d774ad24bc874914a10091b21c1eee6d/40a1c6535e601e4be10000000a174cb4.html?version=6.18.latest" TargetMode="External"/><Relationship Id="rId4" Type="http://schemas.openxmlformats.org/officeDocument/2006/relationships/hyperlink" Target="https://help.sap.com/docs/SAP_ERP/39615c43587c4405aba2de8ebf33cd66/ee72cc1d424d4b46ba3e8a54fa7a36b3.html" TargetMode="External"/><Relationship Id="rId9" Type="http://schemas.openxmlformats.org/officeDocument/2006/relationships/hyperlink" Target="https://help.sap.com/docs/SAP_ERP/39615c43587c4405aba2de8ebf33cd66/b186e2f49db1414dabecaeaf6c9c04a7.html" TargetMode="External"/><Relationship Id="rId5" Type="http://schemas.openxmlformats.org/officeDocument/2006/relationships/hyperlink" Target="https://help.sap.com/docs/SAP_ERP/01032ef9a74b4326998a66f9c408d6d2/8b8db853dcfcb44ce10000000a174cb4.html?version=6.18.latest" TargetMode="External"/><Relationship Id="rId6" Type="http://schemas.openxmlformats.org/officeDocument/2006/relationships/hyperlink" Target="https://help.sap.com/docs/SAP_ERP/39615c43587c4405aba2de8ebf33cd66/06f95c56993ec641e10000000a44147b.html" TargetMode="External"/><Relationship Id="rId7" Type="http://schemas.openxmlformats.org/officeDocument/2006/relationships/hyperlink" Target="https://help.sap.com/docs/SAP_ERP/e054164e736046be90f4aec602391321/622aba538c95b54ce10000000a174cb4.html" TargetMode="External"/><Relationship Id="rId8" Type="http://schemas.openxmlformats.org/officeDocument/2006/relationships/hyperlink" Target="https://help.sap.com/docs/SAP_ERP/d774ad24bc874914a10091b21c1eee6d/8aa0c6535e601e4be10000000a174cb4.html?version=6.18.latest" TargetMode="External"/><Relationship Id="rId73" Type="http://schemas.openxmlformats.org/officeDocument/2006/relationships/hyperlink" Target="https://help.sap.com/docs/SAP_ERP/d774ad24bc874914a10091b21c1eee6d/c9a0c6535e601e4be10000000a174cb4.html?version=6.18.latest" TargetMode="External"/><Relationship Id="rId72" Type="http://schemas.openxmlformats.org/officeDocument/2006/relationships/hyperlink" Target="https://help.sap.com/docs/SAP_ERP/c5a8d544836649a1af6eaef358d08e3f/4d629f70604d3727e10000000a42189e.html" TargetMode="External"/><Relationship Id="rId75" Type="http://schemas.openxmlformats.org/officeDocument/2006/relationships/hyperlink" Target="https://help.sap.com/docs/SAP_ERP/0101f6d95e7246ba9f877f2c7b216bba/48e9cc53a8b77214e10000000a174cb4.html" TargetMode="External"/><Relationship Id="rId74" Type="http://schemas.openxmlformats.org/officeDocument/2006/relationships/hyperlink" Target="https://help.sap.com/docs/SAP_ERP/e054164e736046be90f4aec602391321/6f40de531ed3424de10000000a174cb4.html" TargetMode="External"/><Relationship Id="rId77" Type="http://schemas.openxmlformats.org/officeDocument/2006/relationships/hyperlink" Target="https://help.sap.com/docs/SAP_ERP/f0e0dd7850e64947aa66a647f8d3af09/b179bb53707db44ce10000000a174cb4.html" TargetMode="External"/><Relationship Id="rId76" Type="http://schemas.openxmlformats.org/officeDocument/2006/relationships/hyperlink" Target="https://help.sap.com/docs/SAP_ERP/17ec785ed2294431b933daf9a926af80/aba05ba031b149468cc4bb847cd6130d.html" TargetMode="External"/><Relationship Id="rId79" Type="http://schemas.openxmlformats.org/officeDocument/2006/relationships/hyperlink" Target="https://help.sap.com/docs/SAP_ERP/31f292bd089742cf9020d70777ae0ff1/aee0c353b677b44ce10000000a174cb4.html" TargetMode="External"/><Relationship Id="rId78" Type="http://schemas.openxmlformats.org/officeDocument/2006/relationships/hyperlink" Target="https://help.sap.com/docs/SAP_ERP/9d59d0a6bdd14004adc69f4367d36a50/8b24bd534f22b44ce10000000a174cb4.html" TargetMode="External"/><Relationship Id="rId71" Type="http://schemas.openxmlformats.org/officeDocument/2006/relationships/hyperlink" Target="https://help.sap.com/docs/SAP_ERP/40951affb8ec4bd7acafbd19c2f23a23/fc90edac281541368fcdb6e63387b590-360.html" TargetMode="External"/><Relationship Id="rId70" Type="http://schemas.openxmlformats.org/officeDocument/2006/relationships/hyperlink" Target="https://help.sap.com/docs/SAP_ERP/d774ad24bc874914a10091b21c1eee6d/c9a0c6535e601e4be10000000a174cb4.html?version=6.18.latest" TargetMode="External"/><Relationship Id="rId62" Type="http://schemas.openxmlformats.org/officeDocument/2006/relationships/hyperlink" Target="https://help.sap.com/docs/SAP_ERP/d774ad24bc874914a10091b21c1eee6d/8aa0c6535e601e4be10000000a174cb4.html?version=6.18.latest" TargetMode="External"/><Relationship Id="rId61" Type="http://schemas.openxmlformats.org/officeDocument/2006/relationships/hyperlink" Target="https://help.sap.com/docs/SAP_ERP/c8601cd6b4574cdbb497e366b86114e2/ed76b65334e6b54ce10000000a174cb4.html" TargetMode="External"/><Relationship Id="rId64" Type="http://schemas.openxmlformats.org/officeDocument/2006/relationships/hyperlink" Target="https://help.sap.com/docs/SAP_ERP/a2d139d094f04ad6812f613fa64640d4/0e71b6535fe6b74ce10000000a174cb4.html" TargetMode="External"/><Relationship Id="rId63" Type="http://schemas.openxmlformats.org/officeDocument/2006/relationships/hyperlink" Target="https://help.sap.com/docs/SAP_ERP/3eb91abaa20c4dc696ab706d9d50cb74/4d67767793be0c7ae10000000a42189c.html" TargetMode="External"/><Relationship Id="rId66" Type="http://schemas.openxmlformats.org/officeDocument/2006/relationships/hyperlink" Target="https://help.sap.com/docs/SAP_ERP/74c0b3a391174482a66a3a23bb28c10d/0224bf53d25ab64ce10000000a174cb4.html" TargetMode="External"/><Relationship Id="rId65" Type="http://schemas.openxmlformats.org/officeDocument/2006/relationships/hyperlink" Target="https://help.sap.com/docs/SAP_ERP/666b7ae6edfe4c05a90ac0150637f964/21b5d153e8b34208e10000000a174cb4.html?version=6.18.latest" TargetMode="External"/><Relationship Id="rId68" Type="http://schemas.openxmlformats.org/officeDocument/2006/relationships/hyperlink" Target="https://help.sap.com/docs/SAP_ERP/d774ad24bc874914a10091b21c1eee6d/c9a0c6535e601e4be10000000a174cb4.html?version=6.18.latest" TargetMode="External"/><Relationship Id="rId67" Type="http://schemas.openxmlformats.org/officeDocument/2006/relationships/hyperlink" Target="https://help.sap.com/docs/SAP_ERP/0dee4e3bff8e4e1cad9cdf416719b325/1409c5536a51204be10000000a174cb4.html" TargetMode="External"/><Relationship Id="rId60" Type="http://schemas.openxmlformats.org/officeDocument/2006/relationships/hyperlink" Target="https://help.sap.com/docs/SAP_ERP/d774ad24bc874914a10091b21c1eee6d/f25fba53422bb54ce10000000a174cb4.html?version=6.18.latest" TargetMode="External"/><Relationship Id="rId69" Type="http://schemas.openxmlformats.org/officeDocument/2006/relationships/hyperlink" Target="https://help.sap.com/docs/SAP_ERP/d774ad24bc874914a10091b21c1eee6d/c9a0c6535e601e4be10000000a174cb4.html?version=6.18.latest" TargetMode="External"/><Relationship Id="rId51" Type="http://schemas.openxmlformats.org/officeDocument/2006/relationships/hyperlink" Target="https://help.sap.com/docs/SAP_ERP/d774ad24bc874914a10091b21c1eee6d/baa0c6535e601e4be10000000a174cb4.html?version=6.18.latest" TargetMode="External"/><Relationship Id="rId50" Type="http://schemas.openxmlformats.org/officeDocument/2006/relationships/hyperlink" Target="https://help.sap.com/docs/SAP_ERP/3cdfa583374d45c4be333f3286ddc211/8eabcf535b804808e10000000a174cb4.html?version=6.18.latest" TargetMode="External"/><Relationship Id="rId53" Type="http://schemas.openxmlformats.org/officeDocument/2006/relationships/hyperlink" Target="https://help.sap.com/docs/SAP_ERP/ba20fc74bc8c4669870d4da8e3d8b5a6/e4eed353ca9f4408e10000000a174cb4.html" TargetMode="External"/><Relationship Id="rId52" Type="http://schemas.openxmlformats.org/officeDocument/2006/relationships/hyperlink" Target="https://help.sap.com/docs/SAP_ERP/d774ad24bc874914a10091b21c1eee6d/baa0c6535e601e4be10000000a174cb4.html?version=6.18.latest" TargetMode="External"/><Relationship Id="rId55" Type="http://schemas.openxmlformats.org/officeDocument/2006/relationships/hyperlink" Target="https://help.sap.com/docs/SAP_ERP/66326f67e0e1416d83c0fdfa4060189d/e26db6531de6b64ce10000000a174cb4.html?version=6.18.latest" TargetMode="External"/><Relationship Id="rId54" Type="http://schemas.openxmlformats.org/officeDocument/2006/relationships/hyperlink" Target="https://help.sap.com/docs/SAP_ERP/39615c43587c4405aba2de8ebf33cd66/01c2c6e7156e4003afe555974e685616.html" TargetMode="External"/><Relationship Id="rId57" Type="http://schemas.openxmlformats.org/officeDocument/2006/relationships/hyperlink" Target="https://help.sap.com/docs/SAP_ERP/d774ad24bc874914a10091b21c1eee6d/08a1c6535e601e4be10000000a174cb4.html?version=6.18.latest" TargetMode="External"/><Relationship Id="rId56" Type="http://schemas.openxmlformats.org/officeDocument/2006/relationships/hyperlink" Target="https://help.sap.com/docs/SAP_ERP/02349a7c7b5445de83ceac3e9db8d90b/c94ad953292a424de10000000a174cb4.html" TargetMode="External"/><Relationship Id="rId59" Type="http://schemas.openxmlformats.org/officeDocument/2006/relationships/hyperlink" Target="https://help.sap.com/docs/SAP_ERP/cc6ef3a3f7414dff94a7e24e677d5637/62eb9839e01d4411b11a15d1046cda5c.html" TargetMode="External"/><Relationship Id="rId58" Type="http://schemas.openxmlformats.org/officeDocument/2006/relationships/hyperlink" Target="https://help.sap.com/docs/SAP_ERP/13b575140bfb427e8f5cd473c36a18b7/3070ce53118d4308e10000000a174cb4.html"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15.13"/>
    <col customWidth="1" min="3" max="3" width="18.88"/>
    <col customWidth="1" min="4" max="7" width="93.88"/>
  </cols>
  <sheetData>
    <row r="1" ht="28.5" customHeight="1">
      <c r="A1" s="1" t="s">
        <v>0</v>
      </c>
      <c r="B1" s="1" t="s">
        <v>1</v>
      </c>
      <c r="C1" s="1" t="s">
        <v>2</v>
      </c>
      <c r="D1" s="1" t="s">
        <v>3</v>
      </c>
      <c r="E1" s="1" t="s">
        <v>4</v>
      </c>
      <c r="F1" s="1" t="s">
        <v>5</v>
      </c>
      <c r="G1" s="1" t="s">
        <v>6</v>
      </c>
      <c r="H1" s="1" t="s">
        <v>4</v>
      </c>
      <c r="I1" s="1" t="s">
        <v>5</v>
      </c>
      <c r="J1" s="1" t="s">
        <v>6</v>
      </c>
      <c r="K1" s="2"/>
      <c r="L1" s="2"/>
      <c r="M1" s="2"/>
      <c r="N1" s="2"/>
      <c r="O1" s="2"/>
      <c r="P1" s="2"/>
      <c r="Q1" s="2"/>
      <c r="R1" s="2"/>
      <c r="S1" s="2"/>
      <c r="T1" s="2"/>
      <c r="U1" s="2"/>
      <c r="V1" s="2"/>
      <c r="W1" s="2"/>
      <c r="X1" s="2"/>
      <c r="Y1" s="2"/>
      <c r="Z1" s="2"/>
    </row>
    <row r="2">
      <c r="A2" s="3">
        <v>1.0</v>
      </c>
      <c r="B2" s="4" t="s">
        <v>7</v>
      </c>
      <c r="C2" s="5" t="s">
        <v>8</v>
      </c>
      <c r="D2" s="6" t="s">
        <v>9</v>
      </c>
      <c r="E2" s="7" t="s">
        <v>10</v>
      </c>
      <c r="F2" s="7" t="s">
        <v>11</v>
      </c>
      <c r="G2" s="7" t="s">
        <v>12</v>
      </c>
      <c r="H2" s="8" t="s">
        <v>13</v>
      </c>
      <c r="I2" s="8" t="s">
        <v>13</v>
      </c>
      <c r="J2" s="8" t="s">
        <v>13</v>
      </c>
      <c r="K2" s="2"/>
      <c r="L2" s="2"/>
      <c r="M2" s="2"/>
      <c r="N2" s="2"/>
      <c r="O2" s="2"/>
      <c r="P2" s="2"/>
      <c r="Q2" s="2"/>
      <c r="R2" s="2"/>
      <c r="S2" s="2"/>
      <c r="T2" s="2"/>
      <c r="U2" s="2"/>
      <c r="V2" s="2"/>
      <c r="W2" s="2"/>
      <c r="X2" s="2"/>
      <c r="Y2" s="2"/>
      <c r="Z2" s="2"/>
    </row>
    <row r="3">
      <c r="A3" s="3">
        <v>2.0</v>
      </c>
      <c r="B3" s="9" t="s">
        <v>14</v>
      </c>
      <c r="C3" s="5" t="s">
        <v>15</v>
      </c>
      <c r="D3" s="10" t="s">
        <v>16</v>
      </c>
      <c r="E3" s="11" t="s">
        <v>17</v>
      </c>
      <c r="F3" s="11" t="s">
        <v>18</v>
      </c>
      <c r="G3" s="11" t="s">
        <v>17</v>
      </c>
      <c r="H3" s="8" t="s">
        <v>19</v>
      </c>
      <c r="I3" s="8" t="s">
        <v>19</v>
      </c>
      <c r="J3" s="8" t="s">
        <v>19</v>
      </c>
      <c r="K3" s="2"/>
      <c r="L3" s="2"/>
      <c r="M3" s="2"/>
      <c r="N3" s="2"/>
      <c r="O3" s="2"/>
      <c r="P3" s="2"/>
      <c r="Q3" s="2"/>
      <c r="R3" s="2"/>
      <c r="S3" s="2"/>
      <c r="T3" s="2"/>
      <c r="U3" s="2"/>
      <c r="V3" s="2"/>
      <c r="W3" s="2"/>
      <c r="X3" s="2"/>
      <c r="Y3" s="2"/>
      <c r="Z3" s="2"/>
    </row>
    <row r="4">
      <c r="A4" s="3">
        <v>3.0</v>
      </c>
      <c r="B4" s="9" t="s">
        <v>20</v>
      </c>
      <c r="C4" s="5" t="s">
        <v>21</v>
      </c>
      <c r="D4" s="12"/>
      <c r="E4" s="11" t="s">
        <v>22</v>
      </c>
      <c r="F4" s="11" t="s">
        <v>23</v>
      </c>
      <c r="G4" s="11" t="s">
        <v>24</v>
      </c>
      <c r="H4" s="8" t="s">
        <v>25</v>
      </c>
      <c r="I4" s="8" t="s">
        <v>25</v>
      </c>
      <c r="J4" s="8" t="s">
        <v>25</v>
      </c>
      <c r="K4" s="2"/>
      <c r="L4" s="2"/>
      <c r="M4" s="2"/>
      <c r="N4" s="2"/>
      <c r="O4" s="2"/>
      <c r="P4" s="2"/>
      <c r="Q4" s="2"/>
      <c r="R4" s="2"/>
      <c r="S4" s="2"/>
      <c r="T4" s="2"/>
      <c r="U4" s="2"/>
      <c r="V4" s="2"/>
      <c r="W4" s="2"/>
      <c r="X4" s="2"/>
      <c r="Y4" s="2"/>
      <c r="Z4" s="2"/>
    </row>
    <row r="5">
      <c r="A5" s="3">
        <v>4.0</v>
      </c>
      <c r="B5" s="9" t="s">
        <v>26</v>
      </c>
      <c r="C5" s="5" t="s">
        <v>27</v>
      </c>
      <c r="D5" s="13" t="s">
        <v>28</v>
      </c>
      <c r="E5" s="11" t="s">
        <v>29</v>
      </c>
      <c r="F5" s="11" t="s">
        <v>18</v>
      </c>
      <c r="G5" s="11" t="s">
        <v>29</v>
      </c>
      <c r="H5" s="8" t="s">
        <v>13</v>
      </c>
      <c r="I5" s="8" t="s">
        <v>19</v>
      </c>
      <c r="J5" s="8" t="s">
        <v>13</v>
      </c>
      <c r="K5" s="2"/>
      <c r="L5" s="2"/>
      <c r="M5" s="2"/>
      <c r="N5" s="2"/>
      <c r="O5" s="2"/>
      <c r="P5" s="2"/>
      <c r="Q5" s="2"/>
      <c r="R5" s="2"/>
      <c r="S5" s="2"/>
      <c r="T5" s="2"/>
      <c r="U5" s="2"/>
      <c r="V5" s="2"/>
      <c r="W5" s="2"/>
      <c r="X5" s="2"/>
      <c r="Y5" s="2"/>
      <c r="Z5" s="2"/>
    </row>
    <row r="6">
      <c r="A6" s="3">
        <v>5.0</v>
      </c>
      <c r="B6" s="9" t="s">
        <v>30</v>
      </c>
      <c r="C6" s="5" t="s">
        <v>31</v>
      </c>
      <c r="D6" s="12"/>
      <c r="E6" s="11" t="s">
        <v>32</v>
      </c>
      <c r="F6" s="11" t="s">
        <v>33</v>
      </c>
      <c r="G6" s="11" t="s">
        <v>33</v>
      </c>
      <c r="H6" s="8" t="s">
        <v>34</v>
      </c>
      <c r="I6" s="8" t="s">
        <v>34</v>
      </c>
      <c r="J6" s="8" t="s">
        <v>34</v>
      </c>
      <c r="K6" s="2"/>
      <c r="L6" s="2"/>
      <c r="M6" s="2"/>
      <c r="N6" s="2"/>
      <c r="O6" s="2"/>
      <c r="P6" s="2"/>
      <c r="Q6" s="2"/>
      <c r="R6" s="2"/>
      <c r="S6" s="2"/>
      <c r="T6" s="2"/>
      <c r="U6" s="2"/>
      <c r="V6" s="2"/>
      <c r="W6" s="2"/>
      <c r="X6" s="2"/>
      <c r="Y6" s="2"/>
      <c r="Z6" s="2"/>
    </row>
    <row r="7">
      <c r="A7" s="3">
        <v>6.0</v>
      </c>
      <c r="B7" s="9" t="s">
        <v>35</v>
      </c>
      <c r="C7" s="5" t="s">
        <v>36</v>
      </c>
      <c r="D7" s="5" t="s">
        <v>37</v>
      </c>
      <c r="E7" s="11" t="s">
        <v>18</v>
      </c>
      <c r="F7" s="11" t="s">
        <v>18</v>
      </c>
      <c r="G7" s="11" t="s">
        <v>38</v>
      </c>
      <c r="H7" s="8" t="s">
        <v>19</v>
      </c>
      <c r="I7" s="8" t="s">
        <v>19</v>
      </c>
      <c r="J7" s="8" t="s">
        <v>13</v>
      </c>
      <c r="K7" s="2"/>
      <c r="L7" s="2"/>
      <c r="M7" s="2"/>
      <c r="N7" s="2"/>
      <c r="O7" s="2"/>
      <c r="P7" s="2"/>
      <c r="Q7" s="2"/>
      <c r="R7" s="2"/>
      <c r="S7" s="2"/>
      <c r="T7" s="2"/>
      <c r="U7" s="2"/>
      <c r="V7" s="2"/>
      <c r="W7" s="2"/>
      <c r="X7" s="2"/>
      <c r="Y7" s="2"/>
      <c r="Z7" s="2"/>
    </row>
    <row r="8">
      <c r="A8" s="3">
        <v>7.0</v>
      </c>
      <c r="B8" s="9" t="s">
        <v>39</v>
      </c>
      <c r="C8" s="5" t="s">
        <v>40</v>
      </c>
      <c r="D8" s="12"/>
      <c r="E8" s="11" t="s">
        <v>18</v>
      </c>
      <c r="F8" s="11" t="s">
        <v>18</v>
      </c>
      <c r="G8" s="11" t="s">
        <v>41</v>
      </c>
      <c r="H8" s="8" t="s">
        <v>34</v>
      </c>
      <c r="I8" s="8" t="s">
        <v>34</v>
      </c>
      <c r="J8" s="8" t="s">
        <v>25</v>
      </c>
      <c r="K8" s="2"/>
      <c r="L8" s="2"/>
      <c r="M8" s="2"/>
      <c r="N8" s="2"/>
      <c r="O8" s="2"/>
      <c r="P8" s="2"/>
      <c r="Q8" s="2"/>
      <c r="R8" s="2"/>
      <c r="S8" s="2"/>
      <c r="T8" s="2"/>
      <c r="U8" s="2"/>
      <c r="V8" s="2"/>
      <c r="W8" s="2"/>
      <c r="X8" s="2"/>
      <c r="Y8" s="2"/>
      <c r="Z8" s="2"/>
    </row>
    <row r="9">
      <c r="A9" s="3">
        <v>8.0</v>
      </c>
      <c r="B9" s="9" t="s">
        <v>42</v>
      </c>
      <c r="C9" s="5" t="s">
        <v>43</v>
      </c>
      <c r="D9" s="14"/>
      <c r="E9" s="11" t="s">
        <v>44</v>
      </c>
      <c r="F9" s="11" t="s">
        <v>45</v>
      </c>
      <c r="G9" s="11" t="s">
        <v>18</v>
      </c>
      <c r="H9" s="15" t="s">
        <v>34</v>
      </c>
      <c r="I9" s="15" t="s">
        <v>34</v>
      </c>
      <c r="J9" s="15" t="s">
        <v>34</v>
      </c>
      <c r="K9" s="2"/>
      <c r="L9" s="2"/>
      <c r="M9" s="2"/>
      <c r="N9" s="2"/>
      <c r="O9" s="2"/>
      <c r="P9" s="2"/>
      <c r="Q9" s="2"/>
      <c r="R9" s="2"/>
      <c r="S9" s="2"/>
      <c r="T9" s="2"/>
      <c r="U9" s="2"/>
      <c r="V9" s="2"/>
      <c r="W9" s="2"/>
      <c r="X9" s="2"/>
      <c r="Y9" s="2"/>
      <c r="Z9" s="2"/>
    </row>
    <row r="10">
      <c r="A10" s="3">
        <v>9.0</v>
      </c>
      <c r="B10" s="9" t="s">
        <v>46</v>
      </c>
      <c r="C10" s="5" t="s">
        <v>47</v>
      </c>
      <c r="D10" s="10" t="s">
        <v>48</v>
      </c>
      <c r="E10" s="11" t="s">
        <v>49</v>
      </c>
      <c r="F10" s="11" t="s">
        <v>50</v>
      </c>
      <c r="G10" s="11" t="s">
        <v>49</v>
      </c>
      <c r="H10" s="15" t="s">
        <v>13</v>
      </c>
      <c r="I10" s="15" t="s">
        <v>13</v>
      </c>
      <c r="J10" s="15" t="s">
        <v>13</v>
      </c>
      <c r="K10" s="2"/>
      <c r="L10" s="2"/>
      <c r="M10" s="2"/>
      <c r="N10" s="2"/>
      <c r="O10" s="2"/>
      <c r="P10" s="2"/>
      <c r="Q10" s="2"/>
      <c r="R10" s="2"/>
      <c r="S10" s="2"/>
      <c r="T10" s="2"/>
      <c r="U10" s="2"/>
      <c r="V10" s="2"/>
      <c r="W10" s="2"/>
      <c r="X10" s="2"/>
      <c r="Y10" s="2"/>
      <c r="Z10" s="2"/>
    </row>
    <row r="11">
      <c r="A11" s="3">
        <v>10.0</v>
      </c>
      <c r="B11" s="9" t="s">
        <v>51</v>
      </c>
      <c r="C11" s="5" t="s">
        <v>52</v>
      </c>
      <c r="D11" s="12"/>
      <c r="E11" s="11" t="s">
        <v>18</v>
      </c>
      <c r="F11" s="11" t="s">
        <v>18</v>
      </c>
      <c r="G11" s="11" t="s">
        <v>18</v>
      </c>
      <c r="H11" s="15" t="s">
        <v>34</v>
      </c>
      <c r="I11" s="15" t="s">
        <v>34</v>
      </c>
      <c r="J11" s="15" t="s">
        <v>34</v>
      </c>
      <c r="K11" s="2"/>
      <c r="L11" s="2"/>
      <c r="M11" s="2"/>
      <c r="N11" s="2"/>
      <c r="O11" s="2"/>
      <c r="P11" s="2"/>
      <c r="Q11" s="2"/>
      <c r="R11" s="2"/>
      <c r="S11" s="2"/>
      <c r="T11" s="2"/>
      <c r="U11" s="2"/>
      <c r="V11" s="2"/>
      <c r="W11" s="2"/>
      <c r="X11" s="2"/>
      <c r="Y11" s="2"/>
      <c r="Z11" s="2"/>
    </row>
    <row r="12">
      <c r="A12" s="3">
        <v>11.0</v>
      </c>
      <c r="B12" s="9" t="s">
        <v>53</v>
      </c>
      <c r="C12" s="5" t="s">
        <v>54</v>
      </c>
      <c r="D12" s="9" t="s">
        <v>55</v>
      </c>
      <c r="E12" s="11" t="s">
        <v>56</v>
      </c>
      <c r="F12" s="11" t="s">
        <v>18</v>
      </c>
      <c r="G12" s="11" t="s">
        <v>18</v>
      </c>
      <c r="H12" s="15" t="s">
        <v>19</v>
      </c>
      <c r="I12" s="15" t="s">
        <v>19</v>
      </c>
      <c r="J12" s="15" t="s">
        <v>19</v>
      </c>
      <c r="K12" s="2"/>
      <c r="L12" s="2"/>
      <c r="M12" s="2"/>
      <c r="N12" s="2"/>
      <c r="O12" s="2"/>
      <c r="P12" s="2"/>
      <c r="Q12" s="2"/>
      <c r="R12" s="2"/>
      <c r="S12" s="2"/>
      <c r="T12" s="2"/>
      <c r="U12" s="2"/>
      <c r="V12" s="2"/>
      <c r="W12" s="2"/>
      <c r="X12" s="2"/>
      <c r="Y12" s="2"/>
      <c r="Z12" s="2"/>
    </row>
    <row r="13">
      <c r="A13" s="3">
        <v>12.0</v>
      </c>
      <c r="B13" s="9" t="s">
        <v>57</v>
      </c>
      <c r="C13" s="5" t="s">
        <v>58</v>
      </c>
      <c r="D13" s="12"/>
      <c r="E13" s="11" t="s">
        <v>18</v>
      </c>
      <c r="F13" s="11" t="s">
        <v>18</v>
      </c>
      <c r="G13" s="11" t="s">
        <v>59</v>
      </c>
      <c r="H13" s="15" t="s">
        <v>34</v>
      </c>
      <c r="I13" s="15" t="s">
        <v>34</v>
      </c>
      <c r="J13" s="15" t="s">
        <v>25</v>
      </c>
      <c r="K13" s="2"/>
      <c r="L13" s="2"/>
      <c r="M13" s="2"/>
      <c r="N13" s="2"/>
      <c r="O13" s="2"/>
      <c r="P13" s="2"/>
      <c r="Q13" s="2"/>
      <c r="R13" s="2"/>
      <c r="S13" s="2"/>
      <c r="T13" s="2"/>
      <c r="U13" s="2"/>
      <c r="V13" s="2"/>
      <c r="W13" s="2"/>
      <c r="X13" s="2"/>
      <c r="Y13" s="2"/>
      <c r="Z13" s="2"/>
    </row>
    <row r="14">
      <c r="A14" s="3">
        <v>13.0</v>
      </c>
      <c r="B14" s="9" t="s">
        <v>60</v>
      </c>
      <c r="C14" s="5" t="s">
        <v>61</v>
      </c>
      <c r="D14" s="12"/>
      <c r="E14" s="11" t="s">
        <v>62</v>
      </c>
      <c r="F14" s="11" t="s">
        <v>63</v>
      </c>
      <c r="G14" s="11" t="s">
        <v>64</v>
      </c>
      <c r="H14" s="15" t="s">
        <v>25</v>
      </c>
      <c r="I14" s="15" t="s">
        <v>25</v>
      </c>
      <c r="J14" s="15" t="s">
        <v>25</v>
      </c>
      <c r="K14" s="2"/>
      <c r="L14" s="2"/>
      <c r="M14" s="2"/>
      <c r="N14" s="2"/>
      <c r="O14" s="2"/>
      <c r="P14" s="2"/>
      <c r="Q14" s="2"/>
      <c r="R14" s="2"/>
      <c r="S14" s="2"/>
      <c r="T14" s="2"/>
      <c r="U14" s="2"/>
      <c r="V14" s="2"/>
      <c r="W14" s="2"/>
      <c r="X14" s="2"/>
      <c r="Y14" s="2"/>
      <c r="Z14" s="2"/>
    </row>
    <row r="15">
      <c r="A15" s="3">
        <v>14.0</v>
      </c>
      <c r="B15" s="9" t="s">
        <v>65</v>
      </c>
      <c r="C15" s="5" t="s">
        <v>66</v>
      </c>
      <c r="D15" s="12"/>
      <c r="E15" s="11" t="s">
        <v>18</v>
      </c>
      <c r="F15" s="11" t="s">
        <v>67</v>
      </c>
      <c r="G15" s="11" t="s">
        <v>68</v>
      </c>
      <c r="H15" s="15" t="s">
        <v>34</v>
      </c>
      <c r="I15" s="15" t="s">
        <v>34</v>
      </c>
      <c r="J15" s="15" t="s">
        <v>34</v>
      </c>
      <c r="K15" s="2"/>
      <c r="L15" s="2"/>
      <c r="M15" s="2"/>
      <c r="N15" s="2"/>
      <c r="O15" s="2"/>
      <c r="P15" s="2"/>
      <c r="Q15" s="2"/>
      <c r="R15" s="2"/>
      <c r="S15" s="2"/>
      <c r="T15" s="2"/>
      <c r="U15" s="2"/>
      <c r="V15" s="2"/>
      <c r="W15" s="2"/>
      <c r="X15" s="2"/>
      <c r="Y15" s="2"/>
      <c r="Z15" s="2"/>
    </row>
    <row r="16">
      <c r="A16" s="3">
        <v>15.0</v>
      </c>
      <c r="B16" s="9" t="s">
        <v>69</v>
      </c>
      <c r="C16" s="5" t="s">
        <v>70</v>
      </c>
      <c r="D16" s="12"/>
      <c r="E16" s="11" t="s">
        <v>71</v>
      </c>
      <c r="F16" s="11" t="s">
        <v>72</v>
      </c>
      <c r="G16" s="11" t="s">
        <v>73</v>
      </c>
      <c r="H16" s="15" t="s">
        <v>25</v>
      </c>
      <c r="I16" s="15" t="s">
        <v>25</v>
      </c>
      <c r="J16" s="15" t="s">
        <v>25</v>
      </c>
      <c r="K16" s="2"/>
      <c r="L16" s="2"/>
      <c r="M16" s="2"/>
      <c r="N16" s="2"/>
      <c r="O16" s="2"/>
      <c r="P16" s="2"/>
      <c r="Q16" s="2"/>
      <c r="R16" s="2"/>
      <c r="S16" s="2"/>
      <c r="T16" s="2"/>
      <c r="U16" s="2"/>
      <c r="V16" s="2"/>
      <c r="W16" s="2"/>
      <c r="X16" s="2"/>
      <c r="Y16" s="2"/>
      <c r="Z16" s="2"/>
    </row>
    <row r="17">
      <c r="A17" s="3">
        <v>16.0</v>
      </c>
      <c r="B17" s="9" t="s">
        <v>74</v>
      </c>
      <c r="C17" s="5" t="s">
        <v>75</v>
      </c>
      <c r="D17" s="13" t="s">
        <v>76</v>
      </c>
      <c r="E17" s="11" t="s">
        <v>77</v>
      </c>
      <c r="F17" s="11" t="s">
        <v>78</v>
      </c>
      <c r="G17" s="11" t="s">
        <v>79</v>
      </c>
      <c r="H17" s="15" t="s">
        <v>13</v>
      </c>
      <c r="I17" s="15" t="s">
        <v>19</v>
      </c>
      <c r="J17" s="15" t="s">
        <v>13</v>
      </c>
      <c r="K17" s="2"/>
      <c r="L17" s="2"/>
      <c r="M17" s="2"/>
      <c r="N17" s="2"/>
      <c r="O17" s="2"/>
      <c r="P17" s="2"/>
      <c r="Q17" s="2"/>
      <c r="R17" s="2"/>
      <c r="S17" s="2"/>
      <c r="T17" s="2"/>
      <c r="U17" s="2"/>
      <c r="V17" s="2"/>
      <c r="W17" s="2"/>
      <c r="X17" s="2"/>
      <c r="Y17" s="2"/>
      <c r="Z17" s="2"/>
    </row>
    <row r="18">
      <c r="A18" s="3">
        <v>17.0</v>
      </c>
      <c r="B18" s="9" t="s">
        <v>80</v>
      </c>
      <c r="C18" s="5" t="s">
        <v>81</v>
      </c>
      <c r="D18" s="5" t="s">
        <v>82</v>
      </c>
      <c r="E18" s="11" t="s">
        <v>83</v>
      </c>
      <c r="F18" s="11" t="s">
        <v>84</v>
      </c>
      <c r="G18" s="11" t="s">
        <v>85</v>
      </c>
      <c r="H18" s="15" t="s">
        <v>13</v>
      </c>
      <c r="I18" s="15" t="s">
        <v>13</v>
      </c>
      <c r="J18" s="15" t="s">
        <v>13</v>
      </c>
      <c r="K18" s="2"/>
      <c r="L18" s="2"/>
      <c r="M18" s="2"/>
      <c r="N18" s="2"/>
      <c r="O18" s="2"/>
      <c r="P18" s="2"/>
      <c r="Q18" s="2"/>
      <c r="R18" s="2"/>
      <c r="S18" s="2"/>
      <c r="T18" s="2"/>
      <c r="U18" s="2"/>
      <c r="V18" s="2"/>
      <c r="W18" s="2"/>
      <c r="X18" s="2"/>
      <c r="Y18" s="2"/>
      <c r="Z18" s="2"/>
    </row>
    <row r="19">
      <c r="A19" s="3">
        <v>18.0</v>
      </c>
      <c r="B19" s="9" t="s">
        <v>86</v>
      </c>
      <c r="C19" s="5" t="s">
        <v>87</v>
      </c>
      <c r="D19" s="12"/>
      <c r="E19" s="11" t="s">
        <v>88</v>
      </c>
      <c r="F19" s="11" t="s">
        <v>89</v>
      </c>
      <c r="G19" s="11" t="s">
        <v>89</v>
      </c>
      <c r="H19" s="15" t="s">
        <v>25</v>
      </c>
      <c r="I19" s="15" t="s">
        <v>25</v>
      </c>
      <c r="J19" s="15" t="s">
        <v>25</v>
      </c>
      <c r="K19" s="2"/>
      <c r="L19" s="2"/>
      <c r="M19" s="2"/>
      <c r="N19" s="2"/>
      <c r="O19" s="2"/>
      <c r="P19" s="2"/>
      <c r="Q19" s="2"/>
      <c r="R19" s="2"/>
      <c r="S19" s="2"/>
      <c r="T19" s="2"/>
      <c r="U19" s="2"/>
      <c r="V19" s="2"/>
      <c r="W19" s="2"/>
      <c r="X19" s="2"/>
      <c r="Y19" s="2"/>
      <c r="Z19" s="2"/>
    </row>
    <row r="20">
      <c r="A20" s="3">
        <v>19.0</v>
      </c>
      <c r="B20" s="9" t="s">
        <v>90</v>
      </c>
      <c r="C20" s="5" t="s">
        <v>91</v>
      </c>
      <c r="D20" s="16" t="s">
        <v>92</v>
      </c>
      <c r="E20" s="11" t="s">
        <v>93</v>
      </c>
      <c r="F20" s="11" t="s">
        <v>93</v>
      </c>
      <c r="G20" s="11" t="s">
        <v>94</v>
      </c>
      <c r="H20" s="15" t="s">
        <v>13</v>
      </c>
      <c r="I20" s="15" t="s">
        <v>13</v>
      </c>
      <c r="J20" s="15" t="s">
        <v>13</v>
      </c>
      <c r="K20" s="2"/>
      <c r="L20" s="2"/>
      <c r="M20" s="2"/>
      <c r="N20" s="2"/>
      <c r="O20" s="2"/>
      <c r="P20" s="2"/>
      <c r="Q20" s="2"/>
      <c r="R20" s="2"/>
      <c r="S20" s="2"/>
      <c r="T20" s="2"/>
      <c r="U20" s="2"/>
      <c r="V20" s="2"/>
      <c r="W20" s="2"/>
      <c r="X20" s="2"/>
      <c r="Y20" s="2"/>
      <c r="Z20" s="2"/>
    </row>
    <row r="21">
      <c r="A21" s="3">
        <v>20.0</v>
      </c>
      <c r="B21" s="9" t="s">
        <v>95</v>
      </c>
      <c r="C21" s="5" t="s">
        <v>96</v>
      </c>
      <c r="D21" s="12"/>
      <c r="E21" s="11" t="s">
        <v>97</v>
      </c>
      <c r="F21" s="11" t="s">
        <v>98</v>
      </c>
      <c r="G21" s="11" t="s">
        <v>99</v>
      </c>
      <c r="H21" s="15" t="s">
        <v>25</v>
      </c>
      <c r="I21" s="15" t="s">
        <v>25</v>
      </c>
      <c r="J21" s="15" t="s">
        <v>25</v>
      </c>
      <c r="K21" s="2"/>
      <c r="L21" s="2"/>
      <c r="M21" s="2"/>
      <c r="N21" s="2"/>
      <c r="O21" s="2"/>
      <c r="P21" s="2"/>
      <c r="Q21" s="2"/>
      <c r="R21" s="2"/>
      <c r="S21" s="2"/>
      <c r="T21" s="2"/>
      <c r="U21" s="2"/>
      <c r="V21" s="2"/>
      <c r="W21" s="2"/>
      <c r="X21" s="2"/>
      <c r="Y21" s="2"/>
      <c r="Z21" s="2"/>
    </row>
    <row r="22">
      <c r="A22" s="3">
        <v>21.0</v>
      </c>
      <c r="B22" s="9" t="s">
        <v>100</v>
      </c>
      <c r="C22" s="5" t="s">
        <v>101</v>
      </c>
      <c r="D22" s="12"/>
      <c r="E22" s="11" t="s">
        <v>18</v>
      </c>
      <c r="F22" s="11" t="s">
        <v>18</v>
      </c>
      <c r="G22" s="11" t="s">
        <v>102</v>
      </c>
      <c r="H22" s="15" t="s">
        <v>34</v>
      </c>
      <c r="I22" s="15" t="s">
        <v>34</v>
      </c>
      <c r="J22" s="15" t="s">
        <v>25</v>
      </c>
      <c r="K22" s="2"/>
      <c r="L22" s="2"/>
      <c r="M22" s="2"/>
      <c r="N22" s="2"/>
      <c r="O22" s="2"/>
      <c r="P22" s="2"/>
      <c r="Q22" s="2"/>
      <c r="R22" s="2"/>
      <c r="S22" s="2"/>
      <c r="T22" s="2"/>
      <c r="U22" s="2"/>
      <c r="V22" s="2"/>
      <c r="W22" s="2"/>
      <c r="X22" s="2"/>
      <c r="Y22" s="2"/>
      <c r="Z22" s="2"/>
    </row>
    <row r="23">
      <c r="A23" s="3">
        <v>22.0</v>
      </c>
      <c r="B23" s="9" t="s">
        <v>103</v>
      </c>
      <c r="C23" s="5" t="s">
        <v>104</v>
      </c>
      <c r="D23" s="12"/>
      <c r="E23" s="11" t="s">
        <v>18</v>
      </c>
      <c r="F23" s="11" t="s">
        <v>18</v>
      </c>
      <c r="G23" s="11" t="s">
        <v>18</v>
      </c>
      <c r="H23" s="15" t="s">
        <v>34</v>
      </c>
      <c r="I23" s="15" t="s">
        <v>34</v>
      </c>
      <c r="J23" s="15" t="s">
        <v>34</v>
      </c>
      <c r="K23" s="2"/>
      <c r="L23" s="2"/>
      <c r="M23" s="2"/>
      <c r="N23" s="2"/>
      <c r="O23" s="2"/>
      <c r="P23" s="2"/>
      <c r="Q23" s="2"/>
      <c r="R23" s="2"/>
      <c r="S23" s="2"/>
      <c r="T23" s="2"/>
      <c r="U23" s="2"/>
      <c r="V23" s="2"/>
      <c r="W23" s="2"/>
      <c r="X23" s="2"/>
      <c r="Y23" s="2"/>
      <c r="Z23" s="2"/>
    </row>
    <row r="24">
      <c r="A24" s="3">
        <v>23.0</v>
      </c>
      <c r="B24" s="9" t="s">
        <v>105</v>
      </c>
      <c r="C24" s="5" t="s">
        <v>106</v>
      </c>
      <c r="D24" s="12"/>
      <c r="E24" s="11" t="s">
        <v>18</v>
      </c>
      <c r="F24" s="11" t="s">
        <v>18</v>
      </c>
      <c r="G24" s="11" t="s">
        <v>18</v>
      </c>
      <c r="H24" s="15" t="s">
        <v>34</v>
      </c>
      <c r="I24" s="15" t="s">
        <v>34</v>
      </c>
      <c r="J24" s="15" t="s">
        <v>34</v>
      </c>
      <c r="K24" s="2"/>
      <c r="L24" s="2"/>
      <c r="M24" s="2"/>
      <c r="N24" s="2"/>
      <c r="O24" s="2"/>
      <c r="P24" s="2"/>
      <c r="Q24" s="2"/>
      <c r="R24" s="2"/>
      <c r="S24" s="2"/>
      <c r="T24" s="2"/>
      <c r="U24" s="2"/>
      <c r="V24" s="2"/>
      <c r="W24" s="2"/>
      <c r="X24" s="2"/>
      <c r="Y24" s="2"/>
      <c r="Z24" s="2"/>
    </row>
    <row r="25">
      <c r="A25" s="3">
        <v>24.0</v>
      </c>
      <c r="B25" s="9" t="s">
        <v>107</v>
      </c>
      <c r="C25" s="5" t="s">
        <v>108</v>
      </c>
      <c r="D25" s="14"/>
      <c r="E25" s="11" t="s">
        <v>18</v>
      </c>
      <c r="F25" s="11" t="s">
        <v>18</v>
      </c>
      <c r="G25" s="11" t="s">
        <v>18</v>
      </c>
      <c r="H25" s="15" t="s">
        <v>34</v>
      </c>
      <c r="I25" s="15" t="s">
        <v>34</v>
      </c>
      <c r="J25" s="15" t="s">
        <v>34</v>
      </c>
      <c r="K25" s="2"/>
      <c r="L25" s="2"/>
      <c r="M25" s="2"/>
      <c r="N25" s="2"/>
      <c r="O25" s="2"/>
      <c r="P25" s="2"/>
      <c r="Q25" s="2"/>
      <c r="R25" s="2"/>
      <c r="S25" s="2"/>
      <c r="T25" s="2"/>
      <c r="U25" s="2"/>
      <c r="V25" s="2"/>
      <c r="W25" s="2"/>
      <c r="X25" s="2"/>
      <c r="Y25" s="2"/>
      <c r="Z25" s="2"/>
    </row>
    <row r="26">
      <c r="A26" s="3">
        <v>25.0</v>
      </c>
      <c r="B26" s="9" t="s">
        <v>109</v>
      </c>
      <c r="C26" s="5" t="s">
        <v>110</v>
      </c>
      <c r="D26" s="13" t="s">
        <v>111</v>
      </c>
      <c r="E26" s="11" t="s">
        <v>18</v>
      </c>
      <c r="F26" s="11" t="s">
        <v>18</v>
      </c>
      <c r="G26" s="11" t="s">
        <v>18</v>
      </c>
      <c r="H26" s="15" t="s">
        <v>19</v>
      </c>
      <c r="I26" s="15" t="s">
        <v>19</v>
      </c>
      <c r="J26" s="15" t="s">
        <v>19</v>
      </c>
      <c r="K26" s="2"/>
      <c r="L26" s="2"/>
      <c r="M26" s="2"/>
      <c r="N26" s="2"/>
      <c r="O26" s="2"/>
      <c r="P26" s="2"/>
      <c r="Q26" s="2"/>
      <c r="R26" s="2"/>
      <c r="S26" s="2"/>
      <c r="T26" s="2"/>
      <c r="U26" s="2"/>
      <c r="V26" s="2"/>
      <c r="W26" s="2"/>
      <c r="X26" s="2"/>
      <c r="Y26" s="2"/>
      <c r="Z26" s="2"/>
    </row>
    <row r="27">
      <c r="A27" s="3">
        <v>26.0</v>
      </c>
      <c r="B27" s="9" t="s">
        <v>112</v>
      </c>
      <c r="C27" s="5" t="s">
        <v>113</v>
      </c>
      <c r="D27" s="13" t="s">
        <v>114</v>
      </c>
      <c r="E27" s="11" t="s">
        <v>115</v>
      </c>
      <c r="F27" s="11" t="s">
        <v>18</v>
      </c>
      <c r="G27" s="11" t="s">
        <v>116</v>
      </c>
      <c r="H27" s="15" t="s">
        <v>19</v>
      </c>
      <c r="I27" s="15" t="s">
        <v>19</v>
      </c>
      <c r="J27" s="15" t="s">
        <v>13</v>
      </c>
      <c r="K27" s="2"/>
      <c r="L27" s="2"/>
      <c r="M27" s="2"/>
      <c r="N27" s="2"/>
      <c r="O27" s="2"/>
      <c r="P27" s="2"/>
      <c r="Q27" s="2"/>
      <c r="R27" s="2"/>
      <c r="S27" s="2"/>
      <c r="T27" s="2"/>
      <c r="U27" s="2"/>
      <c r="V27" s="2"/>
      <c r="W27" s="2"/>
      <c r="X27" s="2"/>
      <c r="Y27" s="2"/>
      <c r="Z27" s="2"/>
    </row>
    <row r="28">
      <c r="A28" s="3">
        <v>27.0</v>
      </c>
      <c r="B28" s="9" t="s">
        <v>117</v>
      </c>
      <c r="C28" s="5" t="s">
        <v>118</v>
      </c>
      <c r="D28" s="13" t="s">
        <v>119</v>
      </c>
      <c r="E28" s="11" t="s">
        <v>120</v>
      </c>
      <c r="F28" s="11" t="s">
        <v>121</v>
      </c>
      <c r="G28" s="11" t="s">
        <v>122</v>
      </c>
      <c r="H28" s="15" t="s">
        <v>13</v>
      </c>
      <c r="I28" s="15" t="s">
        <v>13</v>
      </c>
      <c r="J28" s="15" t="s">
        <v>13</v>
      </c>
      <c r="K28" s="2"/>
      <c r="L28" s="2"/>
      <c r="M28" s="2"/>
      <c r="N28" s="2"/>
      <c r="O28" s="2"/>
      <c r="P28" s="2"/>
      <c r="Q28" s="2"/>
      <c r="R28" s="2"/>
      <c r="S28" s="2"/>
      <c r="T28" s="2"/>
      <c r="U28" s="2"/>
      <c r="V28" s="2"/>
      <c r="W28" s="2"/>
      <c r="X28" s="2"/>
      <c r="Y28" s="2"/>
      <c r="Z28" s="2"/>
    </row>
    <row r="29">
      <c r="A29" s="3">
        <v>28.0</v>
      </c>
      <c r="B29" s="9" t="s">
        <v>123</v>
      </c>
      <c r="C29" s="5" t="s">
        <v>124</v>
      </c>
      <c r="D29" s="12"/>
      <c r="E29" s="11" t="s">
        <v>125</v>
      </c>
      <c r="F29" s="11" t="s">
        <v>18</v>
      </c>
      <c r="G29" s="11" t="s">
        <v>125</v>
      </c>
      <c r="H29" s="15" t="s">
        <v>25</v>
      </c>
      <c r="I29" s="15" t="s">
        <v>34</v>
      </c>
      <c r="J29" s="15" t="s">
        <v>25</v>
      </c>
      <c r="K29" s="2"/>
      <c r="L29" s="2"/>
      <c r="M29" s="2"/>
      <c r="N29" s="2"/>
      <c r="O29" s="2"/>
      <c r="P29" s="2"/>
      <c r="Q29" s="2"/>
      <c r="R29" s="2"/>
      <c r="S29" s="2"/>
      <c r="T29" s="2"/>
      <c r="U29" s="2"/>
      <c r="V29" s="2"/>
      <c r="W29" s="2"/>
      <c r="X29" s="2"/>
      <c r="Y29" s="2"/>
      <c r="Z29" s="2"/>
    </row>
    <row r="30">
      <c r="A30" s="3">
        <v>29.0</v>
      </c>
      <c r="B30" s="9" t="s">
        <v>126</v>
      </c>
      <c r="C30" s="5" t="s">
        <v>127</v>
      </c>
      <c r="D30" s="12"/>
      <c r="E30" s="11" t="s">
        <v>18</v>
      </c>
      <c r="F30" s="11" t="s">
        <v>18</v>
      </c>
      <c r="G30" s="11" t="s">
        <v>128</v>
      </c>
      <c r="H30" s="15" t="s">
        <v>34</v>
      </c>
      <c r="I30" s="15" t="s">
        <v>34</v>
      </c>
      <c r="J30" s="15" t="s">
        <v>34</v>
      </c>
      <c r="K30" s="2"/>
      <c r="L30" s="2"/>
      <c r="M30" s="2"/>
      <c r="N30" s="2"/>
      <c r="O30" s="2"/>
      <c r="P30" s="2"/>
      <c r="Q30" s="2"/>
      <c r="R30" s="2"/>
      <c r="S30" s="2"/>
      <c r="T30" s="2"/>
      <c r="U30" s="2"/>
      <c r="V30" s="2"/>
      <c r="W30" s="2"/>
      <c r="X30" s="2"/>
      <c r="Y30" s="2"/>
      <c r="Z30" s="2"/>
    </row>
    <row r="31">
      <c r="A31" s="3">
        <v>30.0</v>
      </c>
      <c r="B31" s="9" t="s">
        <v>129</v>
      </c>
      <c r="C31" s="5" t="s">
        <v>130</v>
      </c>
      <c r="D31" s="12"/>
      <c r="E31" s="11" t="s">
        <v>18</v>
      </c>
      <c r="F31" s="11" t="s">
        <v>18</v>
      </c>
      <c r="G31" s="11" t="s">
        <v>18</v>
      </c>
      <c r="H31" s="15" t="s">
        <v>34</v>
      </c>
      <c r="I31" s="15" t="s">
        <v>34</v>
      </c>
      <c r="J31" s="15" t="s">
        <v>34</v>
      </c>
      <c r="K31" s="2"/>
      <c r="L31" s="2"/>
      <c r="M31" s="2"/>
      <c r="N31" s="2"/>
      <c r="O31" s="2"/>
      <c r="P31" s="2"/>
      <c r="Q31" s="2"/>
      <c r="R31" s="2"/>
      <c r="S31" s="2"/>
      <c r="T31" s="2"/>
      <c r="U31" s="2"/>
      <c r="V31" s="2"/>
      <c r="W31" s="2"/>
      <c r="X31" s="2"/>
      <c r="Y31" s="2"/>
      <c r="Z31" s="2"/>
    </row>
    <row r="32">
      <c r="A32" s="3">
        <v>31.0</v>
      </c>
      <c r="B32" s="9" t="s">
        <v>131</v>
      </c>
      <c r="C32" s="5" t="s">
        <v>132</v>
      </c>
      <c r="D32" s="5" t="s">
        <v>82</v>
      </c>
      <c r="E32" s="11" t="s">
        <v>133</v>
      </c>
      <c r="F32" s="11" t="s">
        <v>134</v>
      </c>
      <c r="G32" s="11" t="s">
        <v>135</v>
      </c>
      <c r="H32" s="15" t="s">
        <v>13</v>
      </c>
      <c r="I32" s="15" t="s">
        <v>13</v>
      </c>
      <c r="J32" s="15" t="s">
        <v>13</v>
      </c>
      <c r="K32" s="2"/>
      <c r="L32" s="2"/>
      <c r="M32" s="2"/>
      <c r="N32" s="2"/>
      <c r="O32" s="2"/>
      <c r="P32" s="2"/>
      <c r="Q32" s="2"/>
      <c r="R32" s="2"/>
      <c r="S32" s="2"/>
      <c r="T32" s="2"/>
      <c r="U32" s="2"/>
      <c r="V32" s="2"/>
      <c r="W32" s="2"/>
      <c r="X32" s="2"/>
      <c r="Y32" s="2"/>
      <c r="Z32" s="2"/>
    </row>
    <row r="33">
      <c r="A33" s="3">
        <v>32.0</v>
      </c>
      <c r="B33" s="9" t="s">
        <v>136</v>
      </c>
      <c r="C33" s="5" t="s">
        <v>137</v>
      </c>
      <c r="D33" s="17" t="s">
        <v>138</v>
      </c>
      <c r="E33" s="11" t="s">
        <v>18</v>
      </c>
      <c r="F33" s="11" t="s">
        <v>18</v>
      </c>
      <c r="G33" s="11" t="s">
        <v>78</v>
      </c>
      <c r="H33" s="15" t="s">
        <v>19</v>
      </c>
      <c r="I33" s="15" t="s">
        <v>19</v>
      </c>
      <c r="J33" s="15" t="s">
        <v>19</v>
      </c>
      <c r="K33" s="2"/>
      <c r="L33" s="2"/>
      <c r="M33" s="2"/>
      <c r="N33" s="2"/>
      <c r="O33" s="2"/>
      <c r="P33" s="2"/>
      <c r="Q33" s="2"/>
      <c r="R33" s="2"/>
      <c r="S33" s="2"/>
      <c r="T33" s="2"/>
      <c r="U33" s="2"/>
      <c r="V33" s="2"/>
      <c r="W33" s="2"/>
      <c r="X33" s="2"/>
      <c r="Y33" s="2"/>
      <c r="Z33" s="2"/>
    </row>
    <row r="34">
      <c r="A34" s="3">
        <v>33.0</v>
      </c>
      <c r="B34" s="9" t="s">
        <v>139</v>
      </c>
      <c r="C34" s="5" t="s">
        <v>140</v>
      </c>
      <c r="D34" s="13" t="s">
        <v>141</v>
      </c>
      <c r="E34" s="11" t="s">
        <v>18</v>
      </c>
      <c r="F34" s="11" t="s">
        <v>142</v>
      </c>
      <c r="G34" s="11" t="s">
        <v>143</v>
      </c>
      <c r="H34" s="15" t="s">
        <v>19</v>
      </c>
      <c r="I34" s="15" t="s">
        <v>13</v>
      </c>
      <c r="J34" s="15" t="s">
        <v>13</v>
      </c>
      <c r="K34" s="2"/>
      <c r="L34" s="2"/>
      <c r="M34" s="2"/>
      <c r="N34" s="2"/>
      <c r="O34" s="2"/>
      <c r="P34" s="2"/>
      <c r="Q34" s="2"/>
      <c r="R34" s="2"/>
      <c r="S34" s="2"/>
      <c r="T34" s="2"/>
      <c r="U34" s="2"/>
      <c r="V34" s="2"/>
      <c r="W34" s="2"/>
      <c r="X34" s="2"/>
      <c r="Y34" s="2"/>
      <c r="Z34" s="2"/>
    </row>
    <row r="35">
      <c r="A35" s="3">
        <v>34.0</v>
      </c>
      <c r="B35" s="9" t="s">
        <v>144</v>
      </c>
      <c r="C35" s="5" t="s">
        <v>145</v>
      </c>
      <c r="D35" s="5" t="s">
        <v>146</v>
      </c>
      <c r="E35" s="11" t="s">
        <v>18</v>
      </c>
      <c r="F35" s="11" t="s">
        <v>78</v>
      </c>
      <c r="G35" s="11" t="s">
        <v>78</v>
      </c>
      <c r="H35" s="15" t="s">
        <v>19</v>
      </c>
      <c r="I35" s="15" t="s">
        <v>19</v>
      </c>
      <c r="J35" s="15" t="s">
        <v>19</v>
      </c>
      <c r="K35" s="2"/>
      <c r="L35" s="2"/>
      <c r="M35" s="2"/>
      <c r="N35" s="2"/>
      <c r="O35" s="2"/>
      <c r="P35" s="2"/>
      <c r="Q35" s="2"/>
      <c r="R35" s="2"/>
      <c r="S35" s="2"/>
      <c r="T35" s="2"/>
      <c r="U35" s="2"/>
      <c r="V35" s="2"/>
      <c r="W35" s="2"/>
      <c r="X35" s="2"/>
      <c r="Y35" s="2"/>
      <c r="Z35" s="2"/>
    </row>
    <row r="36">
      <c r="A36" s="3">
        <v>35.0</v>
      </c>
      <c r="B36" s="9" t="s">
        <v>147</v>
      </c>
      <c r="C36" s="5" t="s">
        <v>148</v>
      </c>
      <c r="D36" s="12"/>
      <c r="E36" s="11" t="s">
        <v>18</v>
      </c>
      <c r="F36" s="11" t="s">
        <v>18</v>
      </c>
      <c r="G36" s="11" t="s">
        <v>18</v>
      </c>
      <c r="H36" s="15" t="s">
        <v>34</v>
      </c>
      <c r="I36" s="15" t="s">
        <v>34</v>
      </c>
      <c r="J36" s="15" t="s">
        <v>34</v>
      </c>
      <c r="K36" s="2"/>
      <c r="L36" s="2"/>
      <c r="M36" s="2"/>
      <c r="N36" s="2"/>
      <c r="O36" s="2"/>
      <c r="P36" s="2"/>
      <c r="Q36" s="2"/>
      <c r="R36" s="2"/>
      <c r="S36" s="2"/>
      <c r="T36" s="2"/>
      <c r="U36" s="2"/>
      <c r="V36" s="2"/>
      <c r="W36" s="2"/>
      <c r="X36" s="2"/>
      <c r="Y36" s="2"/>
      <c r="Z36" s="2"/>
    </row>
    <row r="37">
      <c r="A37" s="3">
        <v>36.0</v>
      </c>
      <c r="B37" s="9" t="s">
        <v>149</v>
      </c>
      <c r="C37" s="5" t="s">
        <v>150</v>
      </c>
      <c r="D37" s="10" t="s">
        <v>151</v>
      </c>
      <c r="E37" s="11" t="s">
        <v>18</v>
      </c>
      <c r="F37" s="11" t="s">
        <v>18</v>
      </c>
      <c r="G37" s="11" t="s">
        <v>152</v>
      </c>
      <c r="H37" s="15" t="s">
        <v>19</v>
      </c>
      <c r="I37" s="15" t="s">
        <v>19</v>
      </c>
      <c r="J37" s="15" t="s">
        <v>13</v>
      </c>
      <c r="K37" s="2"/>
      <c r="L37" s="2"/>
      <c r="M37" s="2"/>
      <c r="N37" s="2"/>
      <c r="O37" s="2"/>
      <c r="P37" s="2"/>
      <c r="Q37" s="2"/>
      <c r="R37" s="2"/>
      <c r="S37" s="2"/>
      <c r="T37" s="2"/>
      <c r="U37" s="2"/>
      <c r="V37" s="2"/>
      <c r="W37" s="2"/>
      <c r="X37" s="2"/>
      <c r="Y37" s="2"/>
      <c r="Z37" s="2"/>
    </row>
    <row r="38">
      <c r="A38" s="3">
        <v>37.0</v>
      </c>
      <c r="B38" s="9" t="s">
        <v>153</v>
      </c>
      <c r="C38" s="5" t="s">
        <v>154</v>
      </c>
      <c r="D38" s="12"/>
      <c r="E38" s="11" t="s">
        <v>18</v>
      </c>
      <c r="F38" s="11" t="s">
        <v>18</v>
      </c>
      <c r="G38" s="11" t="s">
        <v>155</v>
      </c>
      <c r="H38" s="15" t="s">
        <v>34</v>
      </c>
      <c r="I38" s="15" t="s">
        <v>34</v>
      </c>
      <c r="J38" s="15" t="s">
        <v>25</v>
      </c>
      <c r="K38" s="2"/>
      <c r="L38" s="2"/>
      <c r="M38" s="2"/>
      <c r="N38" s="2"/>
      <c r="O38" s="2"/>
      <c r="P38" s="2"/>
      <c r="Q38" s="2"/>
      <c r="R38" s="2"/>
      <c r="S38" s="2"/>
      <c r="T38" s="2"/>
      <c r="U38" s="2"/>
      <c r="V38" s="2"/>
      <c r="W38" s="2"/>
      <c r="X38" s="2"/>
      <c r="Y38" s="2"/>
      <c r="Z38" s="2"/>
    </row>
    <row r="39">
      <c r="A39" s="3">
        <v>38.0</v>
      </c>
      <c r="B39" s="9" t="s">
        <v>156</v>
      </c>
      <c r="C39" s="5" t="s">
        <v>157</v>
      </c>
      <c r="D39" s="14"/>
      <c r="E39" s="11" t="s">
        <v>18</v>
      </c>
      <c r="F39" s="11" t="s">
        <v>18</v>
      </c>
      <c r="G39" s="11" t="s">
        <v>18</v>
      </c>
      <c r="H39" s="15" t="s">
        <v>34</v>
      </c>
      <c r="I39" s="15" t="s">
        <v>34</v>
      </c>
      <c r="J39" s="15" t="s">
        <v>34</v>
      </c>
      <c r="K39" s="2"/>
      <c r="L39" s="2"/>
      <c r="M39" s="2"/>
      <c r="N39" s="2"/>
      <c r="O39" s="2"/>
      <c r="P39" s="2"/>
      <c r="Q39" s="2"/>
      <c r="R39" s="2"/>
      <c r="S39" s="2"/>
      <c r="T39" s="2"/>
      <c r="U39" s="2"/>
      <c r="V39" s="2"/>
      <c r="W39" s="2"/>
      <c r="X39" s="2"/>
      <c r="Y39" s="2"/>
      <c r="Z39" s="2"/>
    </row>
    <row r="40">
      <c r="A40" s="3">
        <v>39.0</v>
      </c>
      <c r="B40" s="9" t="s">
        <v>158</v>
      </c>
      <c r="C40" s="5" t="s">
        <v>159</v>
      </c>
      <c r="D40" s="18" t="s">
        <v>160</v>
      </c>
      <c r="E40" s="11" t="s">
        <v>161</v>
      </c>
      <c r="F40" s="11" t="s">
        <v>162</v>
      </c>
      <c r="G40" s="11" t="s">
        <v>163</v>
      </c>
      <c r="H40" s="15" t="s">
        <v>13</v>
      </c>
      <c r="I40" s="15" t="s">
        <v>13</v>
      </c>
      <c r="J40" s="15" t="s">
        <v>13</v>
      </c>
      <c r="K40" s="2"/>
      <c r="L40" s="2"/>
      <c r="M40" s="2"/>
      <c r="N40" s="2"/>
      <c r="O40" s="2"/>
      <c r="P40" s="2"/>
      <c r="Q40" s="2"/>
      <c r="R40" s="2"/>
      <c r="S40" s="2"/>
      <c r="T40" s="2"/>
      <c r="U40" s="2"/>
      <c r="V40" s="2"/>
      <c r="W40" s="2"/>
      <c r="X40" s="2"/>
      <c r="Y40" s="2"/>
      <c r="Z40" s="2"/>
    </row>
    <row r="41">
      <c r="A41" s="3">
        <v>40.0</v>
      </c>
      <c r="B41" s="9" t="s">
        <v>164</v>
      </c>
      <c r="C41" s="5" t="s">
        <v>165</v>
      </c>
      <c r="D41" s="13" t="s">
        <v>166</v>
      </c>
      <c r="E41" s="11" t="s">
        <v>167</v>
      </c>
      <c r="F41" s="11" t="s">
        <v>168</v>
      </c>
      <c r="G41" s="11" t="s">
        <v>169</v>
      </c>
      <c r="H41" s="15" t="s">
        <v>13</v>
      </c>
      <c r="I41" s="15" t="s">
        <v>13</v>
      </c>
      <c r="J41" s="15" t="s">
        <v>13</v>
      </c>
      <c r="K41" s="2"/>
      <c r="L41" s="2"/>
      <c r="M41" s="2"/>
      <c r="N41" s="2"/>
      <c r="O41" s="2"/>
      <c r="P41" s="2"/>
      <c r="Q41" s="2"/>
      <c r="R41" s="2"/>
      <c r="S41" s="2"/>
      <c r="T41" s="2"/>
      <c r="U41" s="2"/>
      <c r="V41" s="2"/>
      <c r="W41" s="2"/>
      <c r="X41" s="2"/>
      <c r="Y41" s="2"/>
      <c r="Z41" s="2"/>
    </row>
    <row r="42">
      <c r="A42" s="3">
        <v>41.0</v>
      </c>
      <c r="B42" s="9" t="s">
        <v>170</v>
      </c>
      <c r="C42" s="5" t="s">
        <v>171</v>
      </c>
      <c r="D42" s="13" t="s">
        <v>172</v>
      </c>
      <c r="E42" s="11" t="s">
        <v>173</v>
      </c>
      <c r="F42" s="11" t="s">
        <v>174</v>
      </c>
      <c r="G42" s="11" t="s">
        <v>175</v>
      </c>
      <c r="H42" s="15" t="s">
        <v>13</v>
      </c>
      <c r="I42" s="15" t="s">
        <v>13</v>
      </c>
      <c r="J42" s="15" t="s">
        <v>13</v>
      </c>
      <c r="K42" s="2"/>
      <c r="L42" s="2"/>
      <c r="M42" s="2"/>
      <c r="N42" s="2"/>
      <c r="O42" s="2"/>
      <c r="P42" s="2"/>
      <c r="Q42" s="2"/>
      <c r="R42" s="2"/>
      <c r="S42" s="2"/>
      <c r="T42" s="2"/>
      <c r="U42" s="2"/>
      <c r="V42" s="2"/>
      <c r="W42" s="2"/>
      <c r="X42" s="2"/>
      <c r="Y42" s="2"/>
      <c r="Z42" s="2"/>
    </row>
    <row r="43">
      <c r="A43" s="3">
        <v>42.0</v>
      </c>
      <c r="B43" s="9" t="s">
        <v>176</v>
      </c>
      <c r="C43" s="5" t="s">
        <v>177</v>
      </c>
      <c r="D43" s="13" t="s">
        <v>178</v>
      </c>
      <c r="E43" s="11" t="s">
        <v>179</v>
      </c>
      <c r="F43" s="11" t="s">
        <v>180</v>
      </c>
      <c r="G43" s="11" t="s">
        <v>181</v>
      </c>
      <c r="H43" s="15" t="s">
        <v>13</v>
      </c>
      <c r="I43" s="15" t="s">
        <v>13</v>
      </c>
      <c r="J43" s="15" t="s">
        <v>13</v>
      </c>
      <c r="K43" s="2"/>
      <c r="L43" s="2"/>
      <c r="M43" s="2"/>
      <c r="N43" s="2"/>
      <c r="O43" s="2"/>
      <c r="P43" s="2"/>
      <c r="Q43" s="2"/>
      <c r="R43" s="2"/>
      <c r="S43" s="2"/>
      <c r="T43" s="2"/>
      <c r="U43" s="2"/>
      <c r="V43" s="2"/>
      <c r="W43" s="2"/>
      <c r="X43" s="2"/>
      <c r="Y43" s="2"/>
      <c r="Z43" s="2"/>
    </row>
    <row r="44">
      <c r="A44" s="3">
        <v>43.0</v>
      </c>
      <c r="B44" s="9" t="s">
        <v>182</v>
      </c>
      <c r="C44" s="5" t="s">
        <v>183</v>
      </c>
      <c r="D44" s="5" t="s">
        <v>82</v>
      </c>
      <c r="E44" s="11" t="s">
        <v>184</v>
      </c>
      <c r="F44" s="11" t="s">
        <v>184</v>
      </c>
      <c r="G44" s="11" t="s">
        <v>184</v>
      </c>
      <c r="H44" s="15" t="s">
        <v>19</v>
      </c>
      <c r="I44" s="15" t="s">
        <v>19</v>
      </c>
      <c r="J44" s="15" t="s">
        <v>19</v>
      </c>
      <c r="K44" s="2"/>
      <c r="L44" s="2"/>
      <c r="M44" s="2"/>
      <c r="N44" s="2"/>
      <c r="O44" s="2"/>
      <c r="P44" s="2"/>
      <c r="Q44" s="2"/>
      <c r="R44" s="2"/>
      <c r="S44" s="2"/>
      <c r="T44" s="2"/>
      <c r="U44" s="2"/>
      <c r="V44" s="2"/>
      <c r="W44" s="2"/>
      <c r="X44" s="2"/>
      <c r="Y44" s="2"/>
      <c r="Z44" s="2"/>
    </row>
    <row r="45">
      <c r="A45" s="3">
        <v>44.0</v>
      </c>
      <c r="B45" s="9" t="s">
        <v>185</v>
      </c>
      <c r="C45" s="5" t="s">
        <v>186</v>
      </c>
      <c r="D45" s="12"/>
      <c r="E45" s="11" t="s">
        <v>18</v>
      </c>
      <c r="F45" s="11" t="s">
        <v>18</v>
      </c>
      <c r="G45" s="11" t="s">
        <v>187</v>
      </c>
      <c r="H45" s="15" t="s">
        <v>34</v>
      </c>
      <c r="I45" s="15" t="s">
        <v>34</v>
      </c>
      <c r="J45" s="15" t="s">
        <v>34</v>
      </c>
      <c r="K45" s="2"/>
      <c r="L45" s="2"/>
      <c r="M45" s="2"/>
      <c r="N45" s="2"/>
      <c r="O45" s="2"/>
      <c r="P45" s="2"/>
      <c r="Q45" s="2"/>
      <c r="R45" s="2"/>
      <c r="S45" s="2"/>
      <c r="T45" s="2"/>
      <c r="U45" s="2"/>
      <c r="V45" s="2"/>
      <c r="W45" s="2"/>
      <c r="X45" s="2"/>
      <c r="Y45" s="2"/>
      <c r="Z45" s="2"/>
    </row>
    <row r="46">
      <c r="A46" s="3">
        <v>45.0</v>
      </c>
      <c r="B46" s="9" t="s">
        <v>188</v>
      </c>
      <c r="C46" s="5" t="s">
        <v>189</v>
      </c>
      <c r="D46" s="12"/>
      <c r="E46" s="11" t="s">
        <v>190</v>
      </c>
      <c r="F46" s="11" t="s">
        <v>191</v>
      </c>
      <c r="G46" s="11" t="s">
        <v>190</v>
      </c>
      <c r="H46" s="15" t="s">
        <v>34</v>
      </c>
      <c r="I46" s="15" t="s">
        <v>34</v>
      </c>
      <c r="J46" s="15" t="s">
        <v>34</v>
      </c>
      <c r="K46" s="2"/>
      <c r="L46" s="2"/>
      <c r="M46" s="2"/>
      <c r="N46" s="2"/>
      <c r="O46" s="2"/>
      <c r="P46" s="2"/>
      <c r="Q46" s="2"/>
      <c r="R46" s="2"/>
      <c r="S46" s="2"/>
      <c r="T46" s="2"/>
      <c r="U46" s="2"/>
      <c r="V46" s="2"/>
      <c r="W46" s="2"/>
      <c r="X46" s="2"/>
      <c r="Y46" s="2"/>
      <c r="Z46" s="2"/>
    </row>
    <row r="47">
      <c r="A47" s="3">
        <v>46.0</v>
      </c>
      <c r="B47" s="9" t="s">
        <v>192</v>
      </c>
      <c r="C47" s="5" t="s">
        <v>193</v>
      </c>
      <c r="D47" s="12"/>
      <c r="E47" s="11" t="s">
        <v>18</v>
      </c>
      <c r="F47" s="11" t="s">
        <v>18</v>
      </c>
      <c r="G47" s="11" t="s">
        <v>194</v>
      </c>
      <c r="H47" s="15" t="s">
        <v>34</v>
      </c>
      <c r="I47" s="15" t="s">
        <v>34</v>
      </c>
      <c r="J47" s="15" t="s">
        <v>34</v>
      </c>
      <c r="K47" s="2"/>
      <c r="L47" s="2"/>
      <c r="M47" s="2"/>
      <c r="N47" s="2"/>
      <c r="O47" s="2"/>
      <c r="P47" s="2"/>
      <c r="Q47" s="2"/>
      <c r="R47" s="2"/>
      <c r="S47" s="2"/>
      <c r="T47" s="2"/>
      <c r="U47" s="2"/>
      <c r="V47" s="2"/>
      <c r="W47" s="2"/>
      <c r="X47" s="2"/>
      <c r="Y47" s="2"/>
      <c r="Z47" s="2"/>
    </row>
    <row r="48">
      <c r="A48" s="3">
        <v>47.0</v>
      </c>
      <c r="B48" s="9" t="s">
        <v>195</v>
      </c>
      <c r="C48" s="5" t="s">
        <v>196</v>
      </c>
      <c r="D48" s="10" t="s">
        <v>197</v>
      </c>
      <c r="E48" s="11" t="s">
        <v>198</v>
      </c>
      <c r="F48" s="11" t="s">
        <v>199</v>
      </c>
      <c r="G48" s="11" t="s">
        <v>199</v>
      </c>
      <c r="H48" s="15" t="s">
        <v>13</v>
      </c>
      <c r="I48" s="15" t="s">
        <v>13</v>
      </c>
      <c r="J48" s="15" t="s">
        <v>13</v>
      </c>
      <c r="K48" s="2"/>
      <c r="L48" s="2"/>
      <c r="M48" s="2"/>
      <c r="N48" s="2"/>
      <c r="O48" s="2"/>
      <c r="P48" s="2"/>
      <c r="Q48" s="2"/>
      <c r="R48" s="2"/>
      <c r="S48" s="2"/>
      <c r="T48" s="2"/>
      <c r="U48" s="2"/>
      <c r="V48" s="2"/>
      <c r="W48" s="2"/>
      <c r="X48" s="2"/>
      <c r="Y48" s="2"/>
      <c r="Z48" s="2"/>
    </row>
    <row r="49">
      <c r="A49" s="3">
        <v>48.0</v>
      </c>
      <c r="B49" s="9" t="s">
        <v>200</v>
      </c>
      <c r="C49" s="5" t="s">
        <v>201</v>
      </c>
      <c r="D49" s="12"/>
      <c r="E49" s="11" t="s">
        <v>202</v>
      </c>
      <c r="F49" s="11" t="s">
        <v>202</v>
      </c>
      <c r="G49" s="11" t="s">
        <v>203</v>
      </c>
      <c r="H49" s="15" t="s">
        <v>25</v>
      </c>
      <c r="I49" s="15" t="s">
        <v>25</v>
      </c>
      <c r="J49" s="15" t="s">
        <v>25</v>
      </c>
      <c r="K49" s="2"/>
      <c r="L49" s="2"/>
      <c r="M49" s="2"/>
      <c r="N49" s="2"/>
      <c r="O49" s="2"/>
      <c r="P49" s="2"/>
      <c r="Q49" s="2"/>
      <c r="R49" s="2"/>
      <c r="S49" s="2"/>
      <c r="T49" s="2"/>
      <c r="U49" s="2"/>
      <c r="V49" s="2"/>
      <c r="W49" s="2"/>
      <c r="X49" s="2"/>
      <c r="Y49" s="2"/>
      <c r="Z49" s="2"/>
    </row>
    <row r="50">
      <c r="A50" s="3">
        <v>49.0</v>
      </c>
      <c r="B50" s="9" t="s">
        <v>204</v>
      </c>
      <c r="C50" s="5" t="s">
        <v>205</v>
      </c>
      <c r="D50" s="13" t="s">
        <v>206</v>
      </c>
      <c r="E50" s="11" t="s">
        <v>207</v>
      </c>
      <c r="F50" s="11" t="s">
        <v>207</v>
      </c>
      <c r="G50" s="11" t="s">
        <v>208</v>
      </c>
      <c r="H50" s="15" t="s">
        <v>19</v>
      </c>
      <c r="I50" s="15" t="s">
        <v>19</v>
      </c>
      <c r="J50" s="15" t="s">
        <v>19</v>
      </c>
      <c r="K50" s="2"/>
      <c r="L50" s="2"/>
      <c r="M50" s="2"/>
      <c r="N50" s="2"/>
      <c r="O50" s="2"/>
      <c r="P50" s="2"/>
      <c r="Q50" s="2"/>
      <c r="R50" s="2"/>
      <c r="S50" s="2"/>
      <c r="T50" s="2"/>
      <c r="U50" s="2"/>
      <c r="V50" s="2"/>
      <c r="W50" s="2"/>
      <c r="X50" s="2"/>
      <c r="Y50" s="2"/>
      <c r="Z50" s="2"/>
    </row>
    <row r="51">
      <c r="A51" s="3">
        <v>50.0</v>
      </c>
      <c r="B51" s="9" t="s">
        <v>209</v>
      </c>
      <c r="C51" s="5" t="s">
        <v>210</v>
      </c>
      <c r="D51" s="19" t="s">
        <v>211</v>
      </c>
      <c r="E51" s="11" t="s">
        <v>18</v>
      </c>
      <c r="F51" s="11" t="s">
        <v>18</v>
      </c>
      <c r="G51" s="11" t="s">
        <v>18</v>
      </c>
      <c r="H51" s="15" t="s">
        <v>19</v>
      </c>
      <c r="I51" s="15" t="s">
        <v>19</v>
      </c>
      <c r="J51" s="15" t="s">
        <v>19</v>
      </c>
      <c r="K51" s="2"/>
      <c r="L51" s="2"/>
      <c r="M51" s="2"/>
      <c r="N51" s="2"/>
      <c r="O51" s="2"/>
      <c r="P51" s="2"/>
      <c r="Q51" s="2"/>
      <c r="R51" s="2"/>
      <c r="S51" s="2"/>
      <c r="T51" s="2"/>
      <c r="U51" s="2"/>
      <c r="V51" s="2"/>
      <c r="W51" s="2"/>
      <c r="X51" s="2"/>
      <c r="Y51" s="2"/>
      <c r="Z51" s="2"/>
    </row>
    <row r="52">
      <c r="A52" s="3">
        <v>51.0</v>
      </c>
      <c r="B52" s="9" t="s">
        <v>212</v>
      </c>
      <c r="C52" s="5" t="s">
        <v>213</v>
      </c>
      <c r="D52" s="13" t="s">
        <v>214</v>
      </c>
      <c r="E52" s="11" t="s">
        <v>18</v>
      </c>
      <c r="F52" s="11" t="s">
        <v>18</v>
      </c>
      <c r="G52" s="11" t="s">
        <v>215</v>
      </c>
      <c r="H52" s="15" t="s">
        <v>19</v>
      </c>
      <c r="I52" s="15" t="s">
        <v>19</v>
      </c>
      <c r="J52" s="15" t="s">
        <v>19</v>
      </c>
      <c r="K52" s="2"/>
      <c r="L52" s="2"/>
      <c r="M52" s="2"/>
      <c r="N52" s="2"/>
      <c r="O52" s="2"/>
      <c r="P52" s="2"/>
      <c r="Q52" s="2"/>
      <c r="R52" s="2"/>
      <c r="S52" s="2"/>
      <c r="T52" s="2"/>
      <c r="U52" s="2"/>
      <c r="V52" s="2"/>
      <c r="W52" s="2"/>
      <c r="X52" s="2"/>
      <c r="Y52" s="2"/>
      <c r="Z52" s="2"/>
    </row>
    <row r="53">
      <c r="A53" s="3">
        <v>52.0</v>
      </c>
      <c r="B53" s="9" t="s">
        <v>216</v>
      </c>
      <c r="C53" s="5" t="s">
        <v>217</v>
      </c>
      <c r="D53" s="13" t="s">
        <v>218</v>
      </c>
      <c r="E53" s="11" t="s">
        <v>219</v>
      </c>
      <c r="F53" s="11" t="s">
        <v>220</v>
      </c>
      <c r="G53" s="11" t="s">
        <v>221</v>
      </c>
      <c r="H53" s="15" t="s">
        <v>13</v>
      </c>
      <c r="I53" s="15" t="s">
        <v>13</v>
      </c>
      <c r="J53" s="15" t="s">
        <v>13</v>
      </c>
      <c r="K53" s="2"/>
      <c r="L53" s="2"/>
      <c r="M53" s="2"/>
      <c r="N53" s="2"/>
      <c r="O53" s="2"/>
      <c r="P53" s="2"/>
      <c r="Q53" s="2"/>
      <c r="R53" s="2"/>
      <c r="S53" s="2"/>
      <c r="T53" s="2"/>
      <c r="U53" s="2"/>
      <c r="V53" s="2"/>
      <c r="W53" s="2"/>
      <c r="X53" s="2"/>
      <c r="Y53" s="2"/>
      <c r="Z53" s="2"/>
    </row>
    <row r="54">
      <c r="A54" s="3">
        <v>53.0</v>
      </c>
      <c r="B54" s="9" t="s">
        <v>222</v>
      </c>
      <c r="C54" s="5" t="s">
        <v>223</v>
      </c>
      <c r="D54" s="10" t="s">
        <v>224</v>
      </c>
      <c r="E54" s="11" t="s">
        <v>18</v>
      </c>
      <c r="F54" s="11" t="s">
        <v>18</v>
      </c>
      <c r="G54" s="11" t="s">
        <v>225</v>
      </c>
      <c r="H54" s="15" t="s">
        <v>19</v>
      </c>
      <c r="I54" s="15" t="s">
        <v>19</v>
      </c>
      <c r="J54" s="15" t="s">
        <v>13</v>
      </c>
      <c r="K54" s="2"/>
      <c r="L54" s="2"/>
      <c r="M54" s="2"/>
      <c r="N54" s="2"/>
      <c r="O54" s="2"/>
      <c r="P54" s="2"/>
      <c r="Q54" s="2"/>
      <c r="R54" s="2"/>
      <c r="S54" s="2"/>
      <c r="T54" s="2"/>
      <c r="U54" s="2"/>
      <c r="V54" s="2"/>
      <c r="W54" s="2"/>
      <c r="X54" s="2"/>
      <c r="Y54" s="2"/>
      <c r="Z54" s="2"/>
    </row>
    <row r="55">
      <c r="A55" s="3">
        <v>54.0</v>
      </c>
      <c r="B55" s="9" t="s">
        <v>226</v>
      </c>
      <c r="C55" s="5" t="s">
        <v>227</v>
      </c>
      <c r="D55" s="13" t="s">
        <v>228</v>
      </c>
      <c r="E55" s="11" t="s">
        <v>18</v>
      </c>
      <c r="F55" s="11" t="s">
        <v>18</v>
      </c>
      <c r="G55" s="11" t="s">
        <v>229</v>
      </c>
      <c r="H55" s="15" t="s">
        <v>19</v>
      </c>
      <c r="I55" s="15" t="s">
        <v>19</v>
      </c>
      <c r="J55" s="15" t="s">
        <v>19</v>
      </c>
      <c r="K55" s="2"/>
      <c r="L55" s="2"/>
      <c r="M55" s="2"/>
      <c r="N55" s="2"/>
      <c r="O55" s="2"/>
      <c r="P55" s="2"/>
      <c r="Q55" s="2"/>
      <c r="R55" s="2"/>
      <c r="S55" s="2"/>
      <c r="T55" s="2"/>
      <c r="U55" s="2"/>
      <c r="V55" s="2"/>
      <c r="W55" s="2"/>
      <c r="X55" s="2"/>
      <c r="Y55" s="2"/>
      <c r="Z55" s="2"/>
    </row>
    <row r="56">
      <c r="A56" s="3">
        <v>55.0</v>
      </c>
      <c r="B56" s="9" t="s">
        <v>230</v>
      </c>
      <c r="C56" s="5" t="s">
        <v>231</v>
      </c>
      <c r="D56" s="13" t="s">
        <v>232</v>
      </c>
      <c r="E56" s="11" t="s">
        <v>18</v>
      </c>
      <c r="F56" s="11" t="s">
        <v>18</v>
      </c>
      <c r="G56" s="11" t="s">
        <v>233</v>
      </c>
      <c r="H56" s="15" t="s">
        <v>19</v>
      </c>
      <c r="I56" s="15" t="s">
        <v>19</v>
      </c>
      <c r="J56" s="15" t="s">
        <v>13</v>
      </c>
      <c r="K56" s="2"/>
      <c r="L56" s="2"/>
      <c r="M56" s="2"/>
      <c r="N56" s="2"/>
      <c r="O56" s="2"/>
      <c r="P56" s="2"/>
      <c r="Q56" s="2"/>
      <c r="R56" s="2"/>
      <c r="S56" s="2"/>
      <c r="T56" s="2"/>
      <c r="U56" s="2"/>
      <c r="V56" s="2"/>
      <c r="W56" s="2"/>
      <c r="X56" s="2"/>
      <c r="Y56" s="2"/>
      <c r="Z56" s="2"/>
    </row>
    <row r="57">
      <c r="A57" s="3">
        <v>56.0</v>
      </c>
      <c r="B57" s="9" t="s">
        <v>234</v>
      </c>
      <c r="C57" s="5" t="s">
        <v>235</v>
      </c>
      <c r="D57" s="13" t="s">
        <v>236</v>
      </c>
      <c r="E57" s="11" t="s">
        <v>237</v>
      </c>
      <c r="F57" s="11" t="s">
        <v>238</v>
      </c>
      <c r="G57" s="11" t="s">
        <v>239</v>
      </c>
      <c r="H57" s="15" t="s">
        <v>13</v>
      </c>
      <c r="I57" s="15" t="s">
        <v>13</v>
      </c>
      <c r="J57" s="15" t="s">
        <v>13</v>
      </c>
      <c r="K57" s="2"/>
      <c r="L57" s="2"/>
      <c r="M57" s="2"/>
      <c r="N57" s="2"/>
      <c r="O57" s="2"/>
      <c r="P57" s="2"/>
      <c r="Q57" s="2"/>
      <c r="R57" s="2"/>
      <c r="S57" s="2"/>
      <c r="T57" s="2"/>
      <c r="U57" s="2"/>
      <c r="V57" s="2"/>
      <c r="W57" s="2"/>
      <c r="X57" s="2"/>
      <c r="Y57" s="2"/>
      <c r="Z57" s="2"/>
    </row>
    <row r="58">
      <c r="A58" s="3">
        <v>57.0</v>
      </c>
      <c r="B58" s="9" t="s">
        <v>240</v>
      </c>
      <c r="C58" s="5" t="s">
        <v>241</v>
      </c>
      <c r="D58" s="20" t="s">
        <v>242</v>
      </c>
      <c r="E58" s="11" t="s">
        <v>243</v>
      </c>
      <c r="F58" s="11" t="s">
        <v>244</v>
      </c>
      <c r="G58" s="11" t="s">
        <v>245</v>
      </c>
      <c r="H58" s="8" t="s">
        <v>25</v>
      </c>
      <c r="I58" s="8" t="s">
        <v>25</v>
      </c>
      <c r="J58" s="15" t="s">
        <v>13</v>
      </c>
      <c r="K58" s="2"/>
      <c r="L58" s="2"/>
      <c r="M58" s="2"/>
      <c r="N58" s="2"/>
      <c r="O58" s="2"/>
      <c r="P58" s="2"/>
      <c r="Q58" s="2"/>
      <c r="R58" s="2"/>
      <c r="S58" s="2"/>
      <c r="T58" s="2"/>
      <c r="U58" s="2"/>
      <c r="V58" s="2"/>
      <c r="W58" s="2"/>
      <c r="X58" s="2"/>
      <c r="Y58" s="2"/>
      <c r="Z58" s="2"/>
    </row>
    <row r="59">
      <c r="A59" s="3">
        <v>58.0</v>
      </c>
      <c r="B59" s="9" t="s">
        <v>246</v>
      </c>
      <c r="C59" s="5" t="s">
        <v>247</v>
      </c>
      <c r="D59" s="13" t="s">
        <v>248</v>
      </c>
      <c r="E59" s="11" t="s">
        <v>18</v>
      </c>
      <c r="F59" s="11" t="s">
        <v>18</v>
      </c>
      <c r="G59" s="11" t="s">
        <v>249</v>
      </c>
      <c r="H59" s="15" t="s">
        <v>19</v>
      </c>
      <c r="I59" s="15" t="s">
        <v>19</v>
      </c>
      <c r="J59" s="15" t="s">
        <v>19</v>
      </c>
      <c r="K59" s="2"/>
      <c r="L59" s="2"/>
      <c r="M59" s="2"/>
      <c r="N59" s="2"/>
      <c r="O59" s="2"/>
      <c r="P59" s="2"/>
      <c r="Q59" s="2"/>
      <c r="R59" s="2"/>
      <c r="S59" s="2"/>
      <c r="T59" s="2"/>
      <c r="U59" s="2"/>
      <c r="V59" s="2"/>
      <c r="W59" s="2"/>
      <c r="X59" s="2"/>
      <c r="Y59" s="2"/>
      <c r="Z59" s="2"/>
    </row>
    <row r="60">
      <c r="A60" s="3">
        <v>59.0</v>
      </c>
      <c r="B60" s="9" t="s">
        <v>250</v>
      </c>
      <c r="C60" s="5" t="s">
        <v>251</v>
      </c>
      <c r="D60" s="13" t="s">
        <v>252</v>
      </c>
      <c r="E60" s="11" t="s">
        <v>253</v>
      </c>
      <c r="F60" s="11" t="s">
        <v>254</v>
      </c>
      <c r="G60" s="11" t="s">
        <v>255</v>
      </c>
      <c r="H60" s="15" t="s">
        <v>13</v>
      </c>
      <c r="I60" s="15" t="s">
        <v>13</v>
      </c>
      <c r="J60" s="15" t="s">
        <v>13</v>
      </c>
      <c r="K60" s="2"/>
      <c r="L60" s="2"/>
      <c r="M60" s="2"/>
      <c r="N60" s="2"/>
      <c r="O60" s="2"/>
      <c r="P60" s="2"/>
      <c r="Q60" s="2"/>
      <c r="R60" s="2"/>
      <c r="S60" s="2"/>
      <c r="T60" s="2"/>
      <c r="U60" s="2"/>
      <c r="V60" s="2"/>
      <c r="W60" s="2"/>
      <c r="X60" s="2"/>
      <c r="Y60" s="2"/>
      <c r="Z60" s="2"/>
    </row>
    <row r="61">
      <c r="A61" s="3">
        <v>60.0</v>
      </c>
      <c r="B61" s="9" t="s">
        <v>256</v>
      </c>
      <c r="C61" s="5" t="s">
        <v>257</v>
      </c>
      <c r="D61" s="10" t="s">
        <v>258</v>
      </c>
      <c r="E61" s="11" t="s">
        <v>18</v>
      </c>
      <c r="F61" s="11" t="s">
        <v>18</v>
      </c>
      <c r="G61" s="11" t="s">
        <v>259</v>
      </c>
      <c r="H61" s="15" t="s">
        <v>19</v>
      </c>
      <c r="I61" s="15" t="s">
        <v>19</v>
      </c>
      <c r="J61" s="15" t="s">
        <v>13</v>
      </c>
      <c r="K61" s="2"/>
      <c r="L61" s="2"/>
      <c r="M61" s="2"/>
      <c r="N61" s="2"/>
      <c r="O61" s="2"/>
      <c r="P61" s="2"/>
      <c r="Q61" s="2"/>
      <c r="R61" s="2"/>
      <c r="S61" s="2"/>
      <c r="T61" s="2"/>
      <c r="U61" s="2"/>
      <c r="V61" s="2"/>
      <c r="W61" s="2"/>
      <c r="X61" s="2"/>
      <c r="Y61" s="2"/>
      <c r="Z61" s="2"/>
    </row>
    <row r="62">
      <c r="A62" s="3">
        <v>61.0</v>
      </c>
      <c r="B62" s="9" t="s">
        <v>260</v>
      </c>
      <c r="C62" s="5" t="s">
        <v>261</v>
      </c>
      <c r="D62" s="13" t="s">
        <v>262</v>
      </c>
      <c r="E62" s="11" t="s">
        <v>18</v>
      </c>
      <c r="F62" s="11" t="s">
        <v>18</v>
      </c>
      <c r="G62" s="11" t="s">
        <v>18</v>
      </c>
      <c r="H62" s="15" t="s">
        <v>19</v>
      </c>
      <c r="I62" s="15" t="s">
        <v>19</v>
      </c>
      <c r="J62" s="15" t="s">
        <v>19</v>
      </c>
      <c r="K62" s="2"/>
      <c r="L62" s="2"/>
      <c r="M62" s="2"/>
      <c r="N62" s="2"/>
      <c r="O62" s="2"/>
      <c r="P62" s="2"/>
      <c r="Q62" s="2"/>
      <c r="R62" s="2"/>
      <c r="S62" s="2"/>
      <c r="T62" s="2"/>
      <c r="U62" s="2"/>
      <c r="V62" s="2"/>
      <c r="W62" s="2"/>
      <c r="X62" s="2"/>
      <c r="Y62" s="2"/>
      <c r="Z62" s="2"/>
    </row>
    <row r="63">
      <c r="A63" s="3">
        <v>62.0</v>
      </c>
      <c r="B63" s="9" t="s">
        <v>263</v>
      </c>
      <c r="C63" s="5" t="s">
        <v>264</v>
      </c>
      <c r="D63" s="13" t="s">
        <v>265</v>
      </c>
      <c r="E63" s="11" t="s">
        <v>266</v>
      </c>
      <c r="F63" s="11" t="s">
        <v>267</v>
      </c>
      <c r="G63" s="11" t="s">
        <v>268</v>
      </c>
      <c r="H63" s="15" t="s">
        <v>13</v>
      </c>
      <c r="I63" s="15" t="s">
        <v>13</v>
      </c>
      <c r="J63" s="15" t="s">
        <v>13</v>
      </c>
      <c r="K63" s="2"/>
      <c r="L63" s="2"/>
      <c r="M63" s="2"/>
      <c r="N63" s="2"/>
      <c r="O63" s="2"/>
      <c r="P63" s="2"/>
      <c r="Q63" s="2"/>
      <c r="R63" s="2"/>
      <c r="S63" s="2"/>
      <c r="T63" s="2"/>
      <c r="U63" s="2"/>
      <c r="V63" s="2"/>
      <c r="W63" s="2"/>
      <c r="X63" s="2"/>
      <c r="Y63" s="2"/>
      <c r="Z63" s="2"/>
    </row>
    <row r="64">
      <c r="A64" s="3">
        <v>63.0</v>
      </c>
      <c r="B64" s="9" t="s">
        <v>269</v>
      </c>
      <c r="C64" s="5" t="s">
        <v>270</v>
      </c>
      <c r="D64" s="13" t="s">
        <v>271</v>
      </c>
      <c r="E64" s="11" t="s">
        <v>272</v>
      </c>
      <c r="F64" s="11" t="s">
        <v>273</v>
      </c>
      <c r="G64" s="11" t="s">
        <v>274</v>
      </c>
      <c r="H64" s="15" t="s">
        <v>275</v>
      </c>
      <c r="I64" s="15" t="s">
        <v>13</v>
      </c>
      <c r="J64" s="15" t="s">
        <v>13</v>
      </c>
      <c r="K64" s="2"/>
      <c r="L64" s="2"/>
      <c r="M64" s="2"/>
      <c r="N64" s="2"/>
      <c r="O64" s="2"/>
      <c r="P64" s="2"/>
      <c r="Q64" s="2"/>
      <c r="R64" s="2"/>
      <c r="S64" s="2"/>
      <c r="T64" s="2"/>
      <c r="U64" s="2"/>
      <c r="V64" s="2"/>
      <c r="W64" s="2"/>
      <c r="X64" s="2"/>
      <c r="Y64" s="2"/>
      <c r="Z64" s="2"/>
    </row>
    <row r="65">
      <c r="A65" s="3">
        <v>64.0</v>
      </c>
      <c r="B65" s="9" t="s">
        <v>276</v>
      </c>
      <c r="C65" s="5" t="s">
        <v>277</v>
      </c>
      <c r="D65" s="13" t="s">
        <v>278</v>
      </c>
      <c r="E65" s="11" t="s">
        <v>18</v>
      </c>
      <c r="F65" s="11" t="s">
        <v>18</v>
      </c>
      <c r="G65" s="11" t="s">
        <v>78</v>
      </c>
      <c r="H65" s="15" t="s">
        <v>19</v>
      </c>
      <c r="I65" s="15" t="s">
        <v>19</v>
      </c>
      <c r="J65" s="15" t="s">
        <v>19</v>
      </c>
      <c r="K65" s="2"/>
      <c r="L65" s="2"/>
      <c r="M65" s="2"/>
      <c r="N65" s="2"/>
      <c r="O65" s="2"/>
      <c r="P65" s="2"/>
      <c r="Q65" s="2"/>
      <c r="R65" s="2"/>
      <c r="S65" s="2"/>
      <c r="T65" s="2"/>
      <c r="U65" s="2"/>
      <c r="V65" s="2"/>
      <c r="W65" s="2"/>
      <c r="X65" s="2"/>
      <c r="Y65" s="2"/>
      <c r="Z65" s="2"/>
    </row>
    <row r="66">
      <c r="A66" s="3">
        <v>65.0</v>
      </c>
      <c r="B66" s="9" t="s">
        <v>279</v>
      </c>
      <c r="C66" s="5" t="s">
        <v>280</v>
      </c>
      <c r="D66" s="13" t="s">
        <v>281</v>
      </c>
      <c r="E66" s="11" t="s">
        <v>18</v>
      </c>
      <c r="F66" s="11" t="s">
        <v>18</v>
      </c>
      <c r="G66" s="11" t="s">
        <v>18</v>
      </c>
      <c r="H66" s="15" t="s">
        <v>19</v>
      </c>
      <c r="I66" s="15" t="s">
        <v>19</v>
      </c>
      <c r="J66" s="15" t="s">
        <v>19</v>
      </c>
      <c r="K66" s="2"/>
      <c r="L66" s="2"/>
      <c r="M66" s="2"/>
      <c r="N66" s="2"/>
      <c r="O66" s="2"/>
      <c r="P66" s="2"/>
      <c r="Q66" s="2"/>
      <c r="R66" s="2"/>
      <c r="S66" s="2"/>
      <c r="T66" s="2"/>
      <c r="U66" s="2"/>
      <c r="V66" s="2"/>
      <c r="W66" s="2"/>
      <c r="X66" s="2"/>
      <c r="Y66" s="2"/>
      <c r="Z66" s="2"/>
    </row>
    <row r="67">
      <c r="A67" s="3">
        <v>66.0</v>
      </c>
      <c r="B67" s="9" t="s">
        <v>282</v>
      </c>
      <c r="C67" s="5" t="s">
        <v>283</v>
      </c>
      <c r="D67" s="13" t="s">
        <v>284</v>
      </c>
      <c r="E67" s="11" t="s">
        <v>18</v>
      </c>
      <c r="F67" s="11" t="s">
        <v>18</v>
      </c>
      <c r="G67" s="11" t="s">
        <v>285</v>
      </c>
      <c r="H67" s="15" t="s">
        <v>19</v>
      </c>
      <c r="I67" s="15" t="s">
        <v>19</v>
      </c>
      <c r="J67" s="15" t="s">
        <v>19</v>
      </c>
      <c r="K67" s="2"/>
      <c r="L67" s="2"/>
      <c r="M67" s="2"/>
      <c r="N67" s="2"/>
      <c r="O67" s="2"/>
      <c r="P67" s="2"/>
      <c r="Q67" s="2"/>
      <c r="R67" s="2"/>
      <c r="S67" s="2"/>
      <c r="T67" s="2"/>
      <c r="U67" s="2"/>
      <c r="V67" s="2"/>
      <c r="W67" s="2"/>
      <c r="X67" s="2"/>
      <c r="Y67" s="2"/>
      <c r="Z67" s="2"/>
    </row>
    <row r="68">
      <c r="A68" s="3">
        <v>67.0</v>
      </c>
      <c r="B68" s="9" t="s">
        <v>286</v>
      </c>
      <c r="C68" s="5" t="s">
        <v>287</v>
      </c>
      <c r="D68" s="10" t="s">
        <v>288</v>
      </c>
      <c r="E68" s="11" t="s">
        <v>289</v>
      </c>
      <c r="F68" s="11" t="s">
        <v>290</v>
      </c>
      <c r="G68" s="11" t="s">
        <v>291</v>
      </c>
      <c r="H68" s="15" t="s">
        <v>13</v>
      </c>
      <c r="I68" s="15" t="s">
        <v>13</v>
      </c>
      <c r="J68" s="15" t="s">
        <v>13</v>
      </c>
      <c r="K68" s="2"/>
      <c r="L68" s="2"/>
      <c r="M68" s="2"/>
      <c r="N68" s="2"/>
      <c r="O68" s="2"/>
      <c r="P68" s="2"/>
      <c r="Q68" s="2"/>
      <c r="R68" s="2"/>
      <c r="S68" s="2"/>
      <c r="T68" s="2"/>
      <c r="U68" s="2"/>
      <c r="V68" s="2"/>
      <c r="W68" s="2"/>
      <c r="X68" s="2"/>
      <c r="Y68" s="2"/>
      <c r="Z68" s="2"/>
    </row>
    <row r="69">
      <c r="A69" s="3">
        <v>68.0</v>
      </c>
      <c r="B69" s="9" t="s">
        <v>292</v>
      </c>
      <c r="C69" s="5" t="s">
        <v>293</v>
      </c>
      <c r="D69" s="10" t="s">
        <v>294</v>
      </c>
      <c r="E69" s="11" t="s">
        <v>295</v>
      </c>
      <c r="F69" s="11" t="s">
        <v>296</v>
      </c>
      <c r="G69" s="11" t="s">
        <v>297</v>
      </c>
      <c r="H69" s="15" t="s">
        <v>13</v>
      </c>
      <c r="I69" s="15" t="s">
        <v>13</v>
      </c>
      <c r="J69" s="15" t="s">
        <v>13</v>
      </c>
      <c r="K69" s="2"/>
      <c r="L69" s="2"/>
      <c r="M69" s="2"/>
      <c r="N69" s="2"/>
      <c r="O69" s="2"/>
      <c r="P69" s="2"/>
      <c r="Q69" s="2"/>
      <c r="R69" s="2"/>
      <c r="S69" s="2"/>
      <c r="T69" s="2"/>
      <c r="U69" s="2"/>
      <c r="V69" s="2"/>
      <c r="W69" s="2"/>
      <c r="X69" s="2"/>
      <c r="Y69" s="2"/>
      <c r="Z69" s="2"/>
    </row>
    <row r="70">
      <c r="A70" s="3">
        <v>69.0</v>
      </c>
      <c r="B70" s="9" t="s">
        <v>298</v>
      </c>
      <c r="C70" s="5" t="s">
        <v>299</v>
      </c>
      <c r="D70" s="13" t="s">
        <v>300</v>
      </c>
      <c r="E70" s="11" t="s">
        <v>18</v>
      </c>
      <c r="F70" s="11" t="s">
        <v>301</v>
      </c>
      <c r="G70" s="11" t="s">
        <v>302</v>
      </c>
      <c r="H70" s="15" t="s">
        <v>19</v>
      </c>
      <c r="I70" s="15" t="s">
        <v>13</v>
      </c>
      <c r="J70" s="15" t="s">
        <v>13</v>
      </c>
      <c r="K70" s="2"/>
      <c r="L70" s="2"/>
      <c r="M70" s="2"/>
      <c r="N70" s="2"/>
      <c r="O70" s="2"/>
      <c r="P70" s="2"/>
      <c r="Q70" s="2"/>
      <c r="R70" s="2"/>
      <c r="S70" s="2"/>
      <c r="T70" s="2"/>
      <c r="U70" s="2"/>
      <c r="V70" s="2"/>
      <c r="W70" s="2"/>
      <c r="X70" s="2"/>
      <c r="Y70" s="2"/>
      <c r="Z70" s="2"/>
    </row>
    <row r="71">
      <c r="A71" s="3">
        <v>70.0</v>
      </c>
      <c r="B71" s="9" t="s">
        <v>303</v>
      </c>
      <c r="C71" s="5" t="s">
        <v>304</v>
      </c>
      <c r="D71" s="13" t="s">
        <v>305</v>
      </c>
      <c r="E71" s="11" t="s">
        <v>306</v>
      </c>
      <c r="F71" s="11" t="s">
        <v>307</v>
      </c>
      <c r="G71" s="11" t="s">
        <v>308</v>
      </c>
      <c r="H71" s="15" t="s">
        <v>13</v>
      </c>
      <c r="I71" s="15" t="s">
        <v>13</v>
      </c>
      <c r="J71" s="15" t="s">
        <v>13</v>
      </c>
      <c r="K71" s="2"/>
      <c r="L71" s="2"/>
      <c r="M71" s="2"/>
      <c r="N71" s="2"/>
      <c r="O71" s="2"/>
      <c r="P71" s="2"/>
      <c r="Q71" s="2"/>
      <c r="R71" s="2"/>
      <c r="S71" s="2"/>
      <c r="T71" s="2"/>
      <c r="U71" s="2"/>
      <c r="V71" s="2"/>
      <c r="W71" s="2"/>
      <c r="X71" s="2"/>
      <c r="Y71" s="2"/>
      <c r="Z71" s="2"/>
    </row>
    <row r="72">
      <c r="A72" s="3">
        <v>71.0</v>
      </c>
      <c r="B72" s="9" t="s">
        <v>309</v>
      </c>
      <c r="C72" s="5" t="s">
        <v>310</v>
      </c>
      <c r="D72" s="13" t="s">
        <v>311</v>
      </c>
      <c r="E72" s="11" t="s">
        <v>312</v>
      </c>
      <c r="F72" s="11" t="s">
        <v>313</v>
      </c>
      <c r="G72" s="11" t="s">
        <v>314</v>
      </c>
      <c r="H72" s="8" t="s">
        <v>25</v>
      </c>
      <c r="I72" s="8" t="s">
        <v>25</v>
      </c>
      <c r="J72" s="8" t="s">
        <v>25</v>
      </c>
      <c r="K72" s="2"/>
      <c r="L72" s="2"/>
      <c r="M72" s="2"/>
      <c r="N72" s="2"/>
      <c r="O72" s="2"/>
      <c r="P72" s="2"/>
      <c r="Q72" s="2"/>
      <c r="R72" s="2"/>
      <c r="S72" s="2"/>
      <c r="T72" s="2"/>
      <c r="U72" s="2"/>
      <c r="V72" s="2"/>
      <c r="W72" s="2"/>
      <c r="X72" s="2"/>
      <c r="Y72" s="2"/>
      <c r="Z72" s="2"/>
    </row>
    <row r="73">
      <c r="A73" s="3">
        <v>72.0</v>
      </c>
      <c r="B73" s="21" t="s">
        <v>315</v>
      </c>
      <c r="C73" s="5" t="s">
        <v>316</v>
      </c>
      <c r="D73" s="10" t="s">
        <v>317</v>
      </c>
      <c r="E73" s="11" t="s">
        <v>318</v>
      </c>
      <c r="F73" s="11" t="s">
        <v>319</v>
      </c>
      <c r="G73" s="11" t="s">
        <v>320</v>
      </c>
      <c r="H73" s="15" t="s">
        <v>13</v>
      </c>
      <c r="I73" s="15" t="s">
        <v>13</v>
      </c>
      <c r="J73" s="15" t="s">
        <v>13</v>
      </c>
      <c r="K73" s="2"/>
      <c r="L73" s="2"/>
      <c r="M73" s="2"/>
      <c r="N73" s="2"/>
      <c r="O73" s="2"/>
      <c r="P73" s="2"/>
      <c r="Q73" s="2"/>
      <c r="R73" s="2"/>
      <c r="S73" s="2"/>
      <c r="T73" s="2"/>
      <c r="U73" s="2"/>
      <c r="V73" s="2"/>
      <c r="W73" s="2"/>
      <c r="X73" s="2"/>
      <c r="Y73" s="2"/>
      <c r="Z73" s="2"/>
    </row>
    <row r="74">
      <c r="A74" s="3">
        <v>73.0</v>
      </c>
      <c r="B74" s="9" t="s">
        <v>321</v>
      </c>
      <c r="C74" s="5" t="s">
        <v>322</v>
      </c>
      <c r="D74" s="13" t="s">
        <v>323</v>
      </c>
      <c r="E74" s="11" t="s">
        <v>324</v>
      </c>
      <c r="F74" s="11" t="s">
        <v>325</v>
      </c>
      <c r="G74" s="11" t="s">
        <v>326</v>
      </c>
      <c r="H74" s="15" t="s">
        <v>13</v>
      </c>
      <c r="I74" s="15" t="s">
        <v>13</v>
      </c>
      <c r="J74" s="15" t="s">
        <v>13</v>
      </c>
      <c r="K74" s="2"/>
      <c r="L74" s="2"/>
      <c r="M74" s="2"/>
      <c r="N74" s="2"/>
      <c r="O74" s="2"/>
      <c r="P74" s="2"/>
      <c r="Q74" s="2"/>
      <c r="R74" s="2"/>
      <c r="S74" s="2"/>
      <c r="T74" s="2"/>
      <c r="U74" s="2"/>
      <c r="V74" s="2"/>
      <c r="W74" s="2"/>
      <c r="X74" s="2"/>
      <c r="Y74" s="2"/>
      <c r="Z74" s="2"/>
    </row>
    <row r="75">
      <c r="A75" s="3">
        <v>74.0</v>
      </c>
      <c r="B75" s="9" t="s">
        <v>327</v>
      </c>
      <c r="C75" s="5" t="s">
        <v>328</v>
      </c>
      <c r="D75" s="22" t="s">
        <v>329</v>
      </c>
      <c r="E75" s="11" t="s">
        <v>330</v>
      </c>
      <c r="F75" s="11" t="s">
        <v>18</v>
      </c>
      <c r="G75" s="11" t="s">
        <v>331</v>
      </c>
      <c r="H75" s="15" t="s">
        <v>13</v>
      </c>
      <c r="I75" s="15" t="s">
        <v>19</v>
      </c>
      <c r="J75" s="15" t="s">
        <v>19</v>
      </c>
      <c r="K75" s="2"/>
      <c r="L75" s="2"/>
      <c r="M75" s="2"/>
      <c r="N75" s="2"/>
      <c r="O75" s="2"/>
      <c r="P75" s="2"/>
      <c r="Q75" s="2"/>
      <c r="R75" s="2"/>
      <c r="S75" s="2"/>
      <c r="T75" s="2"/>
      <c r="U75" s="2"/>
      <c r="V75" s="2"/>
      <c r="W75" s="2"/>
      <c r="X75" s="2"/>
      <c r="Y75" s="2"/>
      <c r="Z75" s="2"/>
    </row>
    <row r="76">
      <c r="A76" s="3">
        <v>75.0</v>
      </c>
      <c r="B76" s="9" t="s">
        <v>332</v>
      </c>
      <c r="C76" s="5" t="s">
        <v>333</v>
      </c>
      <c r="D76" s="13" t="s">
        <v>334</v>
      </c>
      <c r="E76" s="11" t="s">
        <v>18</v>
      </c>
      <c r="F76" s="11" t="s">
        <v>18</v>
      </c>
      <c r="G76" s="11" t="s">
        <v>18</v>
      </c>
      <c r="H76" s="15" t="s">
        <v>19</v>
      </c>
      <c r="I76" s="15" t="s">
        <v>19</v>
      </c>
      <c r="J76" s="15" t="s">
        <v>19</v>
      </c>
      <c r="K76" s="2"/>
      <c r="L76" s="2"/>
      <c r="M76" s="2"/>
      <c r="N76" s="2"/>
      <c r="O76" s="2"/>
      <c r="P76" s="2"/>
      <c r="Q76" s="2"/>
      <c r="R76" s="2"/>
      <c r="S76" s="2"/>
      <c r="T76" s="2"/>
      <c r="U76" s="2"/>
      <c r="V76" s="2"/>
      <c r="W76" s="2"/>
      <c r="X76" s="2"/>
      <c r="Y76" s="2"/>
      <c r="Z76" s="2"/>
    </row>
    <row r="77">
      <c r="A77" s="3">
        <v>76.0</v>
      </c>
      <c r="B77" s="9" t="s">
        <v>335</v>
      </c>
      <c r="C77" s="5" t="s">
        <v>336</v>
      </c>
      <c r="D77" s="13" t="s">
        <v>337</v>
      </c>
      <c r="E77" s="11" t="s">
        <v>338</v>
      </c>
      <c r="F77" s="11" t="s">
        <v>339</v>
      </c>
      <c r="G77" s="11" t="s">
        <v>340</v>
      </c>
      <c r="H77" s="15" t="s">
        <v>13</v>
      </c>
      <c r="I77" s="15" t="s">
        <v>13</v>
      </c>
      <c r="J77" s="15" t="s">
        <v>13</v>
      </c>
      <c r="K77" s="2"/>
      <c r="L77" s="2"/>
      <c r="M77" s="2"/>
      <c r="N77" s="2"/>
      <c r="O77" s="2"/>
      <c r="P77" s="2"/>
      <c r="Q77" s="2"/>
      <c r="R77" s="2"/>
      <c r="S77" s="2"/>
      <c r="T77" s="2"/>
      <c r="U77" s="2"/>
      <c r="V77" s="2"/>
      <c r="W77" s="2"/>
      <c r="X77" s="2"/>
      <c r="Y77" s="2"/>
      <c r="Z77" s="2"/>
    </row>
    <row r="78">
      <c r="A78" s="3">
        <v>77.0</v>
      </c>
      <c r="B78" s="9" t="s">
        <v>341</v>
      </c>
      <c r="C78" s="5" t="s">
        <v>342</v>
      </c>
      <c r="D78" s="13" t="s">
        <v>343</v>
      </c>
      <c r="E78" s="11" t="s">
        <v>18</v>
      </c>
      <c r="F78" s="11" t="s">
        <v>18</v>
      </c>
      <c r="G78" s="11" t="s">
        <v>18</v>
      </c>
      <c r="H78" s="15" t="s">
        <v>19</v>
      </c>
      <c r="I78" s="15" t="s">
        <v>19</v>
      </c>
      <c r="J78" s="15" t="s">
        <v>19</v>
      </c>
      <c r="K78" s="2"/>
      <c r="L78" s="2"/>
      <c r="M78" s="2"/>
      <c r="N78" s="2"/>
      <c r="O78" s="2"/>
      <c r="P78" s="2"/>
      <c r="Q78" s="2"/>
      <c r="R78" s="2"/>
      <c r="S78" s="2"/>
      <c r="T78" s="2"/>
      <c r="U78" s="2"/>
      <c r="V78" s="2"/>
      <c r="W78" s="2"/>
      <c r="X78" s="2"/>
      <c r="Y78" s="2"/>
      <c r="Z78" s="2"/>
    </row>
    <row r="79">
      <c r="A79" s="3">
        <v>78.0</v>
      </c>
      <c r="B79" s="9" t="s">
        <v>344</v>
      </c>
      <c r="C79" s="5" t="s">
        <v>345</v>
      </c>
      <c r="D79" s="13" t="s">
        <v>346</v>
      </c>
      <c r="E79" s="11" t="s">
        <v>18</v>
      </c>
      <c r="F79" s="11" t="s">
        <v>18</v>
      </c>
      <c r="G79" s="11" t="s">
        <v>18</v>
      </c>
      <c r="H79" s="15" t="s">
        <v>19</v>
      </c>
      <c r="I79" s="15" t="s">
        <v>19</v>
      </c>
      <c r="J79" s="15" t="s">
        <v>19</v>
      </c>
      <c r="K79" s="2"/>
      <c r="L79" s="2"/>
      <c r="M79" s="2"/>
      <c r="N79" s="2"/>
      <c r="O79" s="2"/>
      <c r="P79" s="2"/>
      <c r="Q79" s="2"/>
      <c r="R79" s="2"/>
      <c r="S79" s="2"/>
      <c r="T79" s="2"/>
      <c r="U79" s="2"/>
      <c r="V79" s="2"/>
      <c r="W79" s="2"/>
      <c r="X79" s="2"/>
      <c r="Y79" s="2"/>
      <c r="Z79" s="2"/>
    </row>
    <row r="80">
      <c r="A80" s="3">
        <v>79.0</v>
      </c>
      <c r="B80" s="9" t="s">
        <v>347</v>
      </c>
      <c r="C80" s="5" t="s">
        <v>348</v>
      </c>
      <c r="D80" s="13" t="s">
        <v>349</v>
      </c>
      <c r="E80" s="11" t="s">
        <v>350</v>
      </c>
      <c r="F80" s="11" t="s">
        <v>351</v>
      </c>
      <c r="G80" s="11" t="s">
        <v>352</v>
      </c>
      <c r="H80" s="15" t="s">
        <v>19</v>
      </c>
      <c r="I80" s="15" t="s">
        <v>13</v>
      </c>
      <c r="J80" s="15" t="s">
        <v>13</v>
      </c>
      <c r="K80" s="2"/>
      <c r="L80" s="2"/>
      <c r="M80" s="2"/>
      <c r="N80" s="2"/>
      <c r="O80" s="2"/>
      <c r="P80" s="2"/>
      <c r="Q80" s="2"/>
      <c r="R80" s="2"/>
      <c r="S80" s="2"/>
      <c r="T80" s="2"/>
      <c r="U80" s="2"/>
      <c r="V80" s="2"/>
      <c r="W80" s="2"/>
      <c r="X80" s="2"/>
      <c r="Y80" s="2"/>
      <c r="Z80" s="2"/>
    </row>
    <row r="81">
      <c r="A81" s="3">
        <v>80.0</v>
      </c>
      <c r="B81" s="21" t="s">
        <v>353</v>
      </c>
      <c r="C81" s="5" t="s">
        <v>354</v>
      </c>
      <c r="D81" s="13" t="s">
        <v>355</v>
      </c>
      <c r="E81" s="11" t="s">
        <v>18</v>
      </c>
      <c r="F81" s="11" t="s">
        <v>18</v>
      </c>
      <c r="G81" s="11" t="s">
        <v>356</v>
      </c>
      <c r="H81" s="15" t="s">
        <v>19</v>
      </c>
      <c r="I81" s="15" t="s">
        <v>19</v>
      </c>
      <c r="J81" s="15" t="s">
        <v>13</v>
      </c>
      <c r="K81" s="2"/>
      <c r="L81" s="2"/>
      <c r="M81" s="2"/>
      <c r="N81" s="2"/>
      <c r="O81" s="2"/>
      <c r="P81" s="2"/>
      <c r="Q81" s="2"/>
      <c r="R81" s="2"/>
      <c r="S81" s="2"/>
      <c r="T81" s="2"/>
      <c r="U81" s="2"/>
      <c r="V81" s="2"/>
      <c r="W81" s="2"/>
      <c r="X81" s="2"/>
      <c r="Y81" s="2"/>
      <c r="Z81" s="2"/>
    </row>
    <row r="82">
      <c r="A82" s="3">
        <v>81.0</v>
      </c>
      <c r="B82" s="9" t="s">
        <v>357</v>
      </c>
      <c r="C82" s="5" t="s">
        <v>358</v>
      </c>
      <c r="D82" s="13" t="s">
        <v>359</v>
      </c>
      <c r="E82" s="11" t="s">
        <v>360</v>
      </c>
      <c r="F82" s="11" t="s">
        <v>360</v>
      </c>
      <c r="G82" s="11" t="s">
        <v>361</v>
      </c>
      <c r="H82" s="15" t="s">
        <v>13</v>
      </c>
      <c r="I82" s="15" t="s">
        <v>13</v>
      </c>
      <c r="J82" s="15" t="s">
        <v>13</v>
      </c>
      <c r="K82" s="2"/>
      <c r="L82" s="2"/>
      <c r="M82" s="2"/>
      <c r="N82" s="2"/>
      <c r="O82" s="2"/>
      <c r="P82" s="2"/>
      <c r="Q82" s="2"/>
      <c r="R82" s="2"/>
      <c r="S82" s="2"/>
      <c r="T82" s="2"/>
      <c r="U82" s="2"/>
      <c r="V82" s="2"/>
      <c r="W82" s="2"/>
      <c r="X82" s="2"/>
      <c r="Y82" s="2"/>
      <c r="Z82" s="2"/>
    </row>
    <row r="83">
      <c r="A83" s="3">
        <v>82.0</v>
      </c>
      <c r="B83" s="23" t="s">
        <v>362</v>
      </c>
      <c r="C83" s="24" t="s">
        <v>363</v>
      </c>
      <c r="D83" s="24" t="s">
        <v>364</v>
      </c>
      <c r="E83" s="11" t="s">
        <v>365</v>
      </c>
      <c r="F83" s="11" t="s">
        <v>366</v>
      </c>
      <c r="G83" s="11" t="s">
        <v>367</v>
      </c>
      <c r="H83" s="15" t="s">
        <v>13</v>
      </c>
      <c r="I83" s="15" t="s">
        <v>13</v>
      </c>
      <c r="J83" s="15" t="s">
        <v>13</v>
      </c>
      <c r="K83" s="2"/>
      <c r="L83" s="2"/>
      <c r="M83" s="2"/>
      <c r="N83" s="2"/>
      <c r="O83" s="2"/>
      <c r="P83" s="2"/>
      <c r="Q83" s="2"/>
      <c r="R83" s="2"/>
      <c r="S83" s="2"/>
      <c r="T83" s="2"/>
      <c r="U83" s="2"/>
      <c r="V83" s="2"/>
      <c r="W83" s="2"/>
      <c r="X83" s="2"/>
      <c r="Y83" s="2"/>
      <c r="Z83" s="2"/>
    </row>
    <row r="84">
      <c r="A84" s="3">
        <v>83.0</v>
      </c>
      <c r="B84" s="23" t="s">
        <v>368</v>
      </c>
      <c r="C84" s="24" t="s">
        <v>369</v>
      </c>
      <c r="D84" s="24" t="s">
        <v>370</v>
      </c>
      <c r="E84" s="11" t="s">
        <v>18</v>
      </c>
      <c r="F84" s="11" t="s">
        <v>18</v>
      </c>
      <c r="G84" s="11" t="s">
        <v>371</v>
      </c>
      <c r="H84" s="15" t="s">
        <v>19</v>
      </c>
      <c r="I84" s="15" t="s">
        <v>19</v>
      </c>
      <c r="J84" s="15" t="s">
        <v>13</v>
      </c>
      <c r="K84" s="2"/>
      <c r="L84" s="2"/>
      <c r="M84" s="2"/>
      <c r="N84" s="2"/>
      <c r="O84" s="2"/>
      <c r="P84" s="2"/>
      <c r="Q84" s="2"/>
      <c r="R84" s="2"/>
      <c r="S84" s="2"/>
      <c r="T84" s="2"/>
      <c r="U84" s="2"/>
      <c r="V84" s="2"/>
      <c r="W84" s="2"/>
      <c r="X84" s="2"/>
      <c r="Y84" s="2"/>
      <c r="Z84" s="2"/>
    </row>
    <row r="85">
      <c r="A85" s="3">
        <v>84.0</v>
      </c>
      <c r="B85" s="23" t="s">
        <v>372</v>
      </c>
      <c r="C85" s="24" t="s">
        <v>373</v>
      </c>
      <c r="D85" s="24" t="s">
        <v>374</v>
      </c>
      <c r="E85" s="11" t="s">
        <v>375</v>
      </c>
      <c r="F85" s="11" t="s">
        <v>376</v>
      </c>
      <c r="G85" s="11" t="s">
        <v>377</v>
      </c>
      <c r="H85" s="15" t="s">
        <v>13</v>
      </c>
      <c r="I85" s="15" t="s">
        <v>13</v>
      </c>
      <c r="J85" s="15" t="s">
        <v>13</v>
      </c>
      <c r="K85" s="2"/>
      <c r="L85" s="2"/>
      <c r="M85" s="2"/>
      <c r="N85" s="2"/>
      <c r="O85" s="2"/>
      <c r="P85" s="2"/>
      <c r="Q85" s="2"/>
      <c r="R85" s="2"/>
      <c r="S85" s="2"/>
      <c r="T85" s="2"/>
      <c r="U85" s="2"/>
      <c r="V85" s="2"/>
      <c r="W85" s="2"/>
      <c r="X85" s="2"/>
      <c r="Y85" s="2"/>
      <c r="Z85" s="2"/>
    </row>
    <row r="86">
      <c r="A86" s="3">
        <v>85.0</v>
      </c>
      <c r="B86" s="23" t="s">
        <v>378</v>
      </c>
      <c r="C86" s="24" t="s">
        <v>379</v>
      </c>
      <c r="D86" s="24" t="s">
        <v>380</v>
      </c>
      <c r="E86" s="11" t="s">
        <v>381</v>
      </c>
      <c r="F86" s="11" t="s">
        <v>382</v>
      </c>
      <c r="G86" s="11" t="s">
        <v>383</v>
      </c>
      <c r="H86" s="15" t="s">
        <v>19</v>
      </c>
      <c r="I86" s="15" t="s">
        <v>13</v>
      </c>
      <c r="J86" s="15" t="s">
        <v>13</v>
      </c>
      <c r="K86" s="2"/>
      <c r="L86" s="2"/>
      <c r="M86" s="2"/>
      <c r="N86" s="2"/>
      <c r="O86" s="2"/>
      <c r="P86" s="2"/>
      <c r="Q86" s="2"/>
      <c r="R86" s="2"/>
      <c r="S86" s="2"/>
      <c r="T86" s="2"/>
      <c r="U86" s="2"/>
      <c r="V86" s="2"/>
      <c r="W86" s="2"/>
      <c r="X86" s="2"/>
      <c r="Y86" s="2"/>
      <c r="Z86" s="2"/>
    </row>
    <row r="87">
      <c r="A87" s="3">
        <v>86.0</v>
      </c>
      <c r="B87" s="23" t="s">
        <v>384</v>
      </c>
      <c r="C87" s="24" t="s">
        <v>385</v>
      </c>
      <c r="D87" s="24" t="s">
        <v>386</v>
      </c>
      <c r="E87" s="11" t="s">
        <v>387</v>
      </c>
      <c r="F87" s="11" t="s">
        <v>388</v>
      </c>
      <c r="G87" s="11" t="s">
        <v>389</v>
      </c>
      <c r="H87" s="15" t="s">
        <v>13</v>
      </c>
      <c r="I87" s="15" t="s">
        <v>13</v>
      </c>
      <c r="J87" s="15" t="s">
        <v>13</v>
      </c>
      <c r="K87" s="2"/>
      <c r="L87" s="2"/>
      <c r="M87" s="2"/>
      <c r="N87" s="2"/>
      <c r="O87" s="2"/>
      <c r="P87" s="2"/>
      <c r="Q87" s="2"/>
      <c r="R87" s="2"/>
      <c r="S87" s="2"/>
      <c r="T87" s="2"/>
      <c r="U87" s="2"/>
      <c r="V87" s="2"/>
      <c r="W87" s="2"/>
      <c r="X87" s="2"/>
      <c r="Y87" s="2"/>
      <c r="Z87" s="2"/>
    </row>
    <row r="88">
      <c r="A88" s="3">
        <v>87.0</v>
      </c>
      <c r="B88" s="23" t="s">
        <v>390</v>
      </c>
      <c r="C88" s="24" t="s">
        <v>391</v>
      </c>
      <c r="D88" s="24" t="s">
        <v>392</v>
      </c>
      <c r="E88" s="11" t="s">
        <v>393</v>
      </c>
      <c r="F88" s="11" t="s">
        <v>394</v>
      </c>
      <c r="G88" s="11" t="s">
        <v>395</v>
      </c>
      <c r="H88" s="15" t="s">
        <v>13</v>
      </c>
      <c r="I88" s="15" t="s">
        <v>13</v>
      </c>
      <c r="J88" s="15" t="s">
        <v>19</v>
      </c>
      <c r="K88" s="2"/>
      <c r="L88" s="2"/>
      <c r="M88" s="2"/>
      <c r="N88" s="2"/>
      <c r="O88" s="2"/>
      <c r="P88" s="2"/>
      <c r="Q88" s="2"/>
      <c r="R88" s="2"/>
      <c r="S88" s="2"/>
      <c r="T88" s="2"/>
      <c r="U88" s="2"/>
      <c r="V88" s="2"/>
      <c r="W88" s="2"/>
      <c r="X88" s="2"/>
      <c r="Y88" s="2"/>
      <c r="Z88" s="2"/>
    </row>
    <row r="89">
      <c r="A89" s="3">
        <v>88.0</v>
      </c>
      <c r="B89" s="23" t="s">
        <v>396</v>
      </c>
      <c r="C89" s="24" t="s">
        <v>397</v>
      </c>
      <c r="D89" s="24" t="s">
        <v>398</v>
      </c>
      <c r="E89" s="11" t="s">
        <v>18</v>
      </c>
      <c r="F89" s="11" t="s">
        <v>18</v>
      </c>
      <c r="G89" s="11" t="s">
        <v>399</v>
      </c>
      <c r="H89" s="15" t="s">
        <v>19</v>
      </c>
      <c r="I89" s="15" t="s">
        <v>19</v>
      </c>
      <c r="J89" s="15" t="s">
        <v>13</v>
      </c>
      <c r="K89" s="2"/>
      <c r="L89" s="2"/>
      <c r="M89" s="2"/>
      <c r="N89" s="2"/>
      <c r="O89" s="2"/>
      <c r="P89" s="2"/>
      <c r="Q89" s="2"/>
      <c r="R89" s="2"/>
      <c r="S89" s="2"/>
      <c r="T89" s="2"/>
      <c r="U89" s="2"/>
      <c r="V89" s="2"/>
      <c r="W89" s="2"/>
      <c r="X89" s="2"/>
      <c r="Y89" s="2"/>
      <c r="Z89" s="2"/>
    </row>
    <row r="90">
      <c r="A90" s="3">
        <v>89.0</v>
      </c>
      <c r="B90" s="23" t="s">
        <v>400</v>
      </c>
      <c r="C90" s="24" t="s">
        <v>401</v>
      </c>
      <c r="D90" s="24" t="s">
        <v>402</v>
      </c>
      <c r="E90" s="11" t="s">
        <v>403</v>
      </c>
      <c r="F90" s="11" t="s">
        <v>403</v>
      </c>
      <c r="G90" s="11" t="s">
        <v>404</v>
      </c>
      <c r="H90" s="15" t="s">
        <v>13</v>
      </c>
      <c r="I90" s="15" t="s">
        <v>13</v>
      </c>
      <c r="J90" s="15" t="s">
        <v>13</v>
      </c>
      <c r="K90" s="2"/>
      <c r="L90" s="2"/>
      <c r="M90" s="2"/>
      <c r="N90" s="2"/>
      <c r="O90" s="2"/>
      <c r="P90" s="2"/>
      <c r="Q90" s="2"/>
      <c r="R90" s="2"/>
      <c r="S90" s="2"/>
      <c r="T90" s="2"/>
      <c r="U90" s="2"/>
      <c r="V90" s="2"/>
      <c r="W90" s="2"/>
      <c r="X90" s="2"/>
      <c r="Y90" s="2"/>
      <c r="Z90" s="2"/>
    </row>
    <row r="91">
      <c r="A91" s="3">
        <v>90.0</v>
      </c>
      <c r="B91" s="23" t="s">
        <v>405</v>
      </c>
      <c r="C91" s="24" t="s">
        <v>406</v>
      </c>
      <c r="D91" s="24" t="s">
        <v>407</v>
      </c>
      <c r="E91" s="11" t="s">
        <v>408</v>
      </c>
      <c r="F91" s="11" t="s">
        <v>409</v>
      </c>
      <c r="G91" s="11" t="s">
        <v>410</v>
      </c>
      <c r="H91" s="15" t="s">
        <v>13</v>
      </c>
      <c r="I91" s="15" t="s">
        <v>13</v>
      </c>
      <c r="J91" s="15" t="s">
        <v>13</v>
      </c>
      <c r="K91" s="2"/>
      <c r="L91" s="2"/>
      <c r="M91" s="2"/>
      <c r="N91" s="2"/>
      <c r="O91" s="2"/>
      <c r="P91" s="2"/>
      <c r="Q91" s="2"/>
      <c r="R91" s="2"/>
      <c r="S91" s="2"/>
      <c r="T91" s="2"/>
      <c r="U91" s="2"/>
      <c r="V91" s="2"/>
      <c r="W91" s="2"/>
      <c r="X91" s="2"/>
      <c r="Y91" s="2"/>
      <c r="Z91" s="2"/>
    </row>
    <row r="92">
      <c r="A92" s="3">
        <v>91.0</v>
      </c>
      <c r="B92" s="23" t="s">
        <v>411</v>
      </c>
      <c r="C92" s="24" t="s">
        <v>412</v>
      </c>
      <c r="D92" s="24" t="s">
        <v>413</v>
      </c>
      <c r="E92" s="11" t="s">
        <v>414</v>
      </c>
      <c r="F92" s="11" t="s">
        <v>415</v>
      </c>
      <c r="G92" s="11" t="s">
        <v>416</v>
      </c>
      <c r="H92" s="15" t="s">
        <v>13</v>
      </c>
      <c r="I92" s="15" t="s">
        <v>13</v>
      </c>
      <c r="J92" s="15" t="s">
        <v>13</v>
      </c>
      <c r="K92" s="2"/>
      <c r="L92" s="2"/>
      <c r="M92" s="2"/>
      <c r="N92" s="2"/>
      <c r="O92" s="2"/>
      <c r="P92" s="2"/>
      <c r="Q92" s="2"/>
      <c r="R92" s="2"/>
      <c r="S92" s="2"/>
      <c r="T92" s="2"/>
      <c r="U92" s="2"/>
      <c r="V92" s="2"/>
      <c r="W92" s="2"/>
      <c r="X92" s="2"/>
      <c r="Y92" s="2"/>
      <c r="Z92" s="2"/>
    </row>
    <row r="93">
      <c r="A93" s="3">
        <v>92.0</v>
      </c>
      <c r="B93" s="23" t="s">
        <v>417</v>
      </c>
      <c r="C93" s="24" t="s">
        <v>418</v>
      </c>
      <c r="D93" s="24" t="s">
        <v>419</v>
      </c>
      <c r="E93" s="11" t="s">
        <v>18</v>
      </c>
      <c r="F93" s="11" t="s">
        <v>420</v>
      </c>
      <c r="G93" s="11" t="s">
        <v>421</v>
      </c>
      <c r="H93" s="15" t="s">
        <v>19</v>
      </c>
      <c r="I93" s="15" t="s">
        <v>13</v>
      </c>
      <c r="J93" s="15" t="s">
        <v>13</v>
      </c>
      <c r="K93" s="2"/>
      <c r="L93" s="2"/>
      <c r="M93" s="2"/>
      <c r="N93" s="2"/>
      <c r="O93" s="2"/>
      <c r="P93" s="2"/>
      <c r="Q93" s="2"/>
      <c r="R93" s="2"/>
      <c r="S93" s="2"/>
      <c r="T93" s="2"/>
      <c r="U93" s="2"/>
      <c r="V93" s="2"/>
      <c r="W93" s="2"/>
      <c r="X93" s="2"/>
      <c r="Y93" s="2"/>
      <c r="Z93" s="2"/>
    </row>
    <row r="94">
      <c r="A94" s="3">
        <v>93.0</v>
      </c>
      <c r="B94" s="23" t="s">
        <v>422</v>
      </c>
      <c r="C94" s="24" t="s">
        <v>423</v>
      </c>
      <c r="D94" s="24" t="s">
        <v>424</v>
      </c>
      <c r="E94" s="11" t="s">
        <v>425</v>
      </c>
      <c r="F94" s="11" t="s">
        <v>313</v>
      </c>
      <c r="G94" s="11" t="s">
        <v>426</v>
      </c>
      <c r="H94" s="15" t="s">
        <v>13</v>
      </c>
      <c r="I94" s="15" t="s">
        <v>19</v>
      </c>
      <c r="J94" s="15" t="s">
        <v>13</v>
      </c>
      <c r="K94" s="2"/>
      <c r="L94" s="2"/>
      <c r="M94" s="2"/>
      <c r="N94" s="2"/>
      <c r="O94" s="2"/>
      <c r="P94" s="2"/>
      <c r="Q94" s="2"/>
      <c r="R94" s="2"/>
      <c r="S94" s="2"/>
      <c r="T94" s="2"/>
      <c r="U94" s="2"/>
      <c r="V94" s="2"/>
      <c r="W94" s="2"/>
      <c r="X94" s="2"/>
      <c r="Y94" s="2"/>
      <c r="Z94" s="2"/>
    </row>
    <row r="95">
      <c r="A95" s="3">
        <v>94.0</v>
      </c>
      <c r="B95" s="23" t="s">
        <v>427</v>
      </c>
      <c r="C95" s="24" t="s">
        <v>428</v>
      </c>
      <c r="D95" s="24" t="s">
        <v>429</v>
      </c>
      <c r="E95" s="11" t="s">
        <v>430</v>
      </c>
      <c r="F95" s="11" t="s">
        <v>431</v>
      </c>
      <c r="G95" s="11" t="s">
        <v>432</v>
      </c>
      <c r="H95" s="15" t="s">
        <v>13</v>
      </c>
      <c r="I95" s="8" t="s">
        <v>25</v>
      </c>
      <c r="J95" s="15" t="s">
        <v>13</v>
      </c>
      <c r="K95" s="2"/>
      <c r="L95" s="2"/>
      <c r="M95" s="2"/>
      <c r="N95" s="2"/>
      <c r="O95" s="2"/>
      <c r="P95" s="2"/>
      <c r="Q95" s="2"/>
      <c r="R95" s="2"/>
      <c r="S95" s="2"/>
      <c r="T95" s="2"/>
      <c r="U95" s="2"/>
      <c r="V95" s="2"/>
      <c r="W95" s="2"/>
      <c r="X95" s="2"/>
      <c r="Y95" s="2"/>
      <c r="Z95" s="2"/>
    </row>
    <row r="96">
      <c r="A96" s="3">
        <v>95.0</v>
      </c>
      <c r="B96" s="23" t="s">
        <v>433</v>
      </c>
      <c r="C96" s="24" t="s">
        <v>434</v>
      </c>
      <c r="D96" s="24" t="s">
        <v>435</v>
      </c>
      <c r="E96" s="11" t="s">
        <v>436</v>
      </c>
      <c r="F96" s="11" t="s">
        <v>437</v>
      </c>
      <c r="G96" s="11" t="s">
        <v>436</v>
      </c>
      <c r="H96" s="15" t="s">
        <v>13</v>
      </c>
      <c r="I96" s="15" t="s">
        <v>13</v>
      </c>
      <c r="J96" s="15" t="s">
        <v>13</v>
      </c>
      <c r="K96" s="2"/>
      <c r="L96" s="2"/>
      <c r="M96" s="2"/>
      <c r="N96" s="2"/>
      <c r="O96" s="2"/>
      <c r="P96" s="2"/>
      <c r="Q96" s="2"/>
      <c r="R96" s="2"/>
      <c r="S96" s="2"/>
      <c r="T96" s="2"/>
      <c r="U96" s="2"/>
      <c r="V96" s="2"/>
      <c r="W96" s="2"/>
      <c r="X96" s="2"/>
      <c r="Y96" s="2"/>
      <c r="Z96" s="2"/>
    </row>
    <row r="97">
      <c r="A97" s="3">
        <v>96.0</v>
      </c>
      <c r="B97" s="23" t="s">
        <v>438</v>
      </c>
      <c r="C97" s="24" t="s">
        <v>439</v>
      </c>
      <c r="D97" s="24" t="s">
        <v>440</v>
      </c>
      <c r="E97" s="11" t="s">
        <v>441</v>
      </c>
      <c r="F97" s="11" t="s">
        <v>442</v>
      </c>
      <c r="G97" s="11" t="s">
        <v>443</v>
      </c>
      <c r="H97" s="15" t="s">
        <v>13</v>
      </c>
      <c r="I97" s="15" t="s">
        <v>13</v>
      </c>
      <c r="J97" s="15" t="s">
        <v>13</v>
      </c>
      <c r="K97" s="2"/>
      <c r="L97" s="2"/>
      <c r="M97" s="2"/>
      <c r="N97" s="2"/>
      <c r="O97" s="2"/>
      <c r="P97" s="2"/>
      <c r="Q97" s="2"/>
      <c r="R97" s="2"/>
      <c r="S97" s="2"/>
      <c r="T97" s="2"/>
      <c r="U97" s="2"/>
      <c r="V97" s="2"/>
      <c r="W97" s="2"/>
      <c r="X97" s="2"/>
      <c r="Y97" s="2"/>
      <c r="Z97" s="2"/>
    </row>
    <row r="98">
      <c r="A98" s="3">
        <v>97.0</v>
      </c>
      <c r="B98" s="23" t="s">
        <v>444</v>
      </c>
      <c r="C98" s="24" t="s">
        <v>445</v>
      </c>
      <c r="D98" s="24" t="s">
        <v>446</v>
      </c>
      <c r="E98" s="11" t="s">
        <v>447</v>
      </c>
      <c r="F98" s="11" t="s">
        <v>448</v>
      </c>
      <c r="G98" s="11" t="s">
        <v>448</v>
      </c>
      <c r="H98" s="15" t="s">
        <v>19</v>
      </c>
      <c r="I98" s="15" t="s">
        <v>19</v>
      </c>
      <c r="J98" s="15" t="s">
        <v>19</v>
      </c>
      <c r="K98" s="2"/>
      <c r="L98" s="2"/>
      <c r="M98" s="2"/>
      <c r="N98" s="2"/>
      <c r="O98" s="2"/>
      <c r="P98" s="2"/>
      <c r="Q98" s="2"/>
      <c r="R98" s="2"/>
      <c r="S98" s="2"/>
      <c r="T98" s="2"/>
      <c r="U98" s="2"/>
      <c r="V98" s="2"/>
      <c r="W98" s="2"/>
      <c r="X98" s="2"/>
      <c r="Y98" s="2"/>
      <c r="Z98" s="2"/>
    </row>
    <row r="99">
      <c r="A99" s="3">
        <v>98.0</v>
      </c>
      <c r="B99" s="23" t="s">
        <v>449</v>
      </c>
      <c r="C99" s="24" t="s">
        <v>450</v>
      </c>
      <c r="D99" s="24" t="s">
        <v>451</v>
      </c>
      <c r="E99" s="11" t="s">
        <v>452</v>
      </c>
      <c r="F99" s="11" t="s">
        <v>453</v>
      </c>
      <c r="G99" s="11" t="s">
        <v>454</v>
      </c>
      <c r="H99" s="15" t="s">
        <v>13</v>
      </c>
      <c r="I99" s="15" t="s">
        <v>13</v>
      </c>
      <c r="J99" s="15" t="s">
        <v>13</v>
      </c>
      <c r="K99" s="2"/>
      <c r="L99" s="2"/>
      <c r="M99" s="2"/>
      <c r="N99" s="2"/>
      <c r="O99" s="2"/>
      <c r="P99" s="2"/>
      <c r="Q99" s="2"/>
      <c r="R99" s="2"/>
      <c r="S99" s="2"/>
      <c r="T99" s="2"/>
      <c r="U99" s="2"/>
      <c r="V99" s="2"/>
      <c r="W99" s="2"/>
      <c r="X99" s="2"/>
      <c r="Y99" s="2"/>
      <c r="Z99" s="2"/>
    </row>
    <row r="100">
      <c r="A100" s="3">
        <v>99.0</v>
      </c>
      <c r="B100" s="25" t="s">
        <v>455</v>
      </c>
      <c r="C100" s="24" t="s">
        <v>456</v>
      </c>
      <c r="D100" s="24" t="s">
        <v>457</v>
      </c>
      <c r="E100" s="11" t="s">
        <v>18</v>
      </c>
      <c r="F100" s="11" t="s">
        <v>18</v>
      </c>
      <c r="G100" s="11" t="s">
        <v>78</v>
      </c>
      <c r="H100" s="15" t="s">
        <v>19</v>
      </c>
      <c r="I100" s="15" t="s">
        <v>19</v>
      </c>
      <c r="J100" s="15" t="s">
        <v>19</v>
      </c>
      <c r="K100" s="2"/>
      <c r="L100" s="2"/>
      <c r="M100" s="2"/>
      <c r="N100" s="2"/>
      <c r="O100" s="2"/>
      <c r="P100" s="2"/>
      <c r="Q100" s="2"/>
      <c r="R100" s="2"/>
      <c r="S100" s="2"/>
      <c r="T100" s="2"/>
      <c r="U100" s="2"/>
      <c r="V100" s="2"/>
      <c r="W100" s="2"/>
      <c r="X100" s="2"/>
      <c r="Y100" s="2"/>
      <c r="Z100" s="2"/>
    </row>
    <row r="101">
      <c r="A101" s="3">
        <v>100.0</v>
      </c>
      <c r="B101" s="9" t="s">
        <v>458</v>
      </c>
      <c r="C101" s="5" t="s">
        <v>459</v>
      </c>
      <c r="D101" s="13" t="s">
        <v>460</v>
      </c>
      <c r="E101" s="11" t="s">
        <v>461</v>
      </c>
      <c r="F101" s="11" t="s">
        <v>461</v>
      </c>
      <c r="G101" s="11" t="s">
        <v>462</v>
      </c>
      <c r="H101" s="15" t="s">
        <v>13</v>
      </c>
      <c r="I101" s="15" t="s">
        <v>13</v>
      </c>
      <c r="J101" s="15" t="s">
        <v>13</v>
      </c>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6" t="s">
        <v>463</v>
      </c>
      <c r="E103" s="2"/>
      <c r="F103" s="2"/>
      <c r="G103" s="15" t="s">
        <v>13</v>
      </c>
      <c r="H103" s="2">
        <f t="shared" ref="H103:J103" si="1">COUNTIF(H2:H101, "TP")</f>
        <v>39</v>
      </c>
      <c r="I103" s="2">
        <f t="shared" si="1"/>
        <v>39</v>
      </c>
      <c r="J103" s="2">
        <f t="shared" si="1"/>
        <v>52</v>
      </c>
      <c r="K103" s="2"/>
      <c r="L103" s="2"/>
      <c r="M103" s="2"/>
      <c r="N103" s="2"/>
      <c r="O103" s="2"/>
      <c r="P103" s="2"/>
      <c r="Q103" s="2"/>
      <c r="R103" s="2"/>
      <c r="S103" s="2"/>
      <c r="T103" s="2"/>
      <c r="U103" s="2"/>
      <c r="V103" s="2"/>
      <c r="W103" s="2"/>
      <c r="X103" s="2"/>
      <c r="Y103" s="2"/>
      <c r="Z103" s="2"/>
    </row>
    <row r="104">
      <c r="A104" s="2"/>
      <c r="B104" s="2"/>
      <c r="C104" s="2"/>
      <c r="D104" s="2"/>
      <c r="E104" s="2"/>
      <c r="F104" s="2"/>
      <c r="G104" s="15" t="s">
        <v>19</v>
      </c>
      <c r="H104" s="2">
        <f t="shared" ref="H104:J104" si="2">COUNTIF(H2:H101, "FN")</f>
        <v>34</v>
      </c>
      <c r="I104" s="2">
        <f t="shared" si="2"/>
        <v>33</v>
      </c>
      <c r="J104" s="2">
        <f t="shared" si="2"/>
        <v>22</v>
      </c>
      <c r="K104" s="2"/>
      <c r="L104" s="2"/>
      <c r="M104" s="2"/>
      <c r="N104" s="2"/>
      <c r="O104" s="2"/>
      <c r="P104" s="2"/>
      <c r="Q104" s="2"/>
      <c r="R104" s="2"/>
      <c r="S104" s="2"/>
      <c r="T104" s="2"/>
      <c r="U104" s="2"/>
      <c r="V104" s="2"/>
      <c r="W104" s="2"/>
      <c r="X104" s="2"/>
      <c r="Y104" s="2"/>
      <c r="Z104" s="2"/>
    </row>
    <row r="105">
      <c r="A105" s="2"/>
      <c r="B105" s="2"/>
      <c r="C105" s="2"/>
      <c r="D105" s="2"/>
      <c r="E105" s="2"/>
      <c r="F105" s="2"/>
      <c r="G105" s="15" t="s">
        <v>25</v>
      </c>
      <c r="H105" s="2">
        <f t="shared" ref="H105:J105" si="3">COUNTIF(H2:H101, "FP")</f>
        <v>9</v>
      </c>
      <c r="I105" s="2">
        <f t="shared" si="3"/>
        <v>9</v>
      </c>
      <c r="J105" s="2">
        <f t="shared" si="3"/>
        <v>12</v>
      </c>
      <c r="K105" s="2"/>
      <c r="L105" s="2"/>
      <c r="M105" s="2"/>
      <c r="N105" s="2"/>
      <c r="O105" s="2"/>
      <c r="P105" s="2"/>
      <c r="Q105" s="2"/>
      <c r="R105" s="2"/>
      <c r="S105" s="2"/>
      <c r="T105" s="2"/>
      <c r="U105" s="2"/>
      <c r="V105" s="2"/>
      <c r="W105" s="2"/>
      <c r="X105" s="2"/>
      <c r="Y105" s="2"/>
      <c r="Z105" s="2"/>
    </row>
    <row r="106">
      <c r="A106" s="2"/>
      <c r="B106" s="2"/>
      <c r="C106" s="2"/>
      <c r="D106" s="2"/>
      <c r="E106" s="2"/>
      <c r="F106" s="2"/>
      <c r="G106" s="15" t="s">
        <v>34</v>
      </c>
      <c r="H106" s="2">
        <f t="shared" ref="H106:J106" si="4">COUNTIF(H2:H101, "TN")</f>
        <v>18</v>
      </c>
      <c r="I106" s="2">
        <f t="shared" si="4"/>
        <v>19</v>
      </c>
      <c r="J106" s="2">
        <f t="shared" si="4"/>
        <v>14</v>
      </c>
      <c r="K106" s="2"/>
      <c r="L106" s="2"/>
      <c r="M106" s="2"/>
      <c r="N106" s="2"/>
      <c r="O106" s="2"/>
      <c r="P106" s="2"/>
      <c r="Q106" s="2"/>
      <c r="R106" s="2"/>
      <c r="S106" s="2"/>
      <c r="T106" s="2"/>
      <c r="U106" s="2"/>
      <c r="V106" s="2"/>
      <c r="W106" s="2"/>
      <c r="X106" s="2"/>
      <c r="Y106" s="2"/>
      <c r="Z106" s="2"/>
    </row>
    <row r="107">
      <c r="A107" s="2"/>
      <c r="B107" s="2"/>
      <c r="C107" s="2"/>
      <c r="D107" s="2"/>
      <c r="E107" s="2"/>
      <c r="F107" s="2"/>
      <c r="G107" s="15" t="s">
        <v>464</v>
      </c>
      <c r="H107" s="2">
        <f t="shared" ref="H107:J107" si="5">SUM(H103:H106)</f>
        <v>100</v>
      </c>
      <c r="I107" s="2">
        <f t="shared" si="5"/>
        <v>100</v>
      </c>
      <c r="J107" s="2">
        <f t="shared" si="5"/>
        <v>100</v>
      </c>
      <c r="K107" s="2"/>
      <c r="L107" s="2"/>
      <c r="M107" s="2"/>
      <c r="N107" s="2"/>
      <c r="O107" s="2"/>
      <c r="P107" s="2"/>
      <c r="Q107" s="2"/>
      <c r="R107" s="2"/>
      <c r="S107" s="2"/>
      <c r="T107" s="2"/>
      <c r="U107" s="2"/>
      <c r="V107" s="2"/>
      <c r="W107" s="2"/>
      <c r="X107" s="2"/>
      <c r="Y107" s="2"/>
      <c r="Z107" s="2"/>
    </row>
    <row r="108">
      <c r="A108" s="2"/>
      <c r="B108" s="2"/>
      <c r="C108" s="2"/>
      <c r="D108" s="2"/>
      <c r="E108" s="2"/>
      <c r="F108" s="2"/>
      <c r="G108" s="15"/>
      <c r="H108" s="2"/>
      <c r="I108" s="2"/>
      <c r="J108" s="2"/>
      <c r="K108" s="2"/>
      <c r="L108" s="2"/>
      <c r="M108" s="2"/>
      <c r="N108" s="2"/>
      <c r="O108" s="2"/>
      <c r="P108" s="2"/>
      <c r="Q108" s="2"/>
      <c r="R108" s="2"/>
      <c r="S108" s="2"/>
      <c r="T108" s="2"/>
      <c r="U108" s="2"/>
      <c r="V108" s="2"/>
      <c r="W108" s="2"/>
      <c r="X108" s="2"/>
      <c r="Y108" s="2"/>
      <c r="Z108" s="2"/>
    </row>
    <row r="109">
      <c r="A109" s="2"/>
      <c r="B109" s="26" t="s">
        <v>465</v>
      </c>
      <c r="C109" s="15" t="s">
        <v>466</v>
      </c>
      <c r="D109" s="15"/>
      <c r="E109" s="2"/>
      <c r="F109" s="2"/>
      <c r="G109" s="8" t="s">
        <v>467</v>
      </c>
      <c r="H109" s="27">
        <f t="shared" ref="H109:J109" si="6">(H103+H106)/H107</f>
        <v>0.57</v>
      </c>
      <c r="I109" s="27">
        <f t="shared" si="6"/>
        <v>0.58</v>
      </c>
      <c r="J109" s="27">
        <f t="shared" si="6"/>
        <v>0.66</v>
      </c>
      <c r="K109" s="2"/>
      <c r="L109" s="2"/>
      <c r="M109" s="2"/>
      <c r="N109" s="2"/>
      <c r="O109" s="2"/>
      <c r="P109" s="2"/>
      <c r="Q109" s="2"/>
      <c r="R109" s="2"/>
      <c r="S109" s="2"/>
      <c r="T109" s="2"/>
      <c r="U109" s="2"/>
      <c r="V109" s="2"/>
      <c r="W109" s="2"/>
      <c r="X109" s="2"/>
      <c r="Y109" s="2"/>
      <c r="Z109" s="2"/>
    </row>
    <row r="110">
      <c r="A110" s="2"/>
      <c r="B110" s="26" t="s">
        <v>468</v>
      </c>
      <c r="C110" s="15" t="s">
        <v>469</v>
      </c>
      <c r="D110" s="2"/>
      <c r="E110" s="2"/>
      <c r="F110" s="2"/>
      <c r="G110" s="8" t="s">
        <v>470</v>
      </c>
      <c r="H110" s="27">
        <f t="shared" ref="H110:J110" si="7">H103/(H103+H105)</f>
        <v>0.8125</v>
      </c>
      <c r="I110" s="27">
        <f t="shared" si="7"/>
        <v>0.8125</v>
      </c>
      <c r="J110" s="27">
        <f t="shared" si="7"/>
        <v>0.8125</v>
      </c>
      <c r="K110" s="2"/>
      <c r="L110" s="2"/>
      <c r="M110" s="2"/>
      <c r="N110" s="2"/>
      <c r="O110" s="2"/>
      <c r="P110" s="2"/>
      <c r="Q110" s="2"/>
      <c r="R110" s="2"/>
      <c r="S110" s="2"/>
      <c r="T110" s="2"/>
      <c r="U110" s="2"/>
      <c r="V110" s="2"/>
      <c r="W110" s="2"/>
      <c r="X110" s="2"/>
      <c r="Y110" s="2"/>
      <c r="Z110" s="2"/>
    </row>
    <row r="111">
      <c r="A111" s="2"/>
      <c r="B111" s="8" t="s">
        <v>471</v>
      </c>
      <c r="C111" s="8">
        <v>2.66</v>
      </c>
      <c r="D111" s="8" t="s">
        <v>472</v>
      </c>
      <c r="E111" s="2"/>
      <c r="F111" s="2"/>
      <c r="G111" s="8" t="s">
        <v>473</v>
      </c>
      <c r="H111" s="27">
        <f t="shared" ref="H111:J111" si="8">H103/(H103+H104)</f>
        <v>0.5342465753</v>
      </c>
      <c r="I111" s="27">
        <f t="shared" si="8"/>
        <v>0.5416666667</v>
      </c>
      <c r="J111" s="27">
        <f t="shared" si="8"/>
        <v>0.7027027027</v>
      </c>
      <c r="K111" s="2"/>
      <c r="L111" s="2"/>
      <c r="M111" s="2"/>
      <c r="N111" s="2"/>
      <c r="O111" s="2"/>
      <c r="P111" s="2"/>
      <c r="Q111" s="2"/>
      <c r="R111" s="2"/>
      <c r="S111" s="2"/>
      <c r="T111" s="2"/>
      <c r="U111" s="2"/>
      <c r="V111" s="2"/>
      <c r="W111" s="2"/>
      <c r="X111" s="2"/>
      <c r="Y111" s="2"/>
      <c r="Z111" s="2"/>
    </row>
    <row r="112">
      <c r="A112" s="2"/>
      <c r="B112" s="2"/>
      <c r="C112" s="2"/>
      <c r="D112" s="2"/>
      <c r="E112" s="2"/>
      <c r="F112" s="2"/>
      <c r="G112" s="8" t="s">
        <v>474</v>
      </c>
      <c r="H112" s="27">
        <f t="shared" ref="H112:J112" si="9">2*(H110*H111)/(H110+H111)</f>
        <v>0.6446280992</v>
      </c>
      <c r="I112" s="27">
        <f t="shared" si="9"/>
        <v>0.65</v>
      </c>
      <c r="J112" s="27">
        <f t="shared" si="9"/>
        <v>0.7536231884</v>
      </c>
      <c r="K112" s="2"/>
      <c r="L112" s="2"/>
      <c r="M112" s="2"/>
      <c r="N112" s="2"/>
      <c r="O112" s="2"/>
      <c r="P112" s="2"/>
      <c r="Q112" s="2"/>
      <c r="R112" s="2"/>
      <c r="S112" s="2"/>
      <c r="T112" s="2"/>
      <c r="U112" s="2"/>
      <c r="V112" s="2"/>
      <c r="W112" s="2"/>
      <c r="X112" s="2"/>
      <c r="Y112" s="2"/>
      <c r="Z112" s="2"/>
    </row>
    <row r="113">
      <c r="A113" s="2"/>
      <c r="B113" s="2"/>
      <c r="C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sheetData>
  <hyperlinks>
    <hyperlink r:id="rId1" ref="B2"/>
    <hyperlink r:id="rId2" ref="D2"/>
    <hyperlink r:id="rId3" ref="B3"/>
    <hyperlink r:id="rId4" location="cite_note-allmusic-1" ref="D3"/>
    <hyperlink r:id="rId5" ref="B4"/>
    <hyperlink r:id="rId6" ref="B5"/>
    <hyperlink r:id="rId7" location="cite_note-Test-res-15" ref="D5"/>
    <hyperlink r:id="rId8" ref="B6"/>
    <hyperlink r:id="rId9" ref="B7"/>
    <hyperlink r:id="rId10" ref="B8"/>
    <hyperlink r:id="rId11" ref="B9"/>
    <hyperlink r:id="rId12" ref="B10"/>
    <hyperlink r:id="rId13" location="cite_note-fouroh-3" ref="D10"/>
    <hyperlink r:id="rId14" ref="B11"/>
    <hyperlink r:id="rId15" ref="B12"/>
    <hyperlink r:id="rId16" ref="D12"/>
    <hyperlink r:id="rId17" ref="B13"/>
    <hyperlink r:id="rId18" ref="B14"/>
    <hyperlink r:id="rId19" ref="B15"/>
    <hyperlink r:id="rId20" ref="B16"/>
    <hyperlink r:id="rId21" ref="B17"/>
    <hyperlink r:id="rId22" ref="D17"/>
    <hyperlink r:id="rId23" ref="B18"/>
    <hyperlink r:id="rId24" ref="B19"/>
    <hyperlink r:id="rId25" ref="B20"/>
    <hyperlink r:id="rId26" ref="D20"/>
    <hyperlink r:id="rId27" ref="B21"/>
    <hyperlink r:id="rId28" ref="B22"/>
    <hyperlink r:id="rId29" ref="B23"/>
    <hyperlink r:id="rId30" ref="B24"/>
    <hyperlink r:id="rId31" ref="B25"/>
    <hyperlink r:id="rId32" ref="B26"/>
    <hyperlink r:id="rId33" ref="D26"/>
    <hyperlink r:id="rId34" ref="B27"/>
    <hyperlink r:id="rId35" ref="D27"/>
    <hyperlink r:id="rId36" ref="B28"/>
    <hyperlink r:id="rId37" location="cite_note-6" ref="D28"/>
    <hyperlink r:id="rId38" ref="B29"/>
    <hyperlink r:id="rId39" ref="B30"/>
    <hyperlink r:id="rId40" ref="B31"/>
    <hyperlink r:id="rId41" ref="B32"/>
    <hyperlink r:id="rId42" ref="B33"/>
    <hyperlink r:id="rId43" ref="D33"/>
    <hyperlink r:id="rId44" ref="B34"/>
    <hyperlink r:id="rId45" ref="D34"/>
    <hyperlink r:id="rId46" ref="B35"/>
    <hyperlink r:id="rId47" ref="B36"/>
    <hyperlink r:id="rId48" ref="B37"/>
    <hyperlink r:id="rId49" ref="D37"/>
    <hyperlink r:id="rId50" ref="B38"/>
    <hyperlink r:id="rId51" ref="B39"/>
    <hyperlink r:id="rId52" ref="B40"/>
    <hyperlink r:id="rId53" ref="D40"/>
    <hyperlink r:id="rId54" ref="B41"/>
    <hyperlink r:id="rId55" ref="D41"/>
    <hyperlink r:id="rId56" ref="B42"/>
    <hyperlink r:id="rId57" ref="D42"/>
    <hyperlink r:id="rId58" ref="B43"/>
    <hyperlink r:id="rId59" ref="D43"/>
    <hyperlink r:id="rId60" ref="B44"/>
    <hyperlink r:id="rId61" ref="B45"/>
    <hyperlink r:id="rId62" ref="B46"/>
    <hyperlink r:id="rId63" ref="B47"/>
    <hyperlink r:id="rId64" ref="B48"/>
    <hyperlink r:id="rId65" ref="D48"/>
    <hyperlink r:id="rId66" ref="B49"/>
    <hyperlink r:id="rId67" ref="B50"/>
    <hyperlink r:id="rId68" ref="D50"/>
    <hyperlink r:id="rId69" ref="B51"/>
    <hyperlink r:id="rId70" ref="B52"/>
    <hyperlink r:id="rId71" location="cite_note-9" ref="D52"/>
    <hyperlink r:id="rId72" ref="B53"/>
    <hyperlink r:id="rId73" ref="D53"/>
    <hyperlink r:id="rId74" ref="B54"/>
    <hyperlink r:id="rId75" ref="D54"/>
    <hyperlink r:id="rId76" ref="B55"/>
    <hyperlink r:id="rId77" ref="D55"/>
    <hyperlink r:id="rId78" ref="B56"/>
    <hyperlink r:id="rId79" ref="D56"/>
    <hyperlink r:id="rId80" ref="B57"/>
    <hyperlink r:id="rId81" ref="D57"/>
    <hyperlink r:id="rId82" ref="B58"/>
    <hyperlink r:id="rId83" ref="D58"/>
    <hyperlink r:id="rId84" ref="B59"/>
    <hyperlink r:id="rId85" ref="D59"/>
    <hyperlink r:id="rId86" ref="B60"/>
    <hyperlink r:id="rId87" ref="D60"/>
    <hyperlink r:id="rId88" ref="B61"/>
    <hyperlink r:id="rId89" ref="D61"/>
    <hyperlink r:id="rId90" ref="B62"/>
    <hyperlink r:id="rId91" ref="D62"/>
    <hyperlink r:id="rId92" ref="B63"/>
    <hyperlink r:id="rId93" ref="D63"/>
    <hyperlink r:id="rId94" ref="B64"/>
    <hyperlink r:id="rId95" location="cite_note-Pod1984-17" ref="D64"/>
    <hyperlink r:id="rId96" ref="B65"/>
    <hyperlink r:id="rId97" ref="D65"/>
    <hyperlink r:id="rId98" ref="B66"/>
    <hyperlink r:id="rId99" ref="D66"/>
    <hyperlink r:id="rId100" ref="B67"/>
    <hyperlink r:id="rId101" ref="D67"/>
    <hyperlink r:id="rId102" ref="B68"/>
    <hyperlink r:id="rId103" ref="D68"/>
    <hyperlink r:id="rId104" ref="B69"/>
    <hyperlink r:id="rId105" ref="D69"/>
    <hyperlink r:id="rId106" ref="B70"/>
    <hyperlink r:id="rId107" ref="D70"/>
    <hyperlink r:id="rId108" ref="B71"/>
    <hyperlink r:id="rId109" ref="D71"/>
    <hyperlink r:id="rId110" ref="B72"/>
    <hyperlink r:id="rId111" ref="D72"/>
    <hyperlink r:id="rId112" ref="B73"/>
    <hyperlink r:id="rId113" ref="D73"/>
    <hyperlink r:id="rId114" ref="B74"/>
    <hyperlink r:id="rId115" ref="D74"/>
    <hyperlink r:id="rId116" ref="B75"/>
    <hyperlink r:id="rId117" ref="D75"/>
    <hyperlink r:id="rId118" ref="B76"/>
    <hyperlink r:id="rId119" ref="D76"/>
    <hyperlink r:id="rId120" ref="B77"/>
    <hyperlink r:id="rId121" ref="D77"/>
    <hyperlink r:id="rId122" ref="B78"/>
    <hyperlink r:id="rId123" ref="D78"/>
    <hyperlink r:id="rId124" ref="B79"/>
    <hyperlink r:id="rId125" ref="D79"/>
    <hyperlink r:id="rId126" ref="B80"/>
    <hyperlink r:id="rId127" ref="D80"/>
    <hyperlink r:id="rId128" ref="B81"/>
    <hyperlink r:id="rId129" ref="D81"/>
    <hyperlink r:id="rId130" ref="B82"/>
    <hyperlink r:id="rId131" ref="D82"/>
    <hyperlink r:id="rId132" ref="B83"/>
    <hyperlink r:id="rId133" ref="B84"/>
    <hyperlink r:id="rId134" ref="B85"/>
    <hyperlink r:id="rId135" ref="B86"/>
    <hyperlink r:id="rId136" ref="B87"/>
    <hyperlink r:id="rId137" ref="B88"/>
    <hyperlink r:id="rId138" ref="B89"/>
    <hyperlink r:id="rId139" ref="B90"/>
    <hyperlink r:id="rId140" ref="B91"/>
    <hyperlink r:id="rId141" ref="B92"/>
    <hyperlink r:id="rId142" ref="B93"/>
    <hyperlink r:id="rId143" ref="B94"/>
    <hyperlink r:id="rId144" ref="B95"/>
    <hyperlink r:id="rId145" ref="B96"/>
    <hyperlink r:id="rId146" ref="B97"/>
    <hyperlink r:id="rId147" ref="B98"/>
    <hyperlink r:id="rId148" ref="B99"/>
    <hyperlink r:id="rId149" ref="B100"/>
    <hyperlink r:id="rId150" ref="B101"/>
    <hyperlink r:id="rId151" ref="D101"/>
    <hyperlink r:id="rId152" ref="D103"/>
    <hyperlink r:id="rId153" ref="B109"/>
    <hyperlink r:id="rId154" ref="B110"/>
  </hyperlinks>
  <drawing r:id="rId1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15.13"/>
    <col customWidth="1" min="3" max="3" width="18.88"/>
    <col customWidth="1" min="4" max="7" width="93.88"/>
  </cols>
  <sheetData>
    <row r="1" ht="28.5" customHeight="1">
      <c r="A1" s="1" t="s">
        <v>0</v>
      </c>
      <c r="B1" s="1" t="s">
        <v>1</v>
      </c>
      <c r="C1" s="1" t="s">
        <v>2</v>
      </c>
      <c r="D1" s="1" t="s">
        <v>3</v>
      </c>
      <c r="E1" s="1" t="s">
        <v>4</v>
      </c>
      <c r="F1" s="1" t="s">
        <v>5</v>
      </c>
      <c r="G1" s="1" t="s">
        <v>6</v>
      </c>
      <c r="H1" s="1" t="s">
        <v>4</v>
      </c>
      <c r="I1" s="1" t="s">
        <v>5</v>
      </c>
      <c r="J1" s="1" t="s">
        <v>6</v>
      </c>
      <c r="K1" s="2"/>
      <c r="L1" s="2"/>
      <c r="M1" s="2"/>
      <c r="N1" s="2"/>
      <c r="O1" s="2"/>
      <c r="P1" s="2"/>
      <c r="Q1" s="2"/>
      <c r="R1" s="2"/>
      <c r="S1" s="2"/>
      <c r="T1" s="2"/>
      <c r="U1" s="2"/>
      <c r="V1" s="2"/>
      <c r="W1" s="2"/>
      <c r="X1" s="2"/>
      <c r="Y1" s="2"/>
      <c r="Z1" s="2"/>
    </row>
    <row r="2">
      <c r="A2" s="3">
        <v>1.0</v>
      </c>
      <c r="B2" s="4" t="s">
        <v>7</v>
      </c>
      <c r="C2" s="5" t="s">
        <v>8</v>
      </c>
      <c r="D2" s="6" t="s">
        <v>475</v>
      </c>
      <c r="E2" s="7" t="s">
        <v>18</v>
      </c>
      <c r="F2" s="7" t="s">
        <v>476</v>
      </c>
      <c r="G2" s="7" t="s">
        <v>477</v>
      </c>
      <c r="H2" s="15" t="s">
        <v>19</v>
      </c>
      <c r="I2" s="15" t="s">
        <v>13</v>
      </c>
      <c r="J2" s="15" t="s">
        <v>13</v>
      </c>
      <c r="K2" s="2"/>
      <c r="L2" s="2"/>
      <c r="M2" s="2"/>
      <c r="N2" s="2"/>
      <c r="O2" s="2"/>
      <c r="P2" s="2"/>
      <c r="Q2" s="2"/>
      <c r="R2" s="2"/>
      <c r="S2" s="2"/>
      <c r="T2" s="2"/>
      <c r="U2" s="2"/>
      <c r="V2" s="2"/>
      <c r="W2" s="2"/>
      <c r="X2" s="2"/>
      <c r="Y2" s="2"/>
      <c r="Z2" s="2"/>
    </row>
    <row r="3">
      <c r="A3" s="3">
        <v>2.0</v>
      </c>
      <c r="B3" s="9" t="s">
        <v>14</v>
      </c>
      <c r="C3" s="5" t="s">
        <v>15</v>
      </c>
      <c r="D3" s="10" t="s">
        <v>16</v>
      </c>
      <c r="E3" s="11" t="s">
        <v>18</v>
      </c>
      <c r="F3" s="11" t="s">
        <v>18</v>
      </c>
      <c r="G3" s="11" t="s">
        <v>478</v>
      </c>
      <c r="H3" s="15" t="s">
        <v>19</v>
      </c>
      <c r="I3" s="15" t="s">
        <v>19</v>
      </c>
      <c r="J3" s="15" t="s">
        <v>19</v>
      </c>
      <c r="K3" s="2"/>
      <c r="L3" s="2"/>
      <c r="M3" s="2"/>
      <c r="N3" s="2"/>
      <c r="O3" s="2"/>
      <c r="P3" s="2"/>
      <c r="Q3" s="2"/>
      <c r="R3" s="2"/>
      <c r="S3" s="2"/>
      <c r="T3" s="2"/>
      <c r="U3" s="2"/>
      <c r="V3" s="2"/>
      <c r="W3" s="2"/>
      <c r="X3" s="2"/>
      <c r="Y3" s="2"/>
      <c r="Z3" s="2"/>
    </row>
    <row r="4">
      <c r="A4" s="3">
        <v>3.0</v>
      </c>
      <c r="B4" s="9" t="s">
        <v>20</v>
      </c>
      <c r="C4" s="5" t="s">
        <v>21</v>
      </c>
      <c r="D4" s="12"/>
      <c r="E4" s="11" t="s">
        <v>479</v>
      </c>
      <c r="F4" s="11" t="s">
        <v>480</v>
      </c>
      <c r="G4" s="11" t="s">
        <v>23</v>
      </c>
      <c r="H4" s="15" t="s">
        <v>25</v>
      </c>
      <c r="I4" s="15" t="s">
        <v>25</v>
      </c>
      <c r="J4" s="15" t="s">
        <v>25</v>
      </c>
      <c r="K4" s="2"/>
      <c r="L4" s="2"/>
      <c r="M4" s="2"/>
      <c r="N4" s="2"/>
      <c r="O4" s="2"/>
      <c r="P4" s="2"/>
      <c r="Q4" s="2"/>
      <c r="R4" s="2"/>
      <c r="S4" s="2"/>
      <c r="T4" s="2"/>
      <c r="U4" s="2"/>
      <c r="V4" s="2"/>
      <c r="W4" s="2"/>
      <c r="X4" s="2"/>
      <c r="Y4" s="2"/>
      <c r="Z4" s="2"/>
    </row>
    <row r="5">
      <c r="A5" s="3">
        <v>4.0</v>
      </c>
      <c r="B5" s="9" t="s">
        <v>26</v>
      </c>
      <c r="C5" s="5" t="s">
        <v>27</v>
      </c>
      <c r="D5" s="13" t="s">
        <v>28</v>
      </c>
      <c r="E5" s="11" t="s">
        <v>481</v>
      </c>
      <c r="F5" s="11" t="s">
        <v>482</v>
      </c>
      <c r="G5" s="11" t="s">
        <v>483</v>
      </c>
      <c r="H5" s="15" t="s">
        <v>13</v>
      </c>
      <c r="I5" s="15" t="s">
        <v>13</v>
      </c>
      <c r="J5" s="15" t="s">
        <v>13</v>
      </c>
      <c r="K5" s="2"/>
      <c r="L5" s="2"/>
      <c r="M5" s="2"/>
      <c r="N5" s="2"/>
      <c r="O5" s="2"/>
      <c r="P5" s="2"/>
      <c r="Q5" s="2"/>
      <c r="R5" s="2"/>
      <c r="S5" s="2"/>
      <c r="T5" s="2"/>
      <c r="U5" s="2"/>
      <c r="V5" s="2"/>
      <c r="W5" s="2"/>
      <c r="X5" s="2"/>
      <c r="Y5" s="2"/>
      <c r="Z5" s="2"/>
    </row>
    <row r="6">
      <c r="A6" s="3">
        <v>5.0</v>
      </c>
      <c r="B6" s="9" t="s">
        <v>30</v>
      </c>
      <c r="C6" s="5" t="s">
        <v>31</v>
      </c>
      <c r="D6" s="12"/>
      <c r="E6" s="11" t="s">
        <v>18</v>
      </c>
      <c r="F6" s="11" t="s">
        <v>33</v>
      </c>
      <c r="G6" s="11" t="s">
        <v>484</v>
      </c>
      <c r="H6" s="15" t="s">
        <v>34</v>
      </c>
      <c r="I6" s="15" t="s">
        <v>34</v>
      </c>
      <c r="J6" s="15" t="s">
        <v>25</v>
      </c>
      <c r="K6" s="2"/>
      <c r="L6" s="2"/>
      <c r="M6" s="2"/>
      <c r="N6" s="2"/>
      <c r="O6" s="2"/>
      <c r="P6" s="2"/>
      <c r="Q6" s="2"/>
      <c r="R6" s="2"/>
      <c r="S6" s="2"/>
      <c r="T6" s="2"/>
      <c r="U6" s="2"/>
      <c r="V6" s="2"/>
      <c r="W6" s="2"/>
      <c r="X6" s="2"/>
      <c r="Y6" s="2"/>
      <c r="Z6" s="2"/>
    </row>
    <row r="7">
      <c r="A7" s="3">
        <v>6.0</v>
      </c>
      <c r="B7" s="9" t="s">
        <v>35</v>
      </c>
      <c r="C7" s="5" t="s">
        <v>36</v>
      </c>
      <c r="D7" s="5" t="s">
        <v>37</v>
      </c>
      <c r="E7" s="11" t="s">
        <v>18</v>
      </c>
      <c r="F7" s="11" t="s">
        <v>485</v>
      </c>
      <c r="G7" s="11" t="s">
        <v>486</v>
      </c>
      <c r="H7" s="15" t="s">
        <v>34</v>
      </c>
      <c r="I7" s="15" t="s">
        <v>13</v>
      </c>
      <c r="J7" s="15" t="s">
        <v>13</v>
      </c>
      <c r="K7" s="2"/>
      <c r="L7" s="2"/>
      <c r="M7" s="2"/>
      <c r="N7" s="2"/>
      <c r="O7" s="2"/>
      <c r="P7" s="2"/>
      <c r="Q7" s="2"/>
      <c r="R7" s="2"/>
      <c r="S7" s="2"/>
      <c r="T7" s="2"/>
      <c r="U7" s="2"/>
      <c r="V7" s="2"/>
      <c r="W7" s="2"/>
      <c r="X7" s="2"/>
      <c r="Y7" s="2"/>
      <c r="Z7" s="2"/>
    </row>
    <row r="8">
      <c r="A8" s="3">
        <v>7.0</v>
      </c>
      <c r="B8" s="9" t="s">
        <v>39</v>
      </c>
      <c r="C8" s="5" t="s">
        <v>40</v>
      </c>
      <c r="D8" s="12"/>
      <c r="E8" s="11" t="s">
        <v>487</v>
      </c>
      <c r="F8" s="11" t="s">
        <v>488</v>
      </c>
      <c r="G8" s="11" t="s">
        <v>489</v>
      </c>
      <c r="H8" s="15" t="s">
        <v>25</v>
      </c>
      <c r="I8" s="15" t="s">
        <v>25</v>
      </c>
      <c r="J8" s="15" t="s">
        <v>25</v>
      </c>
      <c r="K8" s="2"/>
      <c r="L8" s="2"/>
      <c r="M8" s="2"/>
      <c r="N8" s="2"/>
      <c r="O8" s="2"/>
      <c r="P8" s="2"/>
      <c r="Q8" s="2"/>
      <c r="R8" s="2"/>
      <c r="S8" s="2"/>
      <c r="T8" s="2"/>
      <c r="U8" s="2"/>
      <c r="V8" s="2"/>
      <c r="W8" s="2"/>
      <c r="X8" s="2"/>
      <c r="Y8" s="2"/>
      <c r="Z8" s="2"/>
    </row>
    <row r="9">
      <c r="A9" s="3">
        <v>8.0</v>
      </c>
      <c r="B9" s="9" t="s">
        <v>42</v>
      </c>
      <c r="C9" s="5" t="s">
        <v>43</v>
      </c>
      <c r="D9" s="14"/>
      <c r="E9" s="11" t="s">
        <v>490</v>
      </c>
      <c r="F9" s="11" t="s">
        <v>490</v>
      </c>
      <c r="G9" s="11" t="s">
        <v>491</v>
      </c>
      <c r="H9" s="15" t="s">
        <v>34</v>
      </c>
      <c r="I9" s="15" t="s">
        <v>34</v>
      </c>
      <c r="J9" s="15" t="s">
        <v>34</v>
      </c>
      <c r="K9" s="2"/>
      <c r="L9" s="2"/>
      <c r="M9" s="2"/>
      <c r="N9" s="2"/>
      <c r="O9" s="2"/>
      <c r="P9" s="2"/>
      <c r="Q9" s="2"/>
      <c r="R9" s="2"/>
      <c r="S9" s="2"/>
      <c r="T9" s="2"/>
      <c r="U9" s="2"/>
      <c r="V9" s="2"/>
      <c r="W9" s="2"/>
      <c r="X9" s="2"/>
      <c r="Y9" s="2"/>
      <c r="Z9" s="2"/>
    </row>
    <row r="10">
      <c r="A10" s="3">
        <v>9.0</v>
      </c>
      <c r="B10" s="9" t="s">
        <v>46</v>
      </c>
      <c r="C10" s="5" t="s">
        <v>47</v>
      </c>
      <c r="D10" s="10" t="s">
        <v>48</v>
      </c>
      <c r="E10" s="11" t="s">
        <v>492</v>
      </c>
      <c r="F10" s="11" t="s">
        <v>493</v>
      </c>
      <c r="G10" s="11" t="s">
        <v>494</v>
      </c>
      <c r="H10" s="15" t="s">
        <v>13</v>
      </c>
      <c r="I10" s="15" t="s">
        <v>13</v>
      </c>
      <c r="J10" s="15" t="s">
        <v>13</v>
      </c>
      <c r="K10" s="2"/>
      <c r="L10" s="2"/>
      <c r="M10" s="2"/>
      <c r="N10" s="2"/>
      <c r="O10" s="2"/>
      <c r="P10" s="2"/>
      <c r="Q10" s="2"/>
      <c r="R10" s="2"/>
      <c r="S10" s="2"/>
      <c r="T10" s="2"/>
      <c r="U10" s="2"/>
      <c r="V10" s="2"/>
      <c r="W10" s="2"/>
      <c r="X10" s="2"/>
      <c r="Y10" s="2"/>
      <c r="Z10" s="2"/>
    </row>
    <row r="11">
      <c r="A11" s="3">
        <v>10.0</v>
      </c>
      <c r="B11" s="9" t="s">
        <v>51</v>
      </c>
      <c r="C11" s="5" t="s">
        <v>52</v>
      </c>
      <c r="D11" s="12"/>
      <c r="E11" s="11" t="s">
        <v>495</v>
      </c>
      <c r="F11" s="11" t="s">
        <v>496</v>
      </c>
      <c r="G11" s="11" t="s">
        <v>495</v>
      </c>
      <c r="H11" s="15" t="s">
        <v>34</v>
      </c>
      <c r="I11" s="15" t="s">
        <v>25</v>
      </c>
      <c r="J11" s="15" t="s">
        <v>34</v>
      </c>
      <c r="K11" s="2"/>
      <c r="L11" s="2"/>
      <c r="M11" s="2"/>
      <c r="N11" s="2"/>
      <c r="O11" s="2"/>
      <c r="P11" s="2"/>
      <c r="Q11" s="2"/>
      <c r="R11" s="2"/>
      <c r="S11" s="2"/>
      <c r="T11" s="2"/>
      <c r="U11" s="2"/>
      <c r="V11" s="2"/>
      <c r="W11" s="2"/>
      <c r="X11" s="2"/>
      <c r="Y11" s="2"/>
      <c r="Z11" s="2"/>
    </row>
    <row r="12">
      <c r="A12" s="3">
        <v>11.0</v>
      </c>
      <c r="B12" s="9" t="s">
        <v>53</v>
      </c>
      <c r="C12" s="5" t="s">
        <v>54</v>
      </c>
      <c r="D12" s="9" t="s">
        <v>55</v>
      </c>
      <c r="E12" s="11" t="s">
        <v>18</v>
      </c>
      <c r="F12" s="11" t="s">
        <v>18</v>
      </c>
      <c r="G12" s="11" t="s">
        <v>497</v>
      </c>
      <c r="H12" s="15" t="s">
        <v>19</v>
      </c>
      <c r="I12" s="15" t="s">
        <v>19</v>
      </c>
      <c r="J12" s="15" t="s">
        <v>19</v>
      </c>
      <c r="K12" s="2"/>
      <c r="L12" s="2"/>
      <c r="M12" s="2"/>
      <c r="N12" s="2"/>
      <c r="O12" s="2"/>
      <c r="P12" s="2"/>
      <c r="Q12" s="2"/>
      <c r="R12" s="2"/>
      <c r="S12" s="2"/>
      <c r="T12" s="2"/>
      <c r="U12" s="2"/>
      <c r="V12" s="2"/>
      <c r="W12" s="2"/>
      <c r="X12" s="2"/>
      <c r="Y12" s="2"/>
      <c r="Z12" s="2"/>
    </row>
    <row r="13">
      <c r="A13" s="3">
        <v>12.0</v>
      </c>
      <c r="B13" s="9" t="s">
        <v>57</v>
      </c>
      <c r="C13" s="5" t="s">
        <v>58</v>
      </c>
      <c r="D13" s="12"/>
      <c r="E13" s="11" t="s">
        <v>18</v>
      </c>
      <c r="F13" s="11" t="s">
        <v>18</v>
      </c>
      <c r="G13" s="11" t="s">
        <v>498</v>
      </c>
      <c r="H13" s="15" t="s">
        <v>34</v>
      </c>
      <c r="I13" s="15" t="s">
        <v>34</v>
      </c>
      <c r="J13" s="15" t="s">
        <v>34</v>
      </c>
      <c r="K13" s="2"/>
      <c r="L13" s="2"/>
      <c r="M13" s="2"/>
      <c r="N13" s="2"/>
      <c r="O13" s="2"/>
      <c r="P13" s="2"/>
      <c r="Q13" s="2"/>
      <c r="R13" s="2"/>
      <c r="S13" s="2"/>
      <c r="T13" s="2"/>
      <c r="U13" s="2"/>
      <c r="V13" s="2"/>
      <c r="W13" s="2"/>
      <c r="X13" s="2"/>
      <c r="Y13" s="2"/>
      <c r="Z13" s="2"/>
    </row>
    <row r="14">
      <c r="A14" s="3">
        <v>13.0</v>
      </c>
      <c r="B14" s="9" t="s">
        <v>60</v>
      </c>
      <c r="C14" s="5" t="s">
        <v>61</v>
      </c>
      <c r="D14" s="12"/>
      <c r="E14" s="11" t="s">
        <v>499</v>
      </c>
      <c r="F14" s="11" t="s">
        <v>500</v>
      </c>
      <c r="G14" s="11" t="s">
        <v>501</v>
      </c>
      <c r="H14" s="8" t="s">
        <v>25</v>
      </c>
      <c r="I14" s="8" t="s">
        <v>25</v>
      </c>
      <c r="J14" s="8" t="s">
        <v>25</v>
      </c>
      <c r="K14" s="2"/>
      <c r="L14" s="2"/>
      <c r="M14" s="2"/>
      <c r="N14" s="2"/>
      <c r="O14" s="2"/>
      <c r="P14" s="2"/>
      <c r="Q14" s="2"/>
      <c r="R14" s="2"/>
      <c r="S14" s="2"/>
      <c r="T14" s="2"/>
      <c r="U14" s="2"/>
      <c r="V14" s="2"/>
      <c r="W14" s="2"/>
      <c r="X14" s="2"/>
      <c r="Y14" s="2"/>
      <c r="Z14" s="2"/>
    </row>
    <row r="15">
      <c r="A15" s="3">
        <v>14.0</v>
      </c>
      <c r="B15" s="9" t="s">
        <v>65</v>
      </c>
      <c r="C15" s="5" t="s">
        <v>66</v>
      </c>
      <c r="D15" s="12"/>
      <c r="E15" s="11" t="s">
        <v>502</v>
      </c>
      <c r="F15" s="11" t="s">
        <v>502</v>
      </c>
      <c r="G15" s="11" t="s">
        <v>503</v>
      </c>
      <c r="H15" s="15" t="s">
        <v>34</v>
      </c>
      <c r="I15" s="15" t="s">
        <v>34</v>
      </c>
      <c r="J15" s="15" t="s">
        <v>34</v>
      </c>
      <c r="K15" s="2"/>
      <c r="L15" s="2"/>
      <c r="M15" s="2"/>
      <c r="N15" s="2"/>
      <c r="O15" s="2"/>
      <c r="P15" s="2"/>
      <c r="Q15" s="2"/>
      <c r="R15" s="2"/>
      <c r="S15" s="2"/>
      <c r="T15" s="2"/>
      <c r="U15" s="2"/>
      <c r="V15" s="2"/>
      <c r="W15" s="2"/>
      <c r="X15" s="2"/>
      <c r="Y15" s="2"/>
      <c r="Z15" s="2"/>
    </row>
    <row r="16">
      <c r="A16" s="3">
        <v>15.0</v>
      </c>
      <c r="B16" s="28" t="s">
        <v>69</v>
      </c>
      <c r="C16" s="5" t="s">
        <v>70</v>
      </c>
      <c r="D16" s="12"/>
      <c r="E16" s="11" t="s">
        <v>504</v>
      </c>
      <c r="F16" s="11" t="s">
        <v>504</v>
      </c>
      <c r="G16" s="11" t="s">
        <v>505</v>
      </c>
      <c r="H16" s="15" t="s">
        <v>34</v>
      </c>
      <c r="I16" s="15" t="s">
        <v>34</v>
      </c>
      <c r="J16" s="8" t="s">
        <v>25</v>
      </c>
      <c r="K16" s="2"/>
      <c r="L16" s="2"/>
      <c r="M16" s="2"/>
      <c r="N16" s="2"/>
      <c r="O16" s="2"/>
      <c r="P16" s="2"/>
      <c r="Q16" s="2"/>
      <c r="R16" s="2"/>
      <c r="S16" s="2"/>
      <c r="T16" s="2"/>
      <c r="U16" s="2"/>
      <c r="V16" s="2"/>
      <c r="W16" s="2"/>
      <c r="X16" s="2"/>
      <c r="Y16" s="2"/>
      <c r="Z16" s="2"/>
    </row>
    <row r="17">
      <c r="A17" s="3">
        <v>16.0</v>
      </c>
      <c r="B17" s="9" t="s">
        <v>74</v>
      </c>
      <c r="C17" s="5" t="s">
        <v>75</v>
      </c>
      <c r="D17" s="13" t="s">
        <v>76</v>
      </c>
      <c r="E17" s="11" t="s">
        <v>506</v>
      </c>
      <c r="F17" s="11" t="s">
        <v>507</v>
      </c>
      <c r="G17" s="11" t="s">
        <v>508</v>
      </c>
      <c r="H17" s="15" t="s">
        <v>13</v>
      </c>
      <c r="I17" s="15" t="s">
        <v>13</v>
      </c>
      <c r="J17" s="15" t="s">
        <v>13</v>
      </c>
      <c r="K17" s="2"/>
      <c r="L17" s="2"/>
      <c r="M17" s="2"/>
      <c r="N17" s="2"/>
      <c r="O17" s="2"/>
      <c r="P17" s="2"/>
      <c r="Q17" s="2"/>
      <c r="R17" s="2"/>
      <c r="S17" s="2"/>
      <c r="T17" s="2"/>
      <c r="U17" s="2"/>
      <c r="V17" s="2"/>
      <c r="W17" s="2"/>
      <c r="X17" s="2"/>
      <c r="Y17" s="2"/>
      <c r="Z17" s="2"/>
    </row>
    <row r="18">
      <c r="A18" s="3">
        <v>17.0</v>
      </c>
      <c r="B18" s="9" t="s">
        <v>80</v>
      </c>
      <c r="C18" s="5" t="s">
        <v>81</v>
      </c>
      <c r="D18" s="5" t="s">
        <v>82</v>
      </c>
      <c r="E18" s="11" t="s">
        <v>509</v>
      </c>
      <c r="F18" s="11" t="s">
        <v>510</v>
      </c>
      <c r="G18" s="11" t="s">
        <v>511</v>
      </c>
      <c r="H18" s="15" t="s">
        <v>13</v>
      </c>
      <c r="I18" s="15" t="s">
        <v>13</v>
      </c>
      <c r="J18" s="15" t="s">
        <v>13</v>
      </c>
      <c r="K18" s="2"/>
      <c r="L18" s="2"/>
      <c r="M18" s="2"/>
      <c r="N18" s="2"/>
      <c r="O18" s="2"/>
      <c r="P18" s="2"/>
      <c r="Q18" s="2"/>
      <c r="R18" s="2"/>
      <c r="S18" s="2"/>
      <c r="T18" s="2"/>
      <c r="U18" s="2"/>
      <c r="V18" s="2"/>
      <c r="W18" s="2"/>
      <c r="X18" s="2"/>
      <c r="Y18" s="2"/>
      <c r="Z18" s="2"/>
    </row>
    <row r="19">
      <c r="A19" s="3">
        <v>18.0</v>
      </c>
      <c r="B19" s="9" t="s">
        <v>86</v>
      </c>
      <c r="C19" s="5" t="s">
        <v>87</v>
      </c>
      <c r="D19" s="12"/>
      <c r="E19" s="11" t="s">
        <v>512</v>
      </c>
      <c r="F19" s="11" t="s">
        <v>18</v>
      </c>
      <c r="G19" s="11" t="s">
        <v>513</v>
      </c>
      <c r="H19" s="15" t="s">
        <v>34</v>
      </c>
      <c r="I19" s="15" t="s">
        <v>34</v>
      </c>
      <c r="J19" s="15" t="s">
        <v>25</v>
      </c>
      <c r="K19" s="2"/>
      <c r="L19" s="2"/>
      <c r="M19" s="2"/>
      <c r="N19" s="2"/>
      <c r="O19" s="2"/>
      <c r="P19" s="2"/>
      <c r="Q19" s="2"/>
      <c r="R19" s="2"/>
      <c r="S19" s="2"/>
      <c r="T19" s="2"/>
      <c r="U19" s="2"/>
      <c r="V19" s="2"/>
      <c r="W19" s="2"/>
      <c r="X19" s="2"/>
      <c r="Y19" s="2"/>
      <c r="Z19" s="2"/>
    </row>
    <row r="20">
      <c r="A20" s="3">
        <v>19.0</v>
      </c>
      <c r="B20" s="9" t="s">
        <v>90</v>
      </c>
      <c r="C20" s="5" t="s">
        <v>91</v>
      </c>
      <c r="D20" s="16" t="s">
        <v>92</v>
      </c>
      <c r="E20" s="11" t="s">
        <v>514</v>
      </c>
      <c r="F20" s="11" t="s">
        <v>515</v>
      </c>
      <c r="G20" s="11" t="s">
        <v>514</v>
      </c>
      <c r="H20" s="15" t="s">
        <v>13</v>
      </c>
      <c r="I20" s="15" t="s">
        <v>13</v>
      </c>
      <c r="J20" s="15" t="s">
        <v>13</v>
      </c>
      <c r="K20" s="2"/>
      <c r="L20" s="2"/>
      <c r="M20" s="2"/>
      <c r="N20" s="2"/>
      <c r="O20" s="2"/>
      <c r="P20" s="2"/>
      <c r="Q20" s="2"/>
      <c r="R20" s="2"/>
      <c r="S20" s="2"/>
      <c r="T20" s="2"/>
      <c r="U20" s="2"/>
      <c r="V20" s="2"/>
      <c r="W20" s="2"/>
      <c r="X20" s="2"/>
      <c r="Y20" s="2"/>
      <c r="Z20" s="2"/>
    </row>
    <row r="21">
      <c r="A21" s="3">
        <v>20.0</v>
      </c>
      <c r="B21" s="9" t="s">
        <v>95</v>
      </c>
      <c r="C21" s="5" t="s">
        <v>96</v>
      </c>
      <c r="D21" s="12"/>
      <c r="E21" s="11" t="s">
        <v>516</v>
      </c>
      <c r="F21" s="11" t="s">
        <v>517</v>
      </c>
      <c r="G21" s="11" t="s">
        <v>518</v>
      </c>
      <c r="H21" s="15" t="s">
        <v>34</v>
      </c>
      <c r="I21" s="15" t="s">
        <v>25</v>
      </c>
      <c r="J21" s="15" t="s">
        <v>25</v>
      </c>
      <c r="K21" s="2"/>
      <c r="L21" s="2"/>
      <c r="M21" s="2"/>
      <c r="N21" s="2"/>
      <c r="O21" s="2"/>
      <c r="P21" s="2"/>
      <c r="Q21" s="2"/>
      <c r="R21" s="2"/>
      <c r="S21" s="2"/>
      <c r="T21" s="2"/>
      <c r="U21" s="2"/>
      <c r="V21" s="2"/>
      <c r="W21" s="2"/>
      <c r="X21" s="2"/>
      <c r="Y21" s="2"/>
      <c r="Z21" s="2"/>
    </row>
    <row r="22">
      <c r="A22" s="3">
        <v>21.0</v>
      </c>
      <c r="B22" s="9" t="s">
        <v>100</v>
      </c>
      <c r="C22" s="5" t="s">
        <v>101</v>
      </c>
      <c r="D22" s="12"/>
      <c r="E22" s="11" t="s">
        <v>519</v>
      </c>
      <c r="F22" s="11" t="s">
        <v>520</v>
      </c>
      <c r="G22" s="11" t="s">
        <v>521</v>
      </c>
      <c r="H22" s="15" t="s">
        <v>25</v>
      </c>
      <c r="I22" s="15" t="s">
        <v>25</v>
      </c>
      <c r="J22" s="15" t="s">
        <v>25</v>
      </c>
      <c r="K22" s="2"/>
      <c r="L22" s="2"/>
      <c r="M22" s="2"/>
      <c r="N22" s="2"/>
      <c r="O22" s="2"/>
      <c r="P22" s="2"/>
      <c r="Q22" s="2"/>
      <c r="R22" s="2"/>
      <c r="S22" s="2"/>
      <c r="T22" s="2"/>
      <c r="U22" s="2"/>
      <c r="V22" s="2"/>
      <c r="W22" s="2"/>
      <c r="X22" s="2"/>
      <c r="Y22" s="2"/>
      <c r="Z22" s="2"/>
    </row>
    <row r="23">
      <c r="A23" s="3">
        <v>22.0</v>
      </c>
      <c r="B23" s="9" t="s">
        <v>103</v>
      </c>
      <c r="C23" s="5" t="s">
        <v>104</v>
      </c>
      <c r="D23" s="12"/>
      <c r="E23" s="11" t="s">
        <v>18</v>
      </c>
      <c r="F23" s="11" t="s">
        <v>18</v>
      </c>
      <c r="G23" s="11" t="s">
        <v>522</v>
      </c>
      <c r="H23" s="15" t="s">
        <v>34</v>
      </c>
      <c r="I23" s="15" t="s">
        <v>34</v>
      </c>
      <c r="J23" s="15" t="s">
        <v>34</v>
      </c>
      <c r="K23" s="2"/>
      <c r="L23" s="2"/>
      <c r="M23" s="2"/>
      <c r="N23" s="2"/>
      <c r="O23" s="2"/>
      <c r="P23" s="2"/>
      <c r="Q23" s="2"/>
      <c r="R23" s="2"/>
      <c r="S23" s="2"/>
      <c r="T23" s="2"/>
      <c r="U23" s="2"/>
      <c r="V23" s="2"/>
      <c r="W23" s="2"/>
      <c r="X23" s="2"/>
      <c r="Y23" s="2"/>
      <c r="Z23" s="2"/>
    </row>
    <row r="24">
      <c r="A24" s="3">
        <v>23.0</v>
      </c>
      <c r="B24" s="9" t="s">
        <v>105</v>
      </c>
      <c r="C24" s="5" t="s">
        <v>106</v>
      </c>
      <c r="D24" s="12"/>
      <c r="E24" s="11" t="s">
        <v>512</v>
      </c>
      <c r="F24" s="11" t="s">
        <v>512</v>
      </c>
      <c r="G24" s="11" t="s">
        <v>523</v>
      </c>
      <c r="H24" s="15" t="s">
        <v>34</v>
      </c>
      <c r="I24" s="15" t="s">
        <v>34</v>
      </c>
      <c r="J24" s="15" t="s">
        <v>25</v>
      </c>
      <c r="K24" s="2"/>
      <c r="L24" s="2"/>
      <c r="M24" s="2"/>
      <c r="N24" s="2"/>
      <c r="O24" s="2"/>
      <c r="P24" s="2"/>
      <c r="Q24" s="2"/>
      <c r="R24" s="2"/>
      <c r="S24" s="2"/>
      <c r="T24" s="2"/>
      <c r="U24" s="2"/>
      <c r="V24" s="2"/>
      <c r="W24" s="2"/>
      <c r="X24" s="2"/>
      <c r="Y24" s="2"/>
      <c r="Z24" s="2"/>
    </row>
    <row r="25">
      <c r="A25" s="3">
        <v>24.0</v>
      </c>
      <c r="B25" s="9" t="s">
        <v>107</v>
      </c>
      <c r="C25" s="5" t="s">
        <v>108</v>
      </c>
      <c r="D25" s="14"/>
      <c r="E25" s="11" t="s">
        <v>18</v>
      </c>
      <c r="F25" s="11" t="s">
        <v>18</v>
      </c>
      <c r="G25" s="11" t="s">
        <v>18</v>
      </c>
      <c r="H25" s="15" t="s">
        <v>34</v>
      </c>
      <c r="I25" s="15" t="s">
        <v>34</v>
      </c>
      <c r="J25" s="15" t="s">
        <v>34</v>
      </c>
      <c r="K25" s="2"/>
      <c r="L25" s="2"/>
      <c r="M25" s="2"/>
      <c r="N25" s="2"/>
      <c r="O25" s="2"/>
      <c r="P25" s="2"/>
      <c r="Q25" s="2"/>
      <c r="R25" s="2"/>
      <c r="S25" s="2"/>
      <c r="T25" s="2"/>
      <c r="U25" s="2"/>
      <c r="V25" s="2"/>
      <c r="W25" s="2"/>
      <c r="X25" s="2"/>
      <c r="Y25" s="2"/>
      <c r="Z25" s="2"/>
    </row>
    <row r="26">
      <c r="A26" s="3">
        <v>25.0</v>
      </c>
      <c r="B26" s="9" t="s">
        <v>109</v>
      </c>
      <c r="C26" s="5" t="s">
        <v>110</v>
      </c>
      <c r="D26" s="13" t="s">
        <v>111</v>
      </c>
      <c r="E26" s="11" t="s">
        <v>18</v>
      </c>
      <c r="F26" s="11" t="s">
        <v>18</v>
      </c>
      <c r="G26" s="11" t="s">
        <v>524</v>
      </c>
      <c r="H26" s="15" t="s">
        <v>19</v>
      </c>
      <c r="I26" s="15" t="s">
        <v>19</v>
      </c>
      <c r="J26" s="8" t="s">
        <v>25</v>
      </c>
      <c r="K26" s="2"/>
      <c r="L26" s="2"/>
      <c r="M26" s="2"/>
      <c r="N26" s="2"/>
      <c r="O26" s="2"/>
      <c r="P26" s="2"/>
      <c r="Q26" s="2"/>
      <c r="R26" s="2"/>
      <c r="S26" s="2"/>
      <c r="T26" s="2"/>
      <c r="U26" s="2"/>
      <c r="V26" s="2"/>
      <c r="W26" s="2"/>
      <c r="X26" s="2"/>
      <c r="Y26" s="2"/>
      <c r="Z26" s="2"/>
    </row>
    <row r="27">
      <c r="A27" s="3">
        <v>26.0</v>
      </c>
      <c r="B27" s="9" t="s">
        <v>112</v>
      </c>
      <c r="C27" s="5" t="s">
        <v>113</v>
      </c>
      <c r="D27" s="13" t="s">
        <v>114</v>
      </c>
      <c r="E27" s="11" t="s">
        <v>18</v>
      </c>
      <c r="F27" s="11" t="s">
        <v>525</v>
      </c>
      <c r="G27" s="11" t="s">
        <v>526</v>
      </c>
      <c r="H27" s="15" t="s">
        <v>19</v>
      </c>
      <c r="I27" s="15" t="s">
        <v>19</v>
      </c>
      <c r="J27" s="15" t="s">
        <v>13</v>
      </c>
      <c r="K27" s="2"/>
      <c r="L27" s="2"/>
      <c r="M27" s="2"/>
      <c r="N27" s="2"/>
      <c r="O27" s="2"/>
      <c r="P27" s="2"/>
      <c r="Q27" s="2"/>
      <c r="R27" s="2"/>
      <c r="S27" s="2"/>
      <c r="T27" s="2"/>
      <c r="U27" s="2"/>
      <c r="V27" s="2"/>
      <c r="W27" s="2"/>
      <c r="X27" s="2"/>
      <c r="Y27" s="2"/>
      <c r="Z27" s="2"/>
    </row>
    <row r="28">
      <c r="A28" s="3">
        <v>27.0</v>
      </c>
      <c r="B28" s="9" t="s">
        <v>117</v>
      </c>
      <c r="C28" s="5" t="s">
        <v>118</v>
      </c>
      <c r="D28" s="13" t="s">
        <v>119</v>
      </c>
      <c r="E28" s="11" t="s">
        <v>527</v>
      </c>
      <c r="F28" s="11" t="s">
        <v>528</v>
      </c>
      <c r="G28" s="11" t="s">
        <v>529</v>
      </c>
      <c r="H28" s="15" t="s">
        <v>13</v>
      </c>
      <c r="I28" s="15" t="s">
        <v>13</v>
      </c>
      <c r="J28" s="15" t="s">
        <v>13</v>
      </c>
      <c r="K28" s="2"/>
      <c r="L28" s="2"/>
      <c r="M28" s="2"/>
      <c r="N28" s="2"/>
      <c r="O28" s="2"/>
      <c r="P28" s="2"/>
      <c r="Q28" s="2"/>
      <c r="R28" s="2"/>
      <c r="S28" s="2"/>
      <c r="T28" s="2"/>
      <c r="U28" s="2"/>
      <c r="V28" s="2"/>
      <c r="W28" s="2"/>
      <c r="X28" s="2"/>
      <c r="Y28" s="2"/>
      <c r="Z28" s="2"/>
    </row>
    <row r="29">
      <c r="A29" s="3">
        <v>28.0</v>
      </c>
      <c r="B29" s="9" t="s">
        <v>123</v>
      </c>
      <c r="C29" s="5" t="s">
        <v>124</v>
      </c>
      <c r="D29" s="12"/>
      <c r="E29" s="11" t="s">
        <v>530</v>
      </c>
      <c r="F29" s="11" t="s">
        <v>531</v>
      </c>
      <c r="G29" s="11" t="s">
        <v>532</v>
      </c>
      <c r="H29" s="15" t="s">
        <v>25</v>
      </c>
      <c r="I29" s="15" t="s">
        <v>25</v>
      </c>
      <c r="J29" s="15" t="s">
        <v>25</v>
      </c>
      <c r="K29" s="2"/>
      <c r="L29" s="2"/>
      <c r="M29" s="2"/>
      <c r="N29" s="2"/>
      <c r="O29" s="2"/>
      <c r="P29" s="2"/>
      <c r="Q29" s="2"/>
      <c r="R29" s="2"/>
      <c r="S29" s="2"/>
      <c r="T29" s="2"/>
      <c r="U29" s="2"/>
      <c r="V29" s="2"/>
      <c r="W29" s="2"/>
      <c r="X29" s="2"/>
      <c r="Y29" s="2"/>
      <c r="Z29" s="2"/>
    </row>
    <row r="30">
      <c r="A30" s="3">
        <v>29.0</v>
      </c>
      <c r="B30" s="9" t="s">
        <v>126</v>
      </c>
      <c r="C30" s="5" t="s">
        <v>127</v>
      </c>
      <c r="D30" s="12"/>
      <c r="E30" s="29" t="s">
        <v>18</v>
      </c>
      <c r="F30" s="11" t="s">
        <v>533</v>
      </c>
      <c r="G30" s="11" t="s">
        <v>534</v>
      </c>
      <c r="H30" s="15" t="s">
        <v>34</v>
      </c>
      <c r="I30" s="15" t="s">
        <v>25</v>
      </c>
      <c r="J30" s="15" t="s">
        <v>25</v>
      </c>
      <c r="K30" s="2"/>
      <c r="L30" s="2"/>
      <c r="M30" s="2"/>
      <c r="N30" s="2"/>
      <c r="O30" s="2"/>
      <c r="P30" s="2"/>
      <c r="Q30" s="2"/>
      <c r="R30" s="2"/>
      <c r="S30" s="2"/>
      <c r="T30" s="2"/>
      <c r="U30" s="2"/>
      <c r="V30" s="2"/>
      <c r="W30" s="2"/>
      <c r="X30" s="2"/>
      <c r="Y30" s="2"/>
      <c r="Z30" s="2"/>
    </row>
    <row r="31">
      <c r="A31" s="3">
        <v>30.0</v>
      </c>
      <c r="B31" s="9" t="s">
        <v>129</v>
      </c>
      <c r="C31" s="5" t="s">
        <v>130</v>
      </c>
      <c r="D31" s="12"/>
      <c r="E31" s="11" t="s">
        <v>535</v>
      </c>
      <c r="F31" s="11" t="s">
        <v>536</v>
      </c>
      <c r="G31" s="11" t="s">
        <v>536</v>
      </c>
      <c r="H31" s="15" t="s">
        <v>34</v>
      </c>
      <c r="I31" s="15" t="s">
        <v>34</v>
      </c>
      <c r="J31" s="15" t="s">
        <v>34</v>
      </c>
      <c r="K31" s="2"/>
      <c r="L31" s="2"/>
      <c r="M31" s="2"/>
      <c r="N31" s="2"/>
      <c r="O31" s="2"/>
      <c r="P31" s="2"/>
      <c r="Q31" s="2"/>
      <c r="R31" s="2"/>
      <c r="S31" s="2"/>
      <c r="T31" s="2"/>
      <c r="U31" s="2"/>
      <c r="V31" s="2"/>
      <c r="W31" s="2"/>
      <c r="X31" s="2"/>
      <c r="Y31" s="2"/>
      <c r="Z31" s="2"/>
    </row>
    <row r="32">
      <c r="A32" s="3">
        <v>31.0</v>
      </c>
      <c r="B32" s="9" t="s">
        <v>131</v>
      </c>
      <c r="C32" s="5" t="s">
        <v>132</v>
      </c>
      <c r="D32" s="5" t="s">
        <v>82</v>
      </c>
      <c r="E32" s="11" t="s">
        <v>537</v>
      </c>
      <c r="F32" s="11" t="s">
        <v>538</v>
      </c>
      <c r="G32" s="11" t="s">
        <v>539</v>
      </c>
      <c r="H32" s="15" t="s">
        <v>13</v>
      </c>
      <c r="I32" s="15" t="s">
        <v>13</v>
      </c>
      <c r="J32" s="15" t="s">
        <v>13</v>
      </c>
      <c r="K32" s="2"/>
      <c r="L32" s="2"/>
      <c r="M32" s="2"/>
      <c r="N32" s="2"/>
      <c r="O32" s="2"/>
      <c r="P32" s="2"/>
      <c r="Q32" s="2"/>
      <c r="R32" s="2"/>
      <c r="S32" s="2"/>
      <c r="T32" s="2"/>
      <c r="U32" s="2"/>
      <c r="V32" s="2"/>
      <c r="W32" s="2"/>
      <c r="X32" s="2"/>
      <c r="Y32" s="2"/>
      <c r="Z32" s="2"/>
    </row>
    <row r="33">
      <c r="A33" s="3">
        <v>32.0</v>
      </c>
      <c r="B33" s="9" t="s">
        <v>136</v>
      </c>
      <c r="C33" s="5" t="s">
        <v>137</v>
      </c>
      <c r="D33" s="17" t="s">
        <v>138</v>
      </c>
      <c r="E33" s="11" t="s">
        <v>18</v>
      </c>
      <c r="F33" s="11" t="s">
        <v>540</v>
      </c>
      <c r="G33" s="11" t="s">
        <v>541</v>
      </c>
      <c r="H33" s="15" t="s">
        <v>19</v>
      </c>
      <c r="I33" s="15" t="s">
        <v>19</v>
      </c>
      <c r="J33" s="15" t="s">
        <v>19</v>
      </c>
      <c r="K33" s="2"/>
      <c r="L33" s="2"/>
      <c r="M33" s="2"/>
      <c r="N33" s="2"/>
      <c r="O33" s="2"/>
      <c r="P33" s="2"/>
      <c r="Q33" s="2"/>
      <c r="R33" s="2"/>
      <c r="S33" s="2"/>
      <c r="T33" s="2"/>
      <c r="U33" s="2"/>
      <c r="V33" s="2"/>
      <c r="W33" s="2"/>
      <c r="X33" s="2"/>
      <c r="Y33" s="2"/>
      <c r="Z33" s="2"/>
    </row>
    <row r="34">
      <c r="A34" s="3">
        <v>33.0</v>
      </c>
      <c r="B34" s="9" t="s">
        <v>139</v>
      </c>
      <c r="C34" s="5" t="s">
        <v>140</v>
      </c>
      <c r="D34" s="13" t="s">
        <v>141</v>
      </c>
      <c r="E34" s="11" t="s">
        <v>542</v>
      </c>
      <c r="F34" s="11" t="s">
        <v>543</v>
      </c>
      <c r="G34" s="11" t="s">
        <v>544</v>
      </c>
      <c r="H34" s="15" t="s">
        <v>13</v>
      </c>
      <c r="I34" s="15" t="s">
        <v>13</v>
      </c>
      <c r="J34" s="15" t="s">
        <v>13</v>
      </c>
      <c r="K34" s="2"/>
      <c r="L34" s="2"/>
      <c r="M34" s="2"/>
      <c r="N34" s="2"/>
      <c r="O34" s="2"/>
      <c r="P34" s="2"/>
      <c r="Q34" s="2"/>
      <c r="R34" s="2"/>
      <c r="S34" s="2"/>
      <c r="T34" s="2"/>
      <c r="U34" s="2"/>
      <c r="V34" s="2"/>
      <c r="W34" s="2"/>
      <c r="X34" s="2"/>
      <c r="Y34" s="2"/>
      <c r="Z34" s="2"/>
    </row>
    <row r="35">
      <c r="A35" s="3">
        <v>34.0</v>
      </c>
      <c r="B35" s="28" t="s">
        <v>144</v>
      </c>
      <c r="C35" s="5" t="s">
        <v>145</v>
      </c>
      <c r="D35" s="5" t="s">
        <v>146</v>
      </c>
      <c r="E35" s="11" t="s">
        <v>18</v>
      </c>
      <c r="F35" s="11" t="s">
        <v>545</v>
      </c>
      <c r="G35" s="11" t="s">
        <v>545</v>
      </c>
      <c r="H35" s="15" t="s">
        <v>19</v>
      </c>
      <c r="I35" s="15" t="s">
        <v>19</v>
      </c>
      <c r="J35" s="15" t="s">
        <v>19</v>
      </c>
      <c r="K35" s="2"/>
      <c r="L35" s="2"/>
      <c r="M35" s="2"/>
      <c r="N35" s="2"/>
      <c r="O35" s="2"/>
      <c r="P35" s="2"/>
      <c r="Q35" s="2"/>
      <c r="R35" s="2"/>
      <c r="S35" s="2"/>
      <c r="T35" s="2"/>
      <c r="U35" s="2"/>
      <c r="V35" s="2"/>
      <c r="W35" s="2"/>
      <c r="X35" s="2"/>
      <c r="Y35" s="2"/>
      <c r="Z35" s="2"/>
    </row>
    <row r="36">
      <c r="A36" s="3">
        <v>35.0</v>
      </c>
      <c r="B36" s="9" t="s">
        <v>147</v>
      </c>
      <c r="C36" s="5" t="s">
        <v>148</v>
      </c>
      <c r="D36" s="12"/>
      <c r="E36" s="11" t="s">
        <v>18</v>
      </c>
      <c r="F36" s="11" t="s">
        <v>18</v>
      </c>
      <c r="G36" s="11" t="s">
        <v>546</v>
      </c>
      <c r="H36" s="15" t="s">
        <v>34</v>
      </c>
      <c r="I36" s="15" t="s">
        <v>34</v>
      </c>
      <c r="J36" s="15" t="s">
        <v>34</v>
      </c>
      <c r="K36" s="2"/>
      <c r="L36" s="2"/>
      <c r="M36" s="2"/>
      <c r="N36" s="2"/>
      <c r="O36" s="2"/>
      <c r="P36" s="2"/>
      <c r="Q36" s="2"/>
      <c r="R36" s="2"/>
      <c r="S36" s="2"/>
      <c r="T36" s="2"/>
      <c r="U36" s="2"/>
      <c r="V36" s="2"/>
      <c r="W36" s="2"/>
      <c r="X36" s="2"/>
      <c r="Y36" s="2"/>
      <c r="Z36" s="2"/>
    </row>
    <row r="37">
      <c r="A37" s="3">
        <v>36.0</v>
      </c>
      <c r="B37" s="9" t="s">
        <v>149</v>
      </c>
      <c r="C37" s="5" t="s">
        <v>150</v>
      </c>
      <c r="D37" s="10" t="s">
        <v>151</v>
      </c>
      <c r="E37" s="11" t="s">
        <v>547</v>
      </c>
      <c r="F37" s="11" t="s">
        <v>548</v>
      </c>
      <c r="G37" s="11" t="s">
        <v>549</v>
      </c>
      <c r="H37" s="15" t="s">
        <v>13</v>
      </c>
      <c r="I37" s="15" t="s">
        <v>13</v>
      </c>
      <c r="J37" s="15" t="s">
        <v>13</v>
      </c>
      <c r="K37" s="2"/>
      <c r="L37" s="2"/>
      <c r="M37" s="2"/>
      <c r="N37" s="2"/>
      <c r="O37" s="2"/>
      <c r="P37" s="2"/>
      <c r="Q37" s="2"/>
      <c r="R37" s="2"/>
      <c r="S37" s="2"/>
      <c r="T37" s="2"/>
      <c r="U37" s="2"/>
      <c r="V37" s="2"/>
      <c r="W37" s="2"/>
      <c r="X37" s="2"/>
      <c r="Y37" s="2"/>
      <c r="Z37" s="2"/>
    </row>
    <row r="38">
      <c r="A38" s="3">
        <v>37.0</v>
      </c>
      <c r="B38" s="9" t="s">
        <v>153</v>
      </c>
      <c r="C38" s="5" t="s">
        <v>154</v>
      </c>
      <c r="D38" s="12"/>
      <c r="E38" s="11" t="s">
        <v>550</v>
      </c>
      <c r="F38" s="11" t="s">
        <v>550</v>
      </c>
      <c r="G38" s="11" t="s">
        <v>550</v>
      </c>
      <c r="H38" s="15" t="s">
        <v>25</v>
      </c>
      <c r="I38" s="15" t="s">
        <v>25</v>
      </c>
      <c r="J38" s="15" t="s">
        <v>25</v>
      </c>
      <c r="K38" s="2"/>
      <c r="L38" s="2"/>
      <c r="M38" s="2"/>
      <c r="N38" s="2"/>
      <c r="O38" s="2"/>
      <c r="P38" s="2"/>
      <c r="Q38" s="2"/>
      <c r="R38" s="2"/>
      <c r="S38" s="2"/>
      <c r="T38" s="2"/>
      <c r="U38" s="2"/>
      <c r="V38" s="2"/>
      <c r="W38" s="2"/>
      <c r="X38" s="2"/>
      <c r="Y38" s="2"/>
      <c r="Z38" s="2"/>
    </row>
    <row r="39">
      <c r="A39" s="3">
        <v>38.0</v>
      </c>
      <c r="B39" s="9" t="s">
        <v>156</v>
      </c>
      <c r="C39" s="5" t="s">
        <v>157</v>
      </c>
      <c r="D39" s="14"/>
      <c r="E39" s="11" t="s">
        <v>18</v>
      </c>
      <c r="F39" s="11" t="s">
        <v>18</v>
      </c>
      <c r="G39" s="11" t="s">
        <v>18</v>
      </c>
      <c r="H39" s="15" t="s">
        <v>34</v>
      </c>
      <c r="I39" s="15" t="s">
        <v>34</v>
      </c>
      <c r="J39" s="15" t="s">
        <v>34</v>
      </c>
      <c r="K39" s="2"/>
      <c r="L39" s="2"/>
      <c r="M39" s="2"/>
      <c r="N39" s="2"/>
      <c r="O39" s="2"/>
      <c r="P39" s="2"/>
      <c r="Q39" s="2"/>
      <c r="R39" s="2"/>
      <c r="S39" s="2"/>
      <c r="T39" s="2"/>
      <c r="U39" s="2"/>
      <c r="V39" s="2"/>
      <c r="W39" s="2"/>
      <c r="X39" s="2"/>
      <c r="Y39" s="2"/>
      <c r="Z39" s="2"/>
    </row>
    <row r="40">
      <c r="A40" s="3">
        <v>39.0</v>
      </c>
      <c r="B40" s="9" t="s">
        <v>158</v>
      </c>
      <c r="C40" s="5" t="s">
        <v>159</v>
      </c>
      <c r="D40" s="18" t="s">
        <v>160</v>
      </c>
      <c r="E40" s="11" t="s">
        <v>551</v>
      </c>
      <c r="F40" s="11" t="s">
        <v>552</v>
      </c>
      <c r="G40" s="11" t="s">
        <v>553</v>
      </c>
      <c r="H40" s="15" t="s">
        <v>13</v>
      </c>
      <c r="I40" s="15" t="s">
        <v>13</v>
      </c>
      <c r="J40" s="15" t="s">
        <v>13</v>
      </c>
      <c r="K40" s="2"/>
      <c r="L40" s="2"/>
      <c r="M40" s="2"/>
      <c r="N40" s="2"/>
      <c r="O40" s="2"/>
      <c r="P40" s="2"/>
      <c r="Q40" s="2"/>
      <c r="R40" s="2"/>
      <c r="S40" s="2"/>
      <c r="T40" s="2"/>
      <c r="U40" s="2"/>
      <c r="V40" s="2"/>
      <c r="W40" s="2"/>
      <c r="X40" s="2"/>
      <c r="Y40" s="2"/>
      <c r="Z40" s="2"/>
    </row>
    <row r="41">
      <c r="A41" s="3">
        <v>40.0</v>
      </c>
      <c r="B41" s="9" t="s">
        <v>164</v>
      </c>
      <c r="C41" s="5" t="s">
        <v>165</v>
      </c>
      <c r="D41" s="13" t="s">
        <v>166</v>
      </c>
      <c r="E41" s="11" t="s">
        <v>554</v>
      </c>
      <c r="F41" s="11" t="s">
        <v>555</v>
      </c>
      <c r="G41" s="11" t="s">
        <v>556</v>
      </c>
      <c r="H41" s="15" t="s">
        <v>13</v>
      </c>
      <c r="I41" s="15" t="s">
        <v>13</v>
      </c>
      <c r="J41" s="15" t="s">
        <v>13</v>
      </c>
      <c r="K41" s="2"/>
      <c r="L41" s="2"/>
      <c r="M41" s="2"/>
      <c r="N41" s="2"/>
      <c r="O41" s="2"/>
      <c r="P41" s="2"/>
      <c r="Q41" s="2"/>
      <c r="R41" s="2"/>
      <c r="S41" s="2"/>
      <c r="T41" s="2"/>
      <c r="U41" s="2"/>
      <c r="V41" s="2"/>
      <c r="W41" s="2"/>
      <c r="X41" s="2"/>
      <c r="Y41" s="2"/>
      <c r="Z41" s="2"/>
    </row>
    <row r="42">
      <c r="A42" s="3">
        <v>41.0</v>
      </c>
      <c r="B42" s="9" t="s">
        <v>170</v>
      </c>
      <c r="C42" s="5" t="s">
        <v>171</v>
      </c>
      <c r="D42" s="13" t="s">
        <v>172</v>
      </c>
      <c r="E42" s="11" t="s">
        <v>557</v>
      </c>
      <c r="F42" s="11" t="s">
        <v>558</v>
      </c>
      <c r="G42" s="11" t="s">
        <v>559</v>
      </c>
      <c r="H42" s="15" t="s">
        <v>13</v>
      </c>
      <c r="I42" s="15" t="s">
        <v>13</v>
      </c>
      <c r="J42" s="15" t="s">
        <v>13</v>
      </c>
      <c r="K42" s="2"/>
      <c r="L42" s="2"/>
      <c r="M42" s="2"/>
      <c r="N42" s="2"/>
      <c r="O42" s="2"/>
      <c r="P42" s="2"/>
      <c r="Q42" s="2"/>
      <c r="R42" s="2"/>
      <c r="S42" s="2"/>
      <c r="T42" s="2"/>
      <c r="U42" s="2"/>
      <c r="V42" s="2"/>
      <c r="W42" s="2"/>
      <c r="X42" s="2"/>
      <c r="Y42" s="2"/>
      <c r="Z42" s="2"/>
    </row>
    <row r="43">
      <c r="A43" s="3">
        <v>42.0</v>
      </c>
      <c r="B43" s="9" t="s">
        <v>176</v>
      </c>
      <c r="C43" s="5" t="s">
        <v>177</v>
      </c>
      <c r="D43" s="13" t="s">
        <v>178</v>
      </c>
      <c r="E43" s="11" t="s">
        <v>560</v>
      </c>
      <c r="F43" s="11" t="s">
        <v>560</v>
      </c>
      <c r="G43" s="11" t="s">
        <v>561</v>
      </c>
      <c r="H43" s="15" t="s">
        <v>13</v>
      </c>
      <c r="I43" s="15" t="s">
        <v>13</v>
      </c>
      <c r="J43" s="15" t="s">
        <v>13</v>
      </c>
      <c r="K43" s="2"/>
      <c r="L43" s="2"/>
      <c r="M43" s="2"/>
      <c r="N43" s="2"/>
      <c r="O43" s="2"/>
      <c r="P43" s="2"/>
      <c r="Q43" s="2"/>
      <c r="R43" s="2"/>
      <c r="S43" s="2"/>
      <c r="T43" s="2"/>
      <c r="U43" s="2"/>
      <c r="V43" s="2"/>
      <c r="W43" s="2"/>
      <c r="X43" s="2"/>
      <c r="Y43" s="2"/>
      <c r="Z43" s="2"/>
    </row>
    <row r="44">
      <c r="A44" s="3">
        <v>43.0</v>
      </c>
      <c r="B44" s="9" t="s">
        <v>182</v>
      </c>
      <c r="C44" s="5" t="s">
        <v>183</v>
      </c>
      <c r="D44" s="5" t="s">
        <v>82</v>
      </c>
      <c r="E44" s="11" t="s">
        <v>562</v>
      </c>
      <c r="F44" s="11" t="s">
        <v>563</v>
      </c>
      <c r="G44" s="11" t="s">
        <v>564</v>
      </c>
      <c r="H44" s="15" t="s">
        <v>13</v>
      </c>
      <c r="I44" s="15" t="s">
        <v>13</v>
      </c>
      <c r="J44" s="15" t="s">
        <v>13</v>
      </c>
      <c r="K44" s="2"/>
      <c r="L44" s="2"/>
      <c r="M44" s="2"/>
      <c r="N44" s="2"/>
      <c r="O44" s="2"/>
      <c r="P44" s="2"/>
      <c r="Q44" s="2"/>
      <c r="R44" s="2"/>
      <c r="S44" s="2"/>
      <c r="T44" s="2"/>
      <c r="U44" s="2"/>
      <c r="V44" s="2"/>
      <c r="W44" s="2"/>
      <c r="X44" s="2"/>
      <c r="Y44" s="2"/>
      <c r="Z44" s="2"/>
    </row>
    <row r="45">
      <c r="A45" s="3">
        <v>44.0</v>
      </c>
      <c r="B45" s="9" t="s">
        <v>185</v>
      </c>
      <c r="C45" s="5" t="s">
        <v>186</v>
      </c>
      <c r="D45" s="12"/>
      <c r="E45" s="11" t="s">
        <v>18</v>
      </c>
      <c r="F45" s="11" t="s">
        <v>565</v>
      </c>
      <c r="G45" s="11" t="s">
        <v>566</v>
      </c>
      <c r="H45" s="15" t="s">
        <v>34</v>
      </c>
      <c r="I45" s="15" t="s">
        <v>34</v>
      </c>
      <c r="J45" s="15" t="s">
        <v>34</v>
      </c>
      <c r="K45" s="2"/>
      <c r="L45" s="2"/>
      <c r="M45" s="2"/>
      <c r="N45" s="2"/>
      <c r="O45" s="2"/>
      <c r="P45" s="2"/>
      <c r="Q45" s="2"/>
      <c r="R45" s="2"/>
      <c r="S45" s="2"/>
      <c r="T45" s="2"/>
      <c r="U45" s="2"/>
      <c r="V45" s="2"/>
      <c r="W45" s="2"/>
      <c r="X45" s="2"/>
      <c r="Y45" s="2"/>
      <c r="Z45" s="2"/>
    </row>
    <row r="46">
      <c r="A46" s="3">
        <v>45.0</v>
      </c>
      <c r="B46" s="28" t="s">
        <v>188</v>
      </c>
      <c r="C46" s="5" t="s">
        <v>189</v>
      </c>
      <c r="D46" s="12"/>
      <c r="E46" s="11" t="s">
        <v>567</v>
      </c>
      <c r="F46" s="11" t="s">
        <v>568</v>
      </c>
      <c r="G46" s="11" t="s">
        <v>569</v>
      </c>
      <c r="H46" s="15" t="s">
        <v>34</v>
      </c>
      <c r="I46" s="15" t="s">
        <v>25</v>
      </c>
      <c r="J46" s="15" t="s">
        <v>25</v>
      </c>
      <c r="K46" s="2"/>
      <c r="L46" s="2"/>
      <c r="M46" s="2"/>
      <c r="N46" s="2"/>
      <c r="O46" s="2"/>
      <c r="P46" s="2"/>
      <c r="Q46" s="2"/>
      <c r="R46" s="2"/>
      <c r="S46" s="2"/>
      <c r="T46" s="2"/>
      <c r="U46" s="2"/>
      <c r="V46" s="2"/>
      <c r="W46" s="2"/>
      <c r="X46" s="2"/>
      <c r="Y46" s="2"/>
      <c r="Z46" s="2"/>
    </row>
    <row r="47">
      <c r="A47" s="3">
        <v>46.0</v>
      </c>
      <c r="B47" s="9" t="s">
        <v>192</v>
      </c>
      <c r="C47" s="5" t="s">
        <v>193</v>
      </c>
      <c r="D47" s="12"/>
      <c r="E47" s="11" t="s">
        <v>18</v>
      </c>
      <c r="F47" s="11" t="s">
        <v>570</v>
      </c>
      <c r="G47" s="11" t="s">
        <v>571</v>
      </c>
      <c r="H47" s="15" t="s">
        <v>34</v>
      </c>
      <c r="I47" s="15" t="s">
        <v>34</v>
      </c>
      <c r="J47" s="15" t="s">
        <v>25</v>
      </c>
      <c r="K47" s="2"/>
      <c r="L47" s="2"/>
      <c r="M47" s="2"/>
      <c r="N47" s="2"/>
      <c r="O47" s="2"/>
      <c r="P47" s="2"/>
      <c r="Q47" s="2"/>
      <c r="R47" s="2"/>
      <c r="S47" s="2"/>
      <c r="T47" s="2"/>
      <c r="U47" s="2"/>
      <c r="V47" s="2"/>
      <c r="W47" s="2"/>
      <c r="X47" s="2"/>
      <c r="Y47" s="2"/>
      <c r="Z47" s="2"/>
    </row>
    <row r="48">
      <c r="A48" s="3">
        <v>47.0</v>
      </c>
      <c r="B48" s="9" t="s">
        <v>195</v>
      </c>
      <c r="C48" s="5" t="s">
        <v>196</v>
      </c>
      <c r="D48" s="10" t="s">
        <v>197</v>
      </c>
      <c r="E48" s="11" t="s">
        <v>572</v>
      </c>
      <c r="F48" s="11" t="s">
        <v>573</v>
      </c>
      <c r="G48" s="11" t="s">
        <v>574</v>
      </c>
      <c r="H48" s="15" t="s">
        <v>13</v>
      </c>
      <c r="I48" s="15" t="s">
        <v>13</v>
      </c>
      <c r="J48" s="15" t="s">
        <v>13</v>
      </c>
      <c r="K48" s="2"/>
      <c r="L48" s="2"/>
      <c r="M48" s="2"/>
      <c r="N48" s="2"/>
      <c r="O48" s="2"/>
      <c r="P48" s="2"/>
      <c r="Q48" s="2"/>
      <c r="R48" s="2"/>
      <c r="S48" s="2"/>
      <c r="T48" s="2"/>
      <c r="U48" s="2"/>
      <c r="V48" s="2"/>
      <c r="W48" s="2"/>
      <c r="X48" s="2"/>
      <c r="Y48" s="2"/>
      <c r="Z48" s="2"/>
    </row>
    <row r="49">
      <c r="A49" s="3">
        <v>48.0</v>
      </c>
      <c r="B49" s="9" t="s">
        <v>200</v>
      </c>
      <c r="C49" s="5" t="s">
        <v>201</v>
      </c>
      <c r="D49" s="12"/>
      <c r="E49" s="11" t="s">
        <v>575</v>
      </c>
      <c r="F49" s="11" t="s">
        <v>576</v>
      </c>
      <c r="G49" s="11" t="s">
        <v>577</v>
      </c>
      <c r="H49" s="15" t="s">
        <v>25</v>
      </c>
      <c r="I49" s="15" t="s">
        <v>25</v>
      </c>
      <c r="J49" s="15" t="s">
        <v>25</v>
      </c>
      <c r="K49" s="2"/>
      <c r="L49" s="2"/>
      <c r="M49" s="2"/>
      <c r="N49" s="2"/>
      <c r="O49" s="2"/>
      <c r="P49" s="2"/>
      <c r="Q49" s="2"/>
      <c r="R49" s="2"/>
      <c r="S49" s="2"/>
      <c r="T49" s="2"/>
      <c r="U49" s="2"/>
      <c r="V49" s="2"/>
      <c r="W49" s="2"/>
      <c r="X49" s="2"/>
      <c r="Y49" s="2"/>
      <c r="Z49" s="2"/>
    </row>
    <row r="50">
      <c r="A50" s="3">
        <v>49.0</v>
      </c>
      <c r="B50" s="9" t="s">
        <v>204</v>
      </c>
      <c r="C50" s="5" t="s">
        <v>205</v>
      </c>
      <c r="D50" s="13" t="s">
        <v>206</v>
      </c>
      <c r="E50" s="11" t="s">
        <v>502</v>
      </c>
      <c r="F50" s="11" t="s">
        <v>578</v>
      </c>
      <c r="G50" s="11" t="s">
        <v>579</v>
      </c>
      <c r="H50" s="15" t="s">
        <v>19</v>
      </c>
      <c r="I50" s="15" t="s">
        <v>13</v>
      </c>
      <c r="J50" s="15" t="s">
        <v>13</v>
      </c>
      <c r="K50" s="2"/>
      <c r="L50" s="2"/>
      <c r="M50" s="2"/>
      <c r="N50" s="2"/>
      <c r="O50" s="2"/>
      <c r="P50" s="2"/>
      <c r="Q50" s="2"/>
      <c r="R50" s="2"/>
      <c r="S50" s="2"/>
      <c r="T50" s="2"/>
      <c r="U50" s="2"/>
      <c r="V50" s="2"/>
      <c r="W50" s="2"/>
      <c r="X50" s="2"/>
      <c r="Y50" s="2"/>
      <c r="Z50" s="2"/>
    </row>
    <row r="51">
      <c r="A51" s="3">
        <v>50.0</v>
      </c>
      <c r="B51" s="9" t="s">
        <v>209</v>
      </c>
      <c r="C51" s="5" t="s">
        <v>210</v>
      </c>
      <c r="D51" s="19" t="s">
        <v>211</v>
      </c>
      <c r="E51" s="11" t="s">
        <v>18</v>
      </c>
      <c r="F51" s="11" t="s">
        <v>580</v>
      </c>
      <c r="G51" s="11" t="s">
        <v>581</v>
      </c>
      <c r="H51" s="15" t="s">
        <v>19</v>
      </c>
      <c r="I51" s="8" t="s">
        <v>25</v>
      </c>
      <c r="J51" s="15" t="s">
        <v>13</v>
      </c>
      <c r="K51" s="2"/>
      <c r="L51" s="2"/>
      <c r="M51" s="2"/>
      <c r="N51" s="2"/>
      <c r="O51" s="2"/>
      <c r="P51" s="2"/>
      <c r="Q51" s="2"/>
      <c r="R51" s="2"/>
      <c r="S51" s="2"/>
      <c r="T51" s="2"/>
      <c r="U51" s="2"/>
      <c r="V51" s="2"/>
      <c r="W51" s="2"/>
      <c r="X51" s="2"/>
      <c r="Y51" s="2"/>
      <c r="Z51" s="2"/>
    </row>
    <row r="52">
      <c r="A52" s="3">
        <v>51.0</v>
      </c>
      <c r="B52" s="9" t="s">
        <v>212</v>
      </c>
      <c r="C52" s="5" t="s">
        <v>213</v>
      </c>
      <c r="D52" s="13" t="s">
        <v>214</v>
      </c>
      <c r="E52" s="11" t="s">
        <v>18</v>
      </c>
      <c r="F52" s="11" t="s">
        <v>215</v>
      </c>
      <c r="G52" s="11" t="s">
        <v>213</v>
      </c>
      <c r="H52" s="15" t="s">
        <v>19</v>
      </c>
      <c r="I52" s="15" t="s">
        <v>19</v>
      </c>
      <c r="J52" s="15" t="s">
        <v>19</v>
      </c>
      <c r="K52" s="2"/>
      <c r="L52" s="2"/>
      <c r="M52" s="2"/>
      <c r="N52" s="2"/>
      <c r="O52" s="2"/>
      <c r="P52" s="2"/>
      <c r="Q52" s="2"/>
      <c r="R52" s="2"/>
      <c r="S52" s="2"/>
      <c r="T52" s="2"/>
      <c r="U52" s="2"/>
      <c r="V52" s="2"/>
      <c r="W52" s="2"/>
      <c r="X52" s="2"/>
      <c r="Y52" s="2"/>
      <c r="Z52" s="2"/>
    </row>
    <row r="53">
      <c r="A53" s="3">
        <v>52.0</v>
      </c>
      <c r="B53" s="9" t="s">
        <v>216</v>
      </c>
      <c r="C53" s="5" t="s">
        <v>217</v>
      </c>
      <c r="D53" s="6" t="s">
        <v>582</v>
      </c>
      <c r="E53" s="11" t="s">
        <v>583</v>
      </c>
      <c r="F53" s="11" t="s">
        <v>583</v>
      </c>
      <c r="G53" s="11" t="s">
        <v>584</v>
      </c>
      <c r="H53" s="15" t="s">
        <v>13</v>
      </c>
      <c r="I53" s="15" t="s">
        <v>13</v>
      </c>
      <c r="J53" s="15" t="s">
        <v>13</v>
      </c>
      <c r="K53" s="2"/>
      <c r="L53" s="2"/>
      <c r="M53" s="2"/>
      <c r="N53" s="2"/>
      <c r="O53" s="2"/>
      <c r="P53" s="2"/>
      <c r="Q53" s="2"/>
      <c r="R53" s="2"/>
      <c r="S53" s="2"/>
      <c r="T53" s="2"/>
      <c r="U53" s="2"/>
      <c r="V53" s="2"/>
      <c r="W53" s="2"/>
      <c r="X53" s="2"/>
      <c r="Y53" s="2"/>
      <c r="Z53" s="2"/>
    </row>
    <row r="54">
      <c r="A54" s="3">
        <v>53.0</v>
      </c>
      <c r="B54" s="9" t="s">
        <v>222</v>
      </c>
      <c r="C54" s="5" t="s">
        <v>223</v>
      </c>
      <c r="D54" s="10" t="s">
        <v>224</v>
      </c>
      <c r="E54" s="11" t="s">
        <v>585</v>
      </c>
      <c r="F54" s="11" t="s">
        <v>586</v>
      </c>
      <c r="G54" s="11" t="s">
        <v>587</v>
      </c>
      <c r="H54" s="15" t="s">
        <v>13</v>
      </c>
      <c r="I54" s="15" t="s">
        <v>13</v>
      </c>
      <c r="J54" s="15" t="s">
        <v>13</v>
      </c>
      <c r="K54" s="2"/>
      <c r="L54" s="2"/>
      <c r="M54" s="2"/>
      <c r="N54" s="2"/>
      <c r="O54" s="2"/>
      <c r="P54" s="2"/>
      <c r="Q54" s="2"/>
      <c r="R54" s="2"/>
      <c r="S54" s="2"/>
      <c r="T54" s="2"/>
      <c r="U54" s="2"/>
      <c r="V54" s="2"/>
      <c r="W54" s="2"/>
      <c r="X54" s="2"/>
      <c r="Y54" s="2"/>
      <c r="Z54" s="2"/>
    </row>
    <row r="55">
      <c r="A55" s="3">
        <v>54.0</v>
      </c>
      <c r="B55" s="9" t="s">
        <v>226</v>
      </c>
      <c r="C55" s="5" t="s">
        <v>227</v>
      </c>
      <c r="D55" s="13" t="s">
        <v>228</v>
      </c>
      <c r="E55" s="11" t="s">
        <v>18</v>
      </c>
      <c r="F55" s="11" t="s">
        <v>18</v>
      </c>
      <c r="G55" s="11" t="s">
        <v>588</v>
      </c>
      <c r="H55" s="15" t="s">
        <v>19</v>
      </c>
      <c r="I55" s="15" t="s">
        <v>19</v>
      </c>
      <c r="J55" s="15" t="s">
        <v>13</v>
      </c>
      <c r="K55" s="2"/>
      <c r="L55" s="2"/>
      <c r="M55" s="2"/>
      <c r="N55" s="2"/>
      <c r="O55" s="2"/>
      <c r="P55" s="2"/>
      <c r="Q55" s="2"/>
      <c r="R55" s="2"/>
      <c r="S55" s="2"/>
      <c r="T55" s="2"/>
      <c r="U55" s="2"/>
      <c r="V55" s="2"/>
      <c r="W55" s="2"/>
      <c r="X55" s="2"/>
      <c r="Y55" s="2"/>
      <c r="Z55" s="2"/>
    </row>
    <row r="56">
      <c r="A56" s="3">
        <v>55.0</v>
      </c>
      <c r="B56" s="9" t="s">
        <v>230</v>
      </c>
      <c r="C56" s="5" t="s">
        <v>231</v>
      </c>
      <c r="D56" s="13" t="s">
        <v>232</v>
      </c>
      <c r="E56" s="11" t="s">
        <v>18</v>
      </c>
      <c r="F56" s="11" t="s">
        <v>18</v>
      </c>
      <c r="G56" s="11" t="s">
        <v>589</v>
      </c>
      <c r="H56" s="15" t="s">
        <v>19</v>
      </c>
      <c r="I56" s="15" t="s">
        <v>19</v>
      </c>
      <c r="J56" s="15" t="s">
        <v>13</v>
      </c>
      <c r="K56" s="2"/>
      <c r="L56" s="2"/>
      <c r="M56" s="2"/>
      <c r="N56" s="2"/>
      <c r="O56" s="2"/>
      <c r="P56" s="2"/>
      <c r="Q56" s="2"/>
      <c r="R56" s="2"/>
      <c r="S56" s="2"/>
      <c r="T56" s="2"/>
      <c r="U56" s="2"/>
      <c r="V56" s="2"/>
      <c r="W56" s="2"/>
      <c r="X56" s="2"/>
      <c r="Y56" s="2"/>
      <c r="Z56" s="2"/>
    </row>
    <row r="57">
      <c r="A57" s="3">
        <v>56.0</v>
      </c>
      <c r="B57" s="9" t="s">
        <v>234</v>
      </c>
      <c r="C57" s="5" t="s">
        <v>235</v>
      </c>
      <c r="D57" s="13" t="s">
        <v>236</v>
      </c>
      <c r="E57" s="11" t="s">
        <v>590</v>
      </c>
      <c r="F57" s="11" t="s">
        <v>591</v>
      </c>
      <c r="G57" s="11" t="s">
        <v>592</v>
      </c>
      <c r="H57" s="15" t="s">
        <v>13</v>
      </c>
      <c r="I57" s="15" t="s">
        <v>13</v>
      </c>
      <c r="J57" s="15" t="s">
        <v>13</v>
      </c>
      <c r="K57" s="2"/>
      <c r="L57" s="2"/>
      <c r="M57" s="2"/>
      <c r="N57" s="2"/>
      <c r="O57" s="2"/>
      <c r="P57" s="2"/>
      <c r="Q57" s="2"/>
      <c r="R57" s="2"/>
      <c r="S57" s="2"/>
      <c r="T57" s="2"/>
      <c r="U57" s="2"/>
      <c r="V57" s="2"/>
      <c r="W57" s="2"/>
      <c r="X57" s="2"/>
      <c r="Y57" s="2"/>
      <c r="Z57" s="2"/>
    </row>
    <row r="58">
      <c r="A58" s="3">
        <v>57.0</v>
      </c>
      <c r="B58" s="9" t="s">
        <v>240</v>
      </c>
      <c r="C58" s="5" t="s">
        <v>241</v>
      </c>
      <c r="D58" s="20" t="s">
        <v>242</v>
      </c>
      <c r="E58" s="11" t="s">
        <v>593</v>
      </c>
      <c r="F58" s="11" t="s">
        <v>594</v>
      </c>
      <c r="G58" s="11" t="s">
        <v>595</v>
      </c>
      <c r="H58" s="15" t="s">
        <v>13</v>
      </c>
      <c r="I58" s="15" t="s">
        <v>13</v>
      </c>
      <c r="J58" s="15" t="s">
        <v>13</v>
      </c>
      <c r="K58" s="2"/>
      <c r="L58" s="2"/>
      <c r="M58" s="2"/>
      <c r="N58" s="2"/>
      <c r="O58" s="2"/>
      <c r="P58" s="2"/>
      <c r="Q58" s="2"/>
      <c r="R58" s="2"/>
      <c r="S58" s="2"/>
      <c r="T58" s="2"/>
      <c r="U58" s="2"/>
      <c r="V58" s="2"/>
      <c r="W58" s="2"/>
      <c r="X58" s="2"/>
      <c r="Y58" s="2"/>
      <c r="Z58" s="2"/>
    </row>
    <row r="59">
      <c r="A59" s="3">
        <v>58.0</v>
      </c>
      <c r="B59" s="9" t="s">
        <v>246</v>
      </c>
      <c r="C59" s="5" t="s">
        <v>247</v>
      </c>
      <c r="D59" s="13" t="s">
        <v>248</v>
      </c>
      <c r="E59" s="11" t="s">
        <v>596</v>
      </c>
      <c r="F59" s="11" t="s">
        <v>597</v>
      </c>
      <c r="G59" s="11" t="s">
        <v>598</v>
      </c>
      <c r="H59" s="15" t="s">
        <v>13</v>
      </c>
      <c r="I59" s="15" t="s">
        <v>13</v>
      </c>
      <c r="J59" s="15" t="s">
        <v>13</v>
      </c>
      <c r="K59" s="2"/>
      <c r="L59" s="2"/>
      <c r="M59" s="2"/>
      <c r="N59" s="2"/>
      <c r="O59" s="2"/>
      <c r="P59" s="2"/>
      <c r="Q59" s="2"/>
      <c r="R59" s="2"/>
      <c r="S59" s="2"/>
      <c r="T59" s="2"/>
      <c r="U59" s="2"/>
      <c r="V59" s="2"/>
      <c r="W59" s="2"/>
      <c r="X59" s="2"/>
      <c r="Y59" s="2"/>
      <c r="Z59" s="2"/>
    </row>
    <row r="60">
      <c r="A60" s="3">
        <v>59.0</v>
      </c>
      <c r="B60" s="9" t="s">
        <v>250</v>
      </c>
      <c r="C60" s="5" t="s">
        <v>251</v>
      </c>
      <c r="D60" s="13" t="s">
        <v>252</v>
      </c>
      <c r="E60" s="11" t="s">
        <v>599</v>
      </c>
      <c r="F60" s="11" t="s">
        <v>600</v>
      </c>
      <c r="G60" s="11" t="s">
        <v>601</v>
      </c>
      <c r="H60" s="15" t="s">
        <v>13</v>
      </c>
      <c r="I60" s="15" t="s">
        <v>13</v>
      </c>
      <c r="J60" s="15" t="s">
        <v>13</v>
      </c>
      <c r="K60" s="2"/>
      <c r="L60" s="2"/>
      <c r="M60" s="2"/>
      <c r="N60" s="2"/>
      <c r="O60" s="2"/>
      <c r="P60" s="2"/>
      <c r="Q60" s="2"/>
      <c r="R60" s="2"/>
      <c r="S60" s="2"/>
      <c r="T60" s="2"/>
      <c r="U60" s="2"/>
      <c r="V60" s="2"/>
      <c r="W60" s="2"/>
      <c r="X60" s="2"/>
      <c r="Y60" s="2"/>
      <c r="Z60" s="2"/>
    </row>
    <row r="61">
      <c r="A61" s="3">
        <v>60.0</v>
      </c>
      <c r="B61" s="9" t="s">
        <v>256</v>
      </c>
      <c r="C61" s="5" t="s">
        <v>257</v>
      </c>
      <c r="D61" s="10" t="s">
        <v>258</v>
      </c>
      <c r="E61" s="11" t="s">
        <v>18</v>
      </c>
      <c r="F61" s="11" t="s">
        <v>18</v>
      </c>
      <c r="G61" s="11" t="s">
        <v>18</v>
      </c>
      <c r="H61" s="15" t="s">
        <v>19</v>
      </c>
      <c r="I61" s="15" t="s">
        <v>19</v>
      </c>
      <c r="J61" s="15" t="s">
        <v>19</v>
      </c>
      <c r="K61" s="2"/>
      <c r="L61" s="2"/>
      <c r="M61" s="2"/>
      <c r="N61" s="2"/>
      <c r="O61" s="2"/>
      <c r="P61" s="2"/>
      <c r="Q61" s="2"/>
      <c r="R61" s="2"/>
      <c r="S61" s="2"/>
      <c r="T61" s="2"/>
      <c r="U61" s="2"/>
      <c r="V61" s="2"/>
      <c r="W61" s="2"/>
      <c r="X61" s="2"/>
      <c r="Y61" s="2"/>
      <c r="Z61" s="2"/>
    </row>
    <row r="62">
      <c r="A62" s="3">
        <v>61.0</v>
      </c>
      <c r="B62" s="9" t="s">
        <v>260</v>
      </c>
      <c r="C62" s="5" t="s">
        <v>261</v>
      </c>
      <c r="D62" s="13" t="s">
        <v>262</v>
      </c>
      <c r="E62" s="11" t="s">
        <v>18</v>
      </c>
      <c r="F62" s="11" t="s">
        <v>18</v>
      </c>
      <c r="G62" s="11" t="s">
        <v>602</v>
      </c>
      <c r="H62" s="15" t="s">
        <v>19</v>
      </c>
      <c r="I62" s="15" t="s">
        <v>19</v>
      </c>
      <c r="J62" s="15" t="s">
        <v>19</v>
      </c>
      <c r="K62" s="2"/>
      <c r="L62" s="2"/>
      <c r="M62" s="2"/>
      <c r="N62" s="2"/>
      <c r="O62" s="2"/>
      <c r="P62" s="2"/>
      <c r="Q62" s="2"/>
      <c r="R62" s="2"/>
      <c r="S62" s="2"/>
      <c r="T62" s="2"/>
      <c r="U62" s="2"/>
      <c r="V62" s="2"/>
      <c r="W62" s="2"/>
      <c r="X62" s="2"/>
      <c r="Y62" s="2"/>
      <c r="Z62" s="2"/>
    </row>
    <row r="63">
      <c r="A63" s="3">
        <v>62.0</v>
      </c>
      <c r="B63" s="9" t="s">
        <v>263</v>
      </c>
      <c r="C63" s="5" t="s">
        <v>264</v>
      </c>
      <c r="D63" s="13" t="s">
        <v>265</v>
      </c>
      <c r="E63" s="11" t="s">
        <v>603</v>
      </c>
      <c r="F63" s="11" t="s">
        <v>604</v>
      </c>
      <c r="G63" s="11" t="s">
        <v>605</v>
      </c>
      <c r="H63" s="15" t="s">
        <v>13</v>
      </c>
      <c r="I63" s="15" t="s">
        <v>13</v>
      </c>
      <c r="J63" s="15" t="s">
        <v>13</v>
      </c>
      <c r="K63" s="2"/>
      <c r="L63" s="2"/>
      <c r="M63" s="2"/>
      <c r="N63" s="2"/>
      <c r="O63" s="2"/>
      <c r="P63" s="2"/>
      <c r="Q63" s="2"/>
      <c r="R63" s="2"/>
      <c r="S63" s="2"/>
      <c r="T63" s="2"/>
      <c r="U63" s="2"/>
      <c r="V63" s="2"/>
      <c r="W63" s="2"/>
      <c r="X63" s="2"/>
      <c r="Y63" s="2"/>
      <c r="Z63" s="2"/>
    </row>
    <row r="64">
      <c r="A64" s="3">
        <v>63.0</v>
      </c>
      <c r="B64" s="9" t="s">
        <v>269</v>
      </c>
      <c r="C64" s="5" t="s">
        <v>270</v>
      </c>
      <c r="D64" s="13" t="s">
        <v>271</v>
      </c>
      <c r="E64" s="11" t="s">
        <v>606</v>
      </c>
      <c r="F64" s="11" t="s">
        <v>607</v>
      </c>
      <c r="G64" s="11" t="s">
        <v>608</v>
      </c>
      <c r="H64" s="15" t="s">
        <v>13</v>
      </c>
      <c r="I64" s="15" t="s">
        <v>13</v>
      </c>
      <c r="J64" s="15" t="s">
        <v>13</v>
      </c>
      <c r="K64" s="2"/>
      <c r="L64" s="2"/>
      <c r="M64" s="2"/>
      <c r="N64" s="2"/>
      <c r="O64" s="2"/>
      <c r="P64" s="2"/>
      <c r="Q64" s="2"/>
      <c r="R64" s="2"/>
      <c r="S64" s="2"/>
      <c r="T64" s="2"/>
      <c r="U64" s="2"/>
      <c r="V64" s="2"/>
      <c r="W64" s="2"/>
      <c r="X64" s="2"/>
      <c r="Y64" s="2"/>
      <c r="Z64" s="2"/>
    </row>
    <row r="65">
      <c r="A65" s="3">
        <v>64.0</v>
      </c>
      <c r="B65" s="9" t="s">
        <v>276</v>
      </c>
      <c r="C65" s="5" t="s">
        <v>277</v>
      </c>
      <c r="D65" s="13" t="s">
        <v>278</v>
      </c>
      <c r="E65" s="11" t="s">
        <v>609</v>
      </c>
      <c r="F65" s="11" t="s">
        <v>610</v>
      </c>
      <c r="G65" s="11" t="s">
        <v>611</v>
      </c>
      <c r="H65" s="15" t="s">
        <v>13</v>
      </c>
      <c r="I65" s="15" t="s">
        <v>13</v>
      </c>
      <c r="J65" s="15" t="s">
        <v>13</v>
      </c>
      <c r="K65" s="2"/>
      <c r="L65" s="2"/>
      <c r="M65" s="2"/>
      <c r="N65" s="2"/>
      <c r="O65" s="2"/>
      <c r="P65" s="2"/>
      <c r="Q65" s="2"/>
      <c r="R65" s="2"/>
      <c r="S65" s="2"/>
      <c r="T65" s="2"/>
      <c r="U65" s="2"/>
      <c r="V65" s="2"/>
      <c r="W65" s="2"/>
      <c r="X65" s="2"/>
      <c r="Y65" s="2"/>
      <c r="Z65" s="2"/>
    </row>
    <row r="66">
      <c r="A66" s="3">
        <v>65.0</v>
      </c>
      <c r="B66" s="9" t="s">
        <v>279</v>
      </c>
      <c r="C66" s="5" t="s">
        <v>280</v>
      </c>
      <c r="D66" s="13" t="s">
        <v>281</v>
      </c>
      <c r="E66" s="11" t="s">
        <v>18</v>
      </c>
      <c r="F66" s="11" t="s">
        <v>18</v>
      </c>
      <c r="G66" s="11" t="s">
        <v>612</v>
      </c>
      <c r="H66" s="15" t="s">
        <v>19</v>
      </c>
      <c r="I66" s="15" t="s">
        <v>19</v>
      </c>
      <c r="J66" s="15" t="s">
        <v>13</v>
      </c>
      <c r="K66" s="2"/>
      <c r="L66" s="2"/>
      <c r="M66" s="2"/>
      <c r="N66" s="2"/>
      <c r="O66" s="2"/>
      <c r="P66" s="2"/>
      <c r="Q66" s="2"/>
      <c r="R66" s="2"/>
      <c r="S66" s="2"/>
      <c r="T66" s="2"/>
      <c r="U66" s="2"/>
      <c r="V66" s="2"/>
      <c r="W66" s="2"/>
      <c r="X66" s="2"/>
      <c r="Y66" s="2"/>
      <c r="Z66" s="2"/>
    </row>
    <row r="67">
      <c r="A67" s="3">
        <v>66.0</v>
      </c>
      <c r="B67" s="9" t="s">
        <v>282</v>
      </c>
      <c r="C67" s="5" t="s">
        <v>283</v>
      </c>
      <c r="D67" s="13" t="s">
        <v>284</v>
      </c>
      <c r="E67" s="11" t="s">
        <v>613</v>
      </c>
      <c r="F67" s="11" t="s">
        <v>613</v>
      </c>
      <c r="G67" s="11" t="s">
        <v>613</v>
      </c>
      <c r="H67" s="15" t="s">
        <v>19</v>
      </c>
      <c r="I67" s="15" t="s">
        <v>19</v>
      </c>
      <c r="J67" s="15" t="s">
        <v>19</v>
      </c>
      <c r="K67" s="2"/>
      <c r="L67" s="2"/>
      <c r="M67" s="2"/>
      <c r="N67" s="2"/>
      <c r="O67" s="2"/>
      <c r="P67" s="2"/>
      <c r="Q67" s="2"/>
      <c r="R67" s="2"/>
      <c r="S67" s="2"/>
      <c r="T67" s="2"/>
      <c r="U67" s="2"/>
      <c r="V67" s="2"/>
      <c r="W67" s="2"/>
      <c r="X67" s="2"/>
      <c r="Y67" s="2"/>
      <c r="Z67" s="2"/>
    </row>
    <row r="68">
      <c r="A68" s="3">
        <v>67.0</v>
      </c>
      <c r="B68" s="9" t="s">
        <v>286</v>
      </c>
      <c r="C68" s="5" t="s">
        <v>287</v>
      </c>
      <c r="D68" s="10" t="s">
        <v>288</v>
      </c>
      <c r="E68" s="11" t="s">
        <v>614</v>
      </c>
      <c r="F68" s="11" t="s">
        <v>615</v>
      </c>
      <c r="G68" s="11" t="s">
        <v>616</v>
      </c>
      <c r="H68" s="15" t="s">
        <v>13</v>
      </c>
      <c r="I68" s="15" t="s">
        <v>13</v>
      </c>
      <c r="J68" s="15" t="s">
        <v>13</v>
      </c>
      <c r="K68" s="2"/>
      <c r="L68" s="2"/>
      <c r="M68" s="2"/>
      <c r="N68" s="2"/>
      <c r="O68" s="2"/>
      <c r="P68" s="2"/>
      <c r="Q68" s="2"/>
      <c r="R68" s="2"/>
      <c r="S68" s="2"/>
      <c r="T68" s="2"/>
      <c r="U68" s="2"/>
      <c r="V68" s="2"/>
      <c r="W68" s="2"/>
      <c r="X68" s="2"/>
      <c r="Y68" s="2"/>
      <c r="Z68" s="2"/>
    </row>
    <row r="69">
      <c r="A69" s="3">
        <v>68.0</v>
      </c>
      <c r="B69" s="9" t="s">
        <v>292</v>
      </c>
      <c r="C69" s="5" t="s">
        <v>293</v>
      </c>
      <c r="D69" s="10" t="s">
        <v>294</v>
      </c>
      <c r="E69" s="11" t="s">
        <v>617</v>
      </c>
      <c r="F69" s="11" t="s">
        <v>618</v>
      </c>
      <c r="G69" s="11" t="s">
        <v>619</v>
      </c>
      <c r="H69" s="15" t="s">
        <v>13</v>
      </c>
      <c r="I69" s="15" t="s">
        <v>13</v>
      </c>
      <c r="J69" s="15" t="s">
        <v>13</v>
      </c>
      <c r="K69" s="2"/>
      <c r="L69" s="2"/>
      <c r="M69" s="2"/>
      <c r="N69" s="2"/>
      <c r="O69" s="2"/>
      <c r="P69" s="2"/>
      <c r="Q69" s="2"/>
      <c r="R69" s="2"/>
      <c r="S69" s="2"/>
      <c r="T69" s="2"/>
      <c r="U69" s="2"/>
      <c r="V69" s="2"/>
      <c r="W69" s="2"/>
      <c r="X69" s="2"/>
      <c r="Y69" s="2"/>
      <c r="Z69" s="2"/>
    </row>
    <row r="70">
      <c r="A70" s="3">
        <v>69.0</v>
      </c>
      <c r="B70" s="9" t="s">
        <v>298</v>
      </c>
      <c r="C70" s="5" t="s">
        <v>299</v>
      </c>
      <c r="D70" s="13" t="s">
        <v>300</v>
      </c>
      <c r="E70" s="11" t="s">
        <v>18</v>
      </c>
      <c r="F70" s="11" t="s">
        <v>620</v>
      </c>
      <c r="G70" s="11" t="s">
        <v>621</v>
      </c>
      <c r="H70" s="15" t="s">
        <v>19</v>
      </c>
      <c r="I70" s="15" t="s">
        <v>13</v>
      </c>
      <c r="J70" s="15" t="s">
        <v>13</v>
      </c>
      <c r="K70" s="2"/>
      <c r="L70" s="2"/>
      <c r="M70" s="2"/>
      <c r="N70" s="2"/>
      <c r="O70" s="2"/>
      <c r="P70" s="2"/>
      <c r="Q70" s="2"/>
      <c r="R70" s="2"/>
      <c r="S70" s="2"/>
      <c r="T70" s="2"/>
      <c r="U70" s="2"/>
      <c r="V70" s="2"/>
      <c r="W70" s="2"/>
      <c r="X70" s="2"/>
      <c r="Y70" s="2"/>
      <c r="Z70" s="2"/>
    </row>
    <row r="71">
      <c r="A71" s="3">
        <v>70.0</v>
      </c>
      <c r="B71" s="9" t="s">
        <v>303</v>
      </c>
      <c r="C71" s="5" t="s">
        <v>304</v>
      </c>
      <c r="D71" s="13" t="s">
        <v>305</v>
      </c>
      <c r="E71" s="11" t="s">
        <v>622</v>
      </c>
      <c r="F71" s="11" t="s">
        <v>623</v>
      </c>
      <c r="G71" s="11" t="s">
        <v>624</v>
      </c>
      <c r="H71" s="15" t="s">
        <v>13</v>
      </c>
      <c r="I71" s="15" t="s">
        <v>13</v>
      </c>
      <c r="J71" s="15" t="s">
        <v>13</v>
      </c>
      <c r="K71" s="2"/>
      <c r="L71" s="2"/>
      <c r="M71" s="2"/>
      <c r="N71" s="2"/>
      <c r="O71" s="2"/>
      <c r="P71" s="2"/>
      <c r="Q71" s="2"/>
      <c r="R71" s="2"/>
      <c r="S71" s="2"/>
      <c r="T71" s="2"/>
      <c r="U71" s="2"/>
      <c r="V71" s="2"/>
      <c r="W71" s="2"/>
      <c r="X71" s="2"/>
      <c r="Y71" s="2"/>
      <c r="Z71" s="2"/>
    </row>
    <row r="72">
      <c r="A72" s="3">
        <v>71.0</v>
      </c>
      <c r="B72" s="9" t="s">
        <v>309</v>
      </c>
      <c r="C72" s="5" t="s">
        <v>310</v>
      </c>
      <c r="D72" s="13" t="s">
        <v>311</v>
      </c>
      <c r="E72" s="11" t="s">
        <v>625</v>
      </c>
      <c r="F72" s="11" t="s">
        <v>626</v>
      </c>
      <c r="G72" s="11" t="s">
        <v>627</v>
      </c>
      <c r="H72" s="15" t="s">
        <v>13</v>
      </c>
      <c r="I72" s="15" t="s">
        <v>13</v>
      </c>
      <c r="J72" s="15" t="s">
        <v>13</v>
      </c>
      <c r="K72" s="2"/>
      <c r="L72" s="2"/>
      <c r="M72" s="2"/>
      <c r="N72" s="2"/>
      <c r="O72" s="2"/>
      <c r="P72" s="2"/>
      <c r="Q72" s="2"/>
      <c r="R72" s="2"/>
      <c r="S72" s="2"/>
      <c r="T72" s="2"/>
      <c r="U72" s="2"/>
      <c r="V72" s="2"/>
      <c r="W72" s="2"/>
      <c r="X72" s="2"/>
      <c r="Y72" s="2"/>
      <c r="Z72" s="2"/>
    </row>
    <row r="73">
      <c r="A73" s="3">
        <v>72.0</v>
      </c>
      <c r="B73" s="21" t="s">
        <v>315</v>
      </c>
      <c r="C73" s="5" t="s">
        <v>316</v>
      </c>
      <c r="D73" s="10" t="s">
        <v>317</v>
      </c>
      <c r="E73" s="11" t="s">
        <v>628</v>
      </c>
      <c r="F73" s="11" t="s">
        <v>629</v>
      </c>
      <c r="G73" s="11" t="s">
        <v>630</v>
      </c>
      <c r="H73" s="15" t="s">
        <v>13</v>
      </c>
      <c r="I73" s="15" t="s">
        <v>13</v>
      </c>
      <c r="J73" s="15" t="s">
        <v>13</v>
      </c>
      <c r="K73" s="2"/>
      <c r="L73" s="2"/>
      <c r="M73" s="2"/>
      <c r="N73" s="2"/>
      <c r="O73" s="2"/>
      <c r="P73" s="2"/>
      <c r="Q73" s="2"/>
      <c r="R73" s="2"/>
      <c r="S73" s="2"/>
      <c r="T73" s="2"/>
      <c r="U73" s="2"/>
      <c r="V73" s="2"/>
      <c r="W73" s="2"/>
      <c r="X73" s="2"/>
      <c r="Y73" s="2"/>
      <c r="Z73" s="2"/>
    </row>
    <row r="74">
      <c r="A74" s="3">
        <v>73.0</v>
      </c>
      <c r="B74" s="9" t="s">
        <v>321</v>
      </c>
      <c r="C74" s="5" t="s">
        <v>322</v>
      </c>
      <c r="D74" s="13" t="s">
        <v>323</v>
      </c>
      <c r="E74" s="11" t="s">
        <v>631</v>
      </c>
      <c r="F74" s="11" t="s">
        <v>631</v>
      </c>
      <c r="G74" s="11" t="s">
        <v>324</v>
      </c>
      <c r="H74" s="15" t="s">
        <v>13</v>
      </c>
      <c r="I74" s="15" t="s">
        <v>13</v>
      </c>
      <c r="J74" s="15" t="s">
        <v>13</v>
      </c>
      <c r="K74" s="2"/>
      <c r="L74" s="2"/>
      <c r="M74" s="2"/>
      <c r="N74" s="2"/>
      <c r="O74" s="2"/>
      <c r="P74" s="2"/>
      <c r="Q74" s="2"/>
      <c r="R74" s="2"/>
      <c r="S74" s="2"/>
      <c r="T74" s="2"/>
      <c r="U74" s="2"/>
      <c r="V74" s="2"/>
      <c r="W74" s="2"/>
      <c r="X74" s="2"/>
      <c r="Y74" s="2"/>
      <c r="Z74" s="2"/>
    </row>
    <row r="75">
      <c r="A75" s="3">
        <v>74.0</v>
      </c>
      <c r="B75" s="9" t="s">
        <v>327</v>
      </c>
      <c r="C75" s="5" t="s">
        <v>328</v>
      </c>
      <c r="D75" s="22" t="s">
        <v>329</v>
      </c>
      <c r="E75" s="11" t="s">
        <v>632</v>
      </c>
      <c r="F75" s="11" t="s">
        <v>633</v>
      </c>
      <c r="G75" s="11" t="s">
        <v>634</v>
      </c>
      <c r="H75" s="15" t="s">
        <v>13</v>
      </c>
      <c r="I75" s="15" t="s">
        <v>13</v>
      </c>
      <c r="J75" s="15" t="s">
        <v>13</v>
      </c>
      <c r="K75" s="2"/>
      <c r="L75" s="2"/>
      <c r="M75" s="2"/>
      <c r="N75" s="2"/>
      <c r="O75" s="2"/>
      <c r="P75" s="2"/>
      <c r="Q75" s="2"/>
      <c r="R75" s="2"/>
      <c r="S75" s="2"/>
      <c r="T75" s="2"/>
      <c r="U75" s="2"/>
      <c r="V75" s="2"/>
      <c r="W75" s="2"/>
      <c r="X75" s="2"/>
      <c r="Y75" s="2"/>
      <c r="Z75" s="2"/>
    </row>
    <row r="76">
      <c r="A76" s="3">
        <v>75.0</v>
      </c>
      <c r="B76" s="9" t="s">
        <v>332</v>
      </c>
      <c r="C76" s="5" t="s">
        <v>333</v>
      </c>
      <c r="D76" s="13" t="s">
        <v>334</v>
      </c>
      <c r="E76" s="11" t="s">
        <v>635</v>
      </c>
      <c r="F76" s="11" t="s">
        <v>636</v>
      </c>
      <c r="G76" s="11" t="s">
        <v>637</v>
      </c>
      <c r="H76" s="15" t="s">
        <v>13</v>
      </c>
      <c r="I76" s="15" t="s">
        <v>19</v>
      </c>
      <c r="J76" s="15" t="s">
        <v>13</v>
      </c>
      <c r="K76" s="2"/>
      <c r="L76" s="2"/>
      <c r="M76" s="2"/>
      <c r="N76" s="2"/>
      <c r="O76" s="2"/>
      <c r="P76" s="2"/>
      <c r="Q76" s="2"/>
      <c r="R76" s="2"/>
      <c r="S76" s="2"/>
      <c r="T76" s="2"/>
      <c r="U76" s="2"/>
      <c r="V76" s="2"/>
      <c r="W76" s="2"/>
      <c r="X76" s="2"/>
      <c r="Y76" s="2"/>
      <c r="Z76" s="2"/>
    </row>
    <row r="77">
      <c r="A77" s="3">
        <v>76.0</v>
      </c>
      <c r="B77" s="9" t="s">
        <v>335</v>
      </c>
      <c r="C77" s="5" t="s">
        <v>336</v>
      </c>
      <c r="D77" s="13" t="s">
        <v>337</v>
      </c>
      <c r="E77" s="11" t="s">
        <v>638</v>
      </c>
      <c r="F77" s="11" t="s">
        <v>639</v>
      </c>
      <c r="G77" s="11" t="s">
        <v>640</v>
      </c>
      <c r="H77" s="15" t="s">
        <v>13</v>
      </c>
      <c r="I77" s="15" t="s">
        <v>13</v>
      </c>
      <c r="J77" s="15" t="s">
        <v>13</v>
      </c>
      <c r="K77" s="2"/>
      <c r="L77" s="2"/>
      <c r="M77" s="2"/>
      <c r="N77" s="2"/>
      <c r="O77" s="2"/>
      <c r="P77" s="2"/>
      <c r="Q77" s="2"/>
      <c r="R77" s="2"/>
      <c r="S77" s="2"/>
      <c r="T77" s="2"/>
      <c r="U77" s="2"/>
      <c r="V77" s="2"/>
      <c r="W77" s="2"/>
      <c r="X77" s="2"/>
      <c r="Y77" s="2"/>
      <c r="Z77" s="2"/>
    </row>
    <row r="78">
      <c r="A78" s="3">
        <v>77.0</v>
      </c>
      <c r="B78" s="9" t="s">
        <v>341</v>
      </c>
      <c r="C78" s="5" t="s">
        <v>342</v>
      </c>
      <c r="D78" s="13" t="s">
        <v>343</v>
      </c>
      <c r="E78" s="11" t="s">
        <v>18</v>
      </c>
      <c r="F78" s="11" t="s">
        <v>18</v>
      </c>
      <c r="G78" s="11" t="s">
        <v>512</v>
      </c>
      <c r="H78" s="15" t="s">
        <v>19</v>
      </c>
      <c r="I78" s="15" t="s">
        <v>19</v>
      </c>
      <c r="J78" s="15" t="s">
        <v>19</v>
      </c>
      <c r="K78" s="2"/>
      <c r="L78" s="2"/>
      <c r="M78" s="2"/>
      <c r="N78" s="2"/>
      <c r="O78" s="2"/>
      <c r="P78" s="2"/>
      <c r="Q78" s="2"/>
      <c r="R78" s="2"/>
      <c r="S78" s="2"/>
      <c r="T78" s="2"/>
      <c r="U78" s="2"/>
      <c r="V78" s="2"/>
      <c r="W78" s="2"/>
      <c r="X78" s="2"/>
      <c r="Y78" s="2"/>
      <c r="Z78" s="2"/>
    </row>
    <row r="79">
      <c r="A79" s="3">
        <v>78.0</v>
      </c>
      <c r="B79" s="9" t="s">
        <v>344</v>
      </c>
      <c r="C79" s="5" t="s">
        <v>345</v>
      </c>
      <c r="D79" s="13" t="s">
        <v>346</v>
      </c>
      <c r="E79" s="11" t="s">
        <v>641</v>
      </c>
      <c r="F79" s="11" t="s">
        <v>642</v>
      </c>
      <c r="G79" s="11" t="s">
        <v>643</v>
      </c>
      <c r="H79" s="15" t="s">
        <v>13</v>
      </c>
      <c r="I79" s="15" t="s">
        <v>13</v>
      </c>
      <c r="J79" s="15" t="s">
        <v>13</v>
      </c>
      <c r="K79" s="2"/>
      <c r="L79" s="2"/>
      <c r="M79" s="2"/>
      <c r="N79" s="2"/>
      <c r="O79" s="2"/>
      <c r="P79" s="2"/>
      <c r="Q79" s="2"/>
      <c r="R79" s="2"/>
      <c r="S79" s="2"/>
      <c r="T79" s="2"/>
      <c r="U79" s="2"/>
      <c r="V79" s="2"/>
      <c r="W79" s="2"/>
      <c r="X79" s="2"/>
      <c r="Y79" s="2"/>
      <c r="Z79" s="2"/>
    </row>
    <row r="80">
      <c r="A80" s="3">
        <v>79.0</v>
      </c>
      <c r="B80" s="9" t="s">
        <v>347</v>
      </c>
      <c r="C80" s="5" t="s">
        <v>348</v>
      </c>
      <c r="D80" s="13" t="s">
        <v>349</v>
      </c>
      <c r="E80" s="11" t="s">
        <v>644</v>
      </c>
      <c r="F80" s="11" t="s">
        <v>645</v>
      </c>
      <c r="G80" s="11" t="s">
        <v>646</v>
      </c>
      <c r="H80" s="15" t="s">
        <v>13</v>
      </c>
      <c r="I80" s="15" t="s">
        <v>13</v>
      </c>
      <c r="J80" s="15" t="s">
        <v>13</v>
      </c>
      <c r="K80" s="2"/>
      <c r="L80" s="2"/>
      <c r="M80" s="2"/>
      <c r="N80" s="2"/>
      <c r="O80" s="2"/>
      <c r="P80" s="2"/>
      <c r="Q80" s="2"/>
      <c r="R80" s="2"/>
      <c r="S80" s="2"/>
      <c r="T80" s="2"/>
      <c r="U80" s="2"/>
      <c r="V80" s="2"/>
      <c r="W80" s="2"/>
      <c r="X80" s="2"/>
      <c r="Y80" s="2"/>
      <c r="Z80" s="2"/>
    </row>
    <row r="81">
      <c r="A81" s="3">
        <v>80.0</v>
      </c>
      <c r="B81" s="21" t="s">
        <v>353</v>
      </c>
      <c r="C81" s="5" t="s">
        <v>354</v>
      </c>
      <c r="D81" s="13" t="s">
        <v>355</v>
      </c>
      <c r="E81" s="11" t="s">
        <v>647</v>
      </c>
      <c r="F81" s="11" t="s">
        <v>648</v>
      </c>
      <c r="G81" s="11" t="s">
        <v>649</v>
      </c>
      <c r="H81" s="15" t="s">
        <v>13</v>
      </c>
      <c r="I81" s="15" t="s">
        <v>13</v>
      </c>
      <c r="J81" s="15" t="s">
        <v>13</v>
      </c>
      <c r="K81" s="2"/>
      <c r="L81" s="2"/>
      <c r="M81" s="2"/>
      <c r="N81" s="2"/>
      <c r="O81" s="2"/>
      <c r="P81" s="2"/>
      <c r="Q81" s="2"/>
      <c r="R81" s="2"/>
      <c r="S81" s="2"/>
      <c r="T81" s="2"/>
      <c r="U81" s="2"/>
      <c r="V81" s="2"/>
      <c r="W81" s="2"/>
      <c r="X81" s="2"/>
      <c r="Y81" s="2"/>
      <c r="Z81" s="2"/>
    </row>
    <row r="82">
      <c r="A82" s="3">
        <v>81.0</v>
      </c>
      <c r="B82" s="9" t="s">
        <v>357</v>
      </c>
      <c r="C82" s="5" t="s">
        <v>358</v>
      </c>
      <c r="D82" s="13" t="s">
        <v>359</v>
      </c>
      <c r="E82" s="11" t="s">
        <v>650</v>
      </c>
      <c r="F82" s="11" t="s">
        <v>650</v>
      </c>
      <c r="G82" s="11" t="s">
        <v>651</v>
      </c>
      <c r="H82" s="15" t="s">
        <v>13</v>
      </c>
      <c r="I82" s="15" t="s">
        <v>13</v>
      </c>
      <c r="J82" s="15" t="s">
        <v>13</v>
      </c>
      <c r="K82" s="2"/>
      <c r="L82" s="2"/>
      <c r="M82" s="2"/>
      <c r="N82" s="2"/>
      <c r="O82" s="2"/>
      <c r="P82" s="2"/>
      <c r="Q82" s="2"/>
      <c r="R82" s="2"/>
      <c r="S82" s="2"/>
      <c r="T82" s="2"/>
      <c r="U82" s="2"/>
      <c r="V82" s="2"/>
      <c r="W82" s="2"/>
      <c r="X82" s="2"/>
      <c r="Y82" s="2"/>
      <c r="Z82" s="2"/>
    </row>
    <row r="83">
      <c r="A83" s="3">
        <v>82.0</v>
      </c>
      <c r="B83" s="23" t="s">
        <v>362</v>
      </c>
      <c r="C83" s="24" t="s">
        <v>363</v>
      </c>
      <c r="D83" s="24" t="s">
        <v>364</v>
      </c>
      <c r="E83" s="11" t="s">
        <v>652</v>
      </c>
      <c r="F83" s="11" t="s">
        <v>652</v>
      </c>
      <c r="G83" s="11" t="s">
        <v>652</v>
      </c>
      <c r="H83" s="15" t="s">
        <v>13</v>
      </c>
      <c r="I83" s="15" t="s">
        <v>13</v>
      </c>
      <c r="J83" s="15" t="s">
        <v>13</v>
      </c>
      <c r="K83" s="2"/>
      <c r="L83" s="2"/>
      <c r="M83" s="2"/>
      <c r="N83" s="2"/>
      <c r="O83" s="2"/>
      <c r="P83" s="2"/>
      <c r="Q83" s="2"/>
      <c r="R83" s="2"/>
      <c r="S83" s="2"/>
      <c r="T83" s="2"/>
      <c r="U83" s="2"/>
      <c r="V83" s="2"/>
      <c r="W83" s="2"/>
      <c r="X83" s="2"/>
      <c r="Y83" s="2"/>
      <c r="Z83" s="2"/>
    </row>
    <row r="84">
      <c r="A84" s="3">
        <v>83.0</v>
      </c>
      <c r="B84" s="23" t="s">
        <v>368</v>
      </c>
      <c r="C84" s="24" t="s">
        <v>369</v>
      </c>
      <c r="D84" s="24" t="s">
        <v>370</v>
      </c>
      <c r="E84" s="11" t="s">
        <v>653</v>
      </c>
      <c r="F84" s="11" t="s">
        <v>653</v>
      </c>
      <c r="G84" s="11" t="s">
        <v>654</v>
      </c>
      <c r="H84" s="15" t="s">
        <v>13</v>
      </c>
      <c r="I84" s="15" t="s">
        <v>13</v>
      </c>
      <c r="J84" s="15" t="s">
        <v>13</v>
      </c>
      <c r="K84" s="2"/>
      <c r="L84" s="2"/>
      <c r="M84" s="2"/>
      <c r="N84" s="2"/>
      <c r="O84" s="2"/>
      <c r="P84" s="2"/>
      <c r="Q84" s="2"/>
      <c r="R84" s="2"/>
      <c r="S84" s="2"/>
      <c r="T84" s="2"/>
      <c r="U84" s="2"/>
      <c r="V84" s="2"/>
      <c r="W84" s="2"/>
      <c r="X84" s="2"/>
      <c r="Y84" s="2"/>
      <c r="Z84" s="2"/>
    </row>
    <row r="85">
      <c r="A85" s="3">
        <v>84.0</v>
      </c>
      <c r="B85" s="23" t="s">
        <v>372</v>
      </c>
      <c r="C85" s="24" t="s">
        <v>373</v>
      </c>
      <c r="D85" s="24" t="s">
        <v>374</v>
      </c>
      <c r="E85" s="11" t="s">
        <v>655</v>
      </c>
      <c r="F85" s="11" t="s">
        <v>656</v>
      </c>
      <c r="G85" s="11" t="s">
        <v>655</v>
      </c>
      <c r="H85" s="15" t="s">
        <v>13</v>
      </c>
      <c r="I85" s="15" t="s">
        <v>13</v>
      </c>
      <c r="J85" s="15" t="s">
        <v>13</v>
      </c>
      <c r="K85" s="2"/>
      <c r="L85" s="2"/>
      <c r="M85" s="2"/>
      <c r="N85" s="2"/>
      <c r="O85" s="2"/>
      <c r="P85" s="2"/>
      <c r="Q85" s="2"/>
      <c r="R85" s="2"/>
      <c r="S85" s="2"/>
      <c r="T85" s="2"/>
      <c r="U85" s="2"/>
      <c r="V85" s="2"/>
      <c r="W85" s="2"/>
      <c r="X85" s="2"/>
      <c r="Y85" s="2"/>
      <c r="Z85" s="2"/>
    </row>
    <row r="86">
      <c r="A86" s="3">
        <v>85.0</v>
      </c>
      <c r="B86" s="23" t="s">
        <v>378</v>
      </c>
      <c r="C86" s="24" t="s">
        <v>379</v>
      </c>
      <c r="D86" s="24" t="s">
        <v>380</v>
      </c>
      <c r="E86" s="11" t="s">
        <v>657</v>
      </c>
      <c r="F86" s="11" t="s">
        <v>658</v>
      </c>
      <c r="G86" s="11" t="s">
        <v>659</v>
      </c>
      <c r="H86" s="15" t="s">
        <v>13</v>
      </c>
      <c r="I86" s="15" t="s">
        <v>13</v>
      </c>
      <c r="J86" s="15" t="s">
        <v>13</v>
      </c>
      <c r="K86" s="2"/>
      <c r="L86" s="2"/>
      <c r="M86" s="2"/>
      <c r="N86" s="2"/>
      <c r="O86" s="2"/>
      <c r="P86" s="2"/>
      <c r="Q86" s="2"/>
      <c r="R86" s="2"/>
      <c r="S86" s="2"/>
      <c r="T86" s="2"/>
      <c r="U86" s="2"/>
      <c r="V86" s="2"/>
      <c r="W86" s="2"/>
      <c r="X86" s="2"/>
      <c r="Y86" s="2"/>
      <c r="Z86" s="2"/>
    </row>
    <row r="87">
      <c r="A87" s="3">
        <v>86.0</v>
      </c>
      <c r="B87" s="23" t="s">
        <v>384</v>
      </c>
      <c r="C87" s="24" t="s">
        <v>385</v>
      </c>
      <c r="D87" s="24" t="s">
        <v>386</v>
      </c>
      <c r="E87" s="11" t="s">
        <v>387</v>
      </c>
      <c r="F87" s="11" t="s">
        <v>660</v>
      </c>
      <c r="G87" s="11" t="s">
        <v>661</v>
      </c>
      <c r="H87" s="15" t="s">
        <v>13</v>
      </c>
      <c r="I87" s="15" t="s">
        <v>13</v>
      </c>
      <c r="J87" s="15" t="s">
        <v>13</v>
      </c>
      <c r="K87" s="2"/>
      <c r="L87" s="2"/>
      <c r="M87" s="2"/>
      <c r="N87" s="2"/>
      <c r="O87" s="2"/>
      <c r="P87" s="2"/>
      <c r="Q87" s="2"/>
      <c r="R87" s="2"/>
      <c r="S87" s="2"/>
      <c r="T87" s="2"/>
      <c r="U87" s="2"/>
      <c r="V87" s="2"/>
      <c r="W87" s="2"/>
      <c r="X87" s="2"/>
      <c r="Y87" s="2"/>
      <c r="Z87" s="2"/>
    </row>
    <row r="88">
      <c r="A88" s="3">
        <v>87.0</v>
      </c>
      <c r="B88" s="23" t="s">
        <v>390</v>
      </c>
      <c r="C88" s="24" t="s">
        <v>391</v>
      </c>
      <c r="D88" s="24" t="s">
        <v>392</v>
      </c>
      <c r="E88" s="11" t="s">
        <v>662</v>
      </c>
      <c r="F88" s="11" t="s">
        <v>662</v>
      </c>
      <c r="G88" s="11" t="s">
        <v>395</v>
      </c>
      <c r="H88" s="15" t="s">
        <v>13</v>
      </c>
      <c r="I88" s="15" t="s">
        <v>13</v>
      </c>
      <c r="J88" s="15" t="s">
        <v>19</v>
      </c>
      <c r="K88" s="2"/>
      <c r="L88" s="2"/>
      <c r="M88" s="2"/>
      <c r="N88" s="2"/>
      <c r="O88" s="2"/>
      <c r="P88" s="2"/>
      <c r="Q88" s="2"/>
      <c r="R88" s="2"/>
      <c r="S88" s="2"/>
      <c r="T88" s="2"/>
      <c r="U88" s="2"/>
      <c r="V88" s="2"/>
      <c r="W88" s="2"/>
      <c r="X88" s="2"/>
      <c r="Y88" s="2"/>
      <c r="Z88" s="2"/>
    </row>
    <row r="89">
      <c r="A89" s="3">
        <v>88.0</v>
      </c>
      <c r="B89" s="23" t="s">
        <v>396</v>
      </c>
      <c r="C89" s="24" t="s">
        <v>397</v>
      </c>
      <c r="D89" s="24" t="s">
        <v>398</v>
      </c>
      <c r="E89" s="11" t="s">
        <v>663</v>
      </c>
      <c r="F89" s="11" t="s">
        <v>664</v>
      </c>
      <c r="G89" s="11" t="s">
        <v>665</v>
      </c>
      <c r="H89" s="15" t="s">
        <v>13</v>
      </c>
      <c r="I89" s="15" t="s">
        <v>13</v>
      </c>
      <c r="J89" s="15" t="s">
        <v>13</v>
      </c>
      <c r="K89" s="2"/>
      <c r="L89" s="2"/>
      <c r="M89" s="2"/>
      <c r="N89" s="2"/>
      <c r="O89" s="2"/>
      <c r="P89" s="2"/>
      <c r="Q89" s="2"/>
      <c r="R89" s="2"/>
      <c r="S89" s="2"/>
      <c r="T89" s="2"/>
      <c r="U89" s="2"/>
      <c r="V89" s="2"/>
      <c r="W89" s="2"/>
      <c r="X89" s="2"/>
      <c r="Y89" s="2"/>
      <c r="Z89" s="2"/>
    </row>
    <row r="90">
      <c r="A90" s="3">
        <v>89.0</v>
      </c>
      <c r="B90" s="23" t="s">
        <v>400</v>
      </c>
      <c r="C90" s="24" t="s">
        <v>401</v>
      </c>
      <c r="D90" s="24" t="s">
        <v>402</v>
      </c>
      <c r="E90" s="11" t="s">
        <v>666</v>
      </c>
      <c r="F90" s="11" t="s">
        <v>667</v>
      </c>
      <c r="G90" s="11" t="s">
        <v>668</v>
      </c>
      <c r="H90" s="15" t="s">
        <v>13</v>
      </c>
      <c r="I90" s="15" t="s">
        <v>13</v>
      </c>
      <c r="J90" s="15" t="s">
        <v>13</v>
      </c>
      <c r="K90" s="2"/>
      <c r="L90" s="2"/>
      <c r="M90" s="2"/>
      <c r="N90" s="2"/>
      <c r="O90" s="2"/>
      <c r="P90" s="2"/>
      <c r="Q90" s="2"/>
      <c r="R90" s="2"/>
      <c r="S90" s="2"/>
      <c r="T90" s="2"/>
      <c r="U90" s="2"/>
      <c r="V90" s="2"/>
      <c r="W90" s="2"/>
      <c r="X90" s="2"/>
      <c r="Y90" s="2"/>
      <c r="Z90" s="2"/>
    </row>
    <row r="91">
      <c r="A91" s="3">
        <v>90.0</v>
      </c>
      <c r="B91" s="23" t="s">
        <v>405</v>
      </c>
      <c r="C91" s="24" t="s">
        <v>406</v>
      </c>
      <c r="D91" s="24" t="s">
        <v>407</v>
      </c>
      <c r="E91" s="11" t="s">
        <v>669</v>
      </c>
      <c r="F91" s="11" t="s">
        <v>670</v>
      </c>
      <c r="G91" s="11" t="s">
        <v>669</v>
      </c>
      <c r="H91" s="15" t="s">
        <v>13</v>
      </c>
      <c r="I91" s="15" t="s">
        <v>13</v>
      </c>
      <c r="J91" s="15" t="s">
        <v>13</v>
      </c>
      <c r="K91" s="2"/>
      <c r="L91" s="2"/>
      <c r="M91" s="2"/>
      <c r="N91" s="2"/>
      <c r="O91" s="2"/>
      <c r="P91" s="2"/>
      <c r="Q91" s="2"/>
      <c r="R91" s="2"/>
      <c r="S91" s="2"/>
      <c r="T91" s="2"/>
      <c r="U91" s="2"/>
      <c r="V91" s="2"/>
      <c r="W91" s="2"/>
      <c r="X91" s="2"/>
      <c r="Y91" s="2"/>
      <c r="Z91" s="2"/>
    </row>
    <row r="92">
      <c r="A92" s="3">
        <v>91.0</v>
      </c>
      <c r="B92" s="23" t="s">
        <v>411</v>
      </c>
      <c r="C92" s="24" t="s">
        <v>412</v>
      </c>
      <c r="D92" s="24" t="s">
        <v>413</v>
      </c>
      <c r="E92" s="11" t="s">
        <v>671</v>
      </c>
      <c r="F92" s="11" t="s">
        <v>672</v>
      </c>
      <c r="G92" s="11" t="s">
        <v>673</v>
      </c>
      <c r="H92" s="15" t="s">
        <v>13</v>
      </c>
      <c r="I92" s="15" t="s">
        <v>13</v>
      </c>
      <c r="J92" s="15" t="s">
        <v>13</v>
      </c>
      <c r="K92" s="2"/>
      <c r="L92" s="2"/>
      <c r="M92" s="2"/>
      <c r="N92" s="2"/>
      <c r="O92" s="2"/>
      <c r="P92" s="2"/>
      <c r="Q92" s="2"/>
      <c r="R92" s="2"/>
      <c r="S92" s="2"/>
      <c r="T92" s="2"/>
      <c r="U92" s="2"/>
      <c r="V92" s="2"/>
      <c r="W92" s="2"/>
      <c r="X92" s="2"/>
      <c r="Y92" s="2"/>
      <c r="Z92" s="2"/>
    </row>
    <row r="93">
      <c r="A93" s="3">
        <v>92.0</v>
      </c>
      <c r="B93" s="23" t="s">
        <v>417</v>
      </c>
      <c r="C93" s="24" t="s">
        <v>418</v>
      </c>
      <c r="D93" s="24" t="s">
        <v>419</v>
      </c>
      <c r="E93" s="11" t="s">
        <v>18</v>
      </c>
      <c r="F93" s="11" t="s">
        <v>18</v>
      </c>
      <c r="G93" s="11" t="s">
        <v>674</v>
      </c>
      <c r="H93" s="15" t="s">
        <v>19</v>
      </c>
      <c r="I93" s="15" t="s">
        <v>19</v>
      </c>
      <c r="J93" s="15" t="s">
        <v>13</v>
      </c>
      <c r="K93" s="2"/>
      <c r="L93" s="2"/>
      <c r="M93" s="2"/>
      <c r="N93" s="2"/>
      <c r="O93" s="2"/>
      <c r="P93" s="2"/>
      <c r="Q93" s="2"/>
      <c r="R93" s="2"/>
      <c r="S93" s="2"/>
      <c r="T93" s="2"/>
      <c r="U93" s="2"/>
      <c r="V93" s="2"/>
      <c r="W93" s="2"/>
      <c r="X93" s="2"/>
      <c r="Y93" s="2"/>
      <c r="Z93" s="2"/>
    </row>
    <row r="94">
      <c r="A94" s="3">
        <v>93.0</v>
      </c>
      <c r="B94" s="23" t="s">
        <v>422</v>
      </c>
      <c r="C94" s="24" t="s">
        <v>423</v>
      </c>
      <c r="D94" s="24" t="s">
        <v>424</v>
      </c>
      <c r="E94" s="11" t="s">
        <v>675</v>
      </c>
      <c r="F94" s="11" t="s">
        <v>676</v>
      </c>
      <c r="G94" s="11" t="s">
        <v>677</v>
      </c>
      <c r="H94" s="15" t="s">
        <v>13</v>
      </c>
      <c r="I94" s="15" t="s">
        <v>13</v>
      </c>
      <c r="J94" s="15" t="s">
        <v>13</v>
      </c>
      <c r="K94" s="2"/>
      <c r="L94" s="2"/>
      <c r="M94" s="2"/>
      <c r="N94" s="2"/>
      <c r="O94" s="2"/>
      <c r="P94" s="2"/>
      <c r="Q94" s="2"/>
      <c r="R94" s="2"/>
      <c r="S94" s="2"/>
      <c r="T94" s="2"/>
      <c r="U94" s="2"/>
      <c r="V94" s="2"/>
      <c r="W94" s="2"/>
      <c r="X94" s="2"/>
      <c r="Y94" s="2"/>
      <c r="Z94" s="2"/>
    </row>
    <row r="95">
      <c r="A95" s="3">
        <v>94.0</v>
      </c>
      <c r="B95" s="23" t="s">
        <v>427</v>
      </c>
      <c r="C95" s="24" t="s">
        <v>428</v>
      </c>
      <c r="D95" s="24" t="s">
        <v>429</v>
      </c>
      <c r="E95" s="11" t="s">
        <v>678</v>
      </c>
      <c r="F95" s="11" t="s">
        <v>679</v>
      </c>
      <c r="G95" s="11" t="s">
        <v>680</v>
      </c>
      <c r="H95" s="15" t="s">
        <v>13</v>
      </c>
      <c r="I95" s="15" t="s">
        <v>13</v>
      </c>
      <c r="J95" s="15" t="s">
        <v>13</v>
      </c>
      <c r="K95" s="2"/>
      <c r="L95" s="2"/>
      <c r="M95" s="2"/>
      <c r="N95" s="2"/>
      <c r="O95" s="2"/>
      <c r="P95" s="2"/>
      <c r="Q95" s="2"/>
      <c r="R95" s="2"/>
      <c r="S95" s="2"/>
      <c r="T95" s="2"/>
      <c r="U95" s="2"/>
      <c r="V95" s="2"/>
      <c r="W95" s="2"/>
      <c r="X95" s="2"/>
      <c r="Y95" s="2"/>
      <c r="Z95" s="2"/>
    </row>
    <row r="96">
      <c r="A96" s="3">
        <v>95.0</v>
      </c>
      <c r="B96" s="23" t="s">
        <v>433</v>
      </c>
      <c r="C96" s="24" t="s">
        <v>434</v>
      </c>
      <c r="D96" s="24" t="s">
        <v>435</v>
      </c>
      <c r="E96" s="11" t="s">
        <v>681</v>
      </c>
      <c r="F96" s="11" t="s">
        <v>682</v>
      </c>
      <c r="G96" s="11" t="s">
        <v>683</v>
      </c>
      <c r="H96" s="15" t="s">
        <v>13</v>
      </c>
      <c r="I96" s="15" t="s">
        <v>13</v>
      </c>
      <c r="J96" s="15" t="s">
        <v>13</v>
      </c>
      <c r="K96" s="2"/>
      <c r="L96" s="2"/>
      <c r="M96" s="2"/>
      <c r="N96" s="2"/>
      <c r="O96" s="2"/>
      <c r="P96" s="2"/>
      <c r="Q96" s="2"/>
      <c r="R96" s="2"/>
      <c r="S96" s="2"/>
      <c r="T96" s="2"/>
      <c r="U96" s="2"/>
      <c r="V96" s="2"/>
      <c r="W96" s="2"/>
      <c r="X96" s="2"/>
      <c r="Y96" s="2"/>
      <c r="Z96" s="2"/>
    </row>
    <row r="97">
      <c r="A97" s="3">
        <v>96.0</v>
      </c>
      <c r="B97" s="23" t="s">
        <v>438</v>
      </c>
      <c r="C97" s="24" t="s">
        <v>439</v>
      </c>
      <c r="D97" s="24" t="s">
        <v>440</v>
      </c>
      <c r="E97" s="11" t="s">
        <v>684</v>
      </c>
      <c r="F97" s="11" t="s">
        <v>442</v>
      </c>
      <c r="G97" s="11" t="s">
        <v>685</v>
      </c>
      <c r="H97" s="8" t="s">
        <v>25</v>
      </c>
      <c r="I97" s="15" t="s">
        <v>13</v>
      </c>
      <c r="J97" s="15" t="s">
        <v>13</v>
      </c>
      <c r="K97" s="2"/>
      <c r="L97" s="2"/>
      <c r="M97" s="2"/>
      <c r="N97" s="2"/>
      <c r="O97" s="2"/>
      <c r="P97" s="2"/>
      <c r="Q97" s="2"/>
      <c r="R97" s="2"/>
      <c r="S97" s="2"/>
      <c r="T97" s="2"/>
      <c r="U97" s="2"/>
      <c r="V97" s="2"/>
      <c r="W97" s="2"/>
      <c r="X97" s="2"/>
      <c r="Y97" s="2"/>
      <c r="Z97" s="2"/>
    </row>
    <row r="98">
      <c r="A98" s="3">
        <v>97.0</v>
      </c>
      <c r="B98" s="23" t="s">
        <v>444</v>
      </c>
      <c r="C98" s="24" t="s">
        <v>445</v>
      </c>
      <c r="D98" s="24" t="s">
        <v>446</v>
      </c>
      <c r="E98" s="11" t="s">
        <v>686</v>
      </c>
      <c r="F98" s="11" t="s">
        <v>687</v>
      </c>
      <c r="G98" s="11" t="s">
        <v>687</v>
      </c>
      <c r="H98" s="15" t="s">
        <v>13</v>
      </c>
      <c r="I98" s="15" t="s">
        <v>13</v>
      </c>
      <c r="J98" s="15" t="s">
        <v>13</v>
      </c>
      <c r="K98" s="2"/>
      <c r="L98" s="2"/>
      <c r="M98" s="2"/>
      <c r="N98" s="2"/>
      <c r="O98" s="2"/>
      <c r="P98" s="2"/>
      <c r="Q98" s="2"/>
      <c r="R98" s="2"/>
      <c r="S98" s="2"/>
      <c r="T98" s="2"/>
      <c r="U98" s="2"/>
      <c r="V98" s="2"/>
      <c r="W98" s="2"/>
      <c r="X98" s="2"/>
      <c r="Y98" s="2"/>
      <c r="Z98" s="2"/>
    </row>
    <row r="99">
      <c r="A99" s="3">
        <v>98.0</v>
      </c>
      <c r="B99" s="23" t="s">
        <v>449</v>
      </c>
      <c r="C99" s="24" t="s">
        <v>450</v>
      </c>
      <c r="D99" s="24" t="s">
        <v>451</v>
      </c>
      <c r="E99" s="11" t="s">
        <v>453</v>
      </c>
      <c r="F99" s="11" t="s">
        <v>688</v>
      </c>
      <c r="G99" s="11" t="s">
        <v>689</v>
      </c>
      <c r="H99" s="15" t="s">
        <v>13</v>
      </c>
      <c r="I99" s="15" t="s">
        <v>13</v>
      </c>
      <c r="J99" s="15" t="s">
        <v>13</v>
      </c>
      <c r="K99" s="2"/>
      <c r="L99" s="2"/>
      <c r="M99" s="2"/>
      <c r="N99" s="2"/>
      <c r="O99" s="2"/>
      <c r="P99" s="2"/>
      <c r="Q99" s="2"/>
      <c r="R99" s="2"/>
      <c r="S99" s="2"/>
      <c r="T99" s="2"/>
      <c r="U99" s="2"/>
      <c r="V99" s="2"/>
      <c r="W99" s="2"/>
      <c r="X99" s="2"/>
      <c r="Y99" s="2"/>
      <c r="Z99" s="2"/>
    </row>
    <row r="100">
      <c r="A100" s="3">
        <v>99.0</v>
      </c>
      <c r="B100" s="25" t="s">
        <v>455</v>
      </c>
      <c r="C100" s="24" t="s">
        <v>456</v>
      </c>
      <c r="D100" s="24" t="s">
        <v>457</v>
      </c>
      <c r="E100" s="11" t="s">
        <v>18</v>
      </c>
      <c r="F100" s="11" t="s">
        <v>690</v>
      </c>
      <c r="G100" s="11" t="s">
        <v>691</v>
      </c>
      <c r="H100" s="15" t="s">
        <v>19</v>
      </c>
      <c r="I100" s="15" t="s">
        <v>19</v>
      </c>
      <c r="J100" s="15" t="s">
        <v>13</v>
      </c>
      <c r="K100" s="2"/>
      <c r="L100" s="2"/>
      <c r="M100" s="2"/>
      <c r="N100" s="2"/>
      <c r="O100" s="2"/>
      <c r="P100" s="2"/>
      <c r="Q100" s="2"/>
      <c r="R100" s="2"/>
      <c r="S100" s="2"/>
      <c r="T100" s="2"/>
      <c r="U100" s="2"/>
      <c r="V100" s="2"/>
      <c r="W100" s="2"/>
      <c r="X100" s="2"/>
      <c r="Y100" s="2"/>
      <c r="Z100" s="2"/>
    </row>
    <row r="101">
      <c r="A101" s="3">
        <v>100.0</v>
      </c>
      <c r="B101" s="9" t="s">
        <v>458</v>
      </c>
      <c r="C101" s="5" t="s">
        <v>459</v>
      </c>
      <c r="D101" s="13" t="s">
        <v>460</v>
      </c>
      <c r="E101" s="11" t="s">
        <v>502</v>
      </c>
      <c r="F101" s="11" t="s">
        <v>692</v>
      </c>
      <c r="G101" s="11" t="s">
        <v>692</v>
      </c>
      <c r="H101" s="15" t="s">
        <v>19</v>
      </c>
      <c r="I101" s="15" t="s">
        <v>13</v>
      </c>
      <c r="J101" s="15" t="s">
        <v>13</v>
      </c>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15" t="s">
        <v>13</v>
      </c>
      <c r="H103" s="2">
        <f t="shared" ref="H103:J103" si="1">COUNTIF(H2:H101, "TP")</f>
        <v>52</v>
      </c>
      <c r="I103" s="2">
        <f t="shared" si="1"/>
        <v>57</v>
      </c>
      <c r="J103" s="2">
        <f t="shared" si="1"/>
        <v>64</v>
      </c>
      <c r="K103" s="2"/>
      <c r="L103" s="2"/>
      <c r="M103" s="2"/>
      <c r="N103" s="2"/>
      <c r="O103" s="2"/>
      <c r="P103" s="2"/>
      <c r="Q103" s="2"/>
      <c r="R103" s="2"/>
      <c r="S103" s="2"/>
      <c r="T103" s="2"/>
      <c r="U103" s="2"/>
      <c r="V103" s="2"/>
      <c r="W103" s="2"/>
      <c r="X103" s="2"/>
      <c r="Y103" s="2"/>
      <c r="Z103" s="2"/>
    </row>
    <row r="104">
      <c r="A104" s="2"/>
      <c r="B104" s="2"/>
      <c r="C104" s="2"/>
      <c r="D104" s="2"/>
      <c r="E104" s="2"/>
      <c r="F104" s="2"/>
      <c r="G104" s="15" t="s">
        <v>19</v>
      </c>
      <c r="H104" s="2">
        <f t="shared" ref="H104:J104" si="2">COUNTIF(H2:H101, "FN")</f>
        <v>21</v>
      </c>
      <c r="I104" s="2">
        <f t="shared" si="2"/>
        <v>17</v>
      </c>
      <c r="J104" s="2">
        <f t="shared" si="2"/>
        <v>10</v>
      </c>
      <c r="K104" s="2"/>
      <c r="L104" s="2"/>
      <c r="M104" s="2"/>
      <c r="N104" s="2"/>
      <c r="O104" s="2"/>
      <c r="P104" s="2"/>
      <c r="Q104" s="2"/>
      <c r="R104" s="2"/>
      <c r="S104" s="2"/>
      <c r="T104" s="2"/>
      <c r="U104" s="2"/>
      <c r="V104" s="2"/>
      <c r="W104" s="2"/>
      <c r="X104" s="2"/>
      <c r="Y104" s="2"/>
      <c r="Z104" s="2"/>
    </row>
    <row r="105">
      <c r="A105" s="2"/>
      <c r="B105" s="2"/>
      <c r="C105" s="2"/>
      <c r="D105" s="2"/>
      <c r="E105" s="2"/>
      <c r="F105" s="2"/>
      <c r="G105" s="15" t="s">
        <v>25</v>
      </c>
      <c r="H105" s="2">
        <f t="shared" ref="H105:J105" si="3">COUNTIF(H2:H101, "FP")</f>
        <v>8</v>
      </c>
      <c r="I105" s="2">
        <f t="shared" si="3"/>
        <v>12</v>
      </c>
      <c r="J105" s="2">
        <f t="shared" si="3"/>
        <v>16</v>
      </c>
      <c r="K105" s="2"/>
      <c r="L105" s="2"/>
      <c r="M105" s="2"/>
      <c r="N105" s="2"/>
      <c r="O105" s="2"/>
      <c r="P105" s="2"/>
      <c r="Q105" s="2"/>
      <c r="R105" s="2"/>
      <c r="S105" s="2"/>
      <c r="T105" s="2"/>
      <c r="U105" s="2"/>
      <c r="V105" s="2"/>
      <c r="W105" s="2"/>
      <c r="X105" s="2"/>
      <c r="Y105" s="2"/>
      <c r="Z105" s="2"/>
    </row>
    <row r="106">
      <c r="A106" s="2"/>
      <c r="B106" s="2"/>
      <c r="C106" s="2"/>
      <c r="D106" s="2"/>
      <c r="E106" s="2"/>
      <c r="F106" s="2"/>
      <c r="G106" s="15" t="s">
        <v>34</v>
      </c>
      <c r="H106" s="2">
        <f t="shared" ref="H106:J106" si="4">COUNTIF(H2:H101, "TN")</f>
        <v>19</v>
      </c>
      <c r="I106" s="2">
        <f t="shared" si="4"/>
        <v>14</v>
      </c>
      <c r="J106" s="2">
        <f t="shared" si="4"/>
        <v>10</v>
      </c>
      <c r="K106" s="2"/>
      <c r="L106" s="2"/>
      <c r="M106" s="2"/>
      <c r="N106" s="2"/>
      <c r="O106" s="2"/>
      <c r="P106" s="2"/>
      <c r="Q106" s="2"/>
      <c r="R106" s="2"/>
      <c r="S106" s="2"/>
      <c r="T106" s="2"/>
      <c r="U106" s="2"/>
      <c r="V106" s="2"/>
      <c r="W106" s="2"/>
      <c r="X106" s="2"/>
      <c r="Y106" s="2"/>
      <c r="Z106" s="2"/>
    </row>
    <row r="107">
      <c r="A107" s="2"/>
      <c r="B107" s="2"/>
      <c r="C107" s="2"/>
      <c r="D107" s="2"/>
      <c r="E107" s="2"/>
      <c r="F107" s="2"/>
      <c r="G107" s="15" t="s">
        <v>464</v>
      </c>
      <c r="H107" s="2">
        <f t="shared" ref="H107:J107" si="5">SUM(H103:H106)</f>
        <v>100</v>
      </c>
      <c r="I107" s="2">
        <f t="shared" si="5"/>
        <v>100</v>
      </c>
      <c r="J107" s="2">
        <f t="shared" si="5"/>
        <v>100</v>
      </c>
      <c r="K107" s="2"/>
      <c r="L107" s="2"/>
      <c r="M107" s="2"/>
      <c r="N107" s="2"/>
      <c r="O107" s="2"/>
      <c r="P107" s="2"/>
      <c r="Q107" s="2"/>
      <c r="R107" s="2"/>
      <c r="S107" s="2"/>
      <c r="T107" s="2"/>
      <c r="U107" s="2"/>
      <c r="V107" s="2"/>
      <c r="W107" s="2"/>
      <c r="X107" s="2"/>
      <c r="Y107" s="2"/>
      <c r="Z107" s="2"/>
    </row>
    <row r="108">
      <c r="A108" s="2"/>
      <c r="B108" s="2"/>
      <c r="C108" s="2"/>
      <c r="D108" s="2"/>
      <c r="E108" s="2"/>
      <c r="F108" s="2"/>
      <c r="G108" s="15"/>
      <c r="H108" s="2"/>
      <c r="I108" s="2"/>
      <c r="J108" s="2"/>
      <c r="K108" s="2"/>
      <c r="L108" s="2"/>
      <c r="M108" s="2"/>
      <c r="N108" s="2"/>
      <c r="O108" s="2"/>
      <c r="P108" s="2"/>
      <c r="Q108" s="2"/>
      <c r="R108" s="2"/>
      <c r="S108" s="2"/>
      <c r="T108" s="2"/>
      <c r="U108" s="2"/>
      <c r="V108" s="2"/>
      <c r="W108" s="2"/>
      <c r="X108" s="2"/>
      <c r="Y108" s="2"/>
      <c r="Z108" s="2"/>
    </row>
    <row r="109">
      <c r="A109" s="2"/>
      <c r="B109" s="26" t="s">
        <v>465</v>
      </c>
      <c r="C109" s="15" t="s">
        <v>466</v>
      </c>
      <c r="D109" s="15"/>
      <c r="E109" s="2"/>
      <c r="F109" s="2"/>
      <c r="G109" s="8" t="s">
        <v>467</v>
      </c>
      <c r="H109" s="30">
        <f t="shared" ref="H109:J109" si="6">(H103+H106)/H107</f>
        <v>0.71</v>
      </c>
      <c r="I109" s="30">
        <f t="shared" si="6"/>
        <v>0.71</v>
      </c>
      <c r="J109" s="30">
        <f t="shared" si="6"/>
        <v>0.74</v>
      </c>
      <c r="K109" s="2"/>
      <c r="L109" s="2"/>
      <c r="M109" s="2"/>
      <c r="N109" s="2"/>
      <c r="O109" s="2"/>
      <c r="P109" s="2"/>
      <c r="Q109" s="2"/>
      <c r="R109" s="2"/>
      <c r="S109" s="2"/>
      <c r="T109" s="2"/>
      <c r="U109" s="2"/>
      <c r="V109" s="2"/>
      <c r="W109" s="2"/>
      <c r="X109" s="2"/>
      <c r="Y109" s="2"/>
      <c r="Z109" s="2"/>
    </row>
    <row r="110">
      <c r="A110" s="2"/>
      <c r="B110" s="26" t="s">
        <v>468</v>
      </c>
      <c r="C110" s="15" t="s">
        <v>469</v>
      </c>
      <c r="D110" s="2"/>
      <c r="E110" s="2"/>
      <c r="F110" s="2"/>
      <c r="G110" s="8" t="s">
        <v>470</v>
      </c>
      <c r="H110" s="30">
        <f t="shared" ref="H110:J110" si="7">H103/(H103+H105)</f>
        <v>0.8666666667</v>
      </c>
      <c r="I110" s="30">
        <f t="shared" si="7"/>
        <v>0.8260869565</v>
      </c>
      <c r="J110" s="30">
        <f t="shared" si="7"/>
        <v>0.8</v>
      </c>
      <c r="K110" s="2"/>
      <c r="L110" s="2"/>
      <c r="M110" s="2"/>
      <c r="N110" s="2"/>
      <c r="O110" s="2"/>
      <c r="P110" s="2"/>
      <c r="Q110" s="2"/>
      <c r="R110" s="2"/>
      <c r="S110" s="2"/>
      <c r="T110" s="2"/>
      <c r="U110" s="2"/>
      <c r="V110" s="2"/>
      <c r="W110" s="2"/>
      <c r="X110" s="2"/>
      <c r="Y110" s="2"/>
      <c r="Z110" s="2"/>
    </row>
    <row r="111">
      <c r="A111" s="2"/>
      <c r="B111" s="8" t="s">
        <v>471</v>
      </c>
      <c r="C111" s="8">
        <v>1.47</v>
      </c>
      <c r="D111" s="8" t="s">
        <v>472</v>
      </c>
      <c r="E111" s="2"/>
      <c r="F111" s="2"/>
      <c r="G111" s="8" t="s">
        <v>473</v>
      </c>
      <c r="H111" s="30">
        <f t="shared" ref="H111:J111" si="8">H103/(H103+H104)</f>
        <v>0.7123287671</v>
      </c>
      <c r="I111" s="30">
        <f t="shared" si="8"/>
        <v>0.7702702703</v>
      </c>
      <c r="J111" s="30">
        <f t="shared" si="8"/>
        <v>0.8648648649</v>
      </c>
      <c r="K111" s="2"/>
      <c r="L111" s="2"/>
      <c r="M111" s="2"/>
      <c r="N111" s="2"/>
      <c r="O111" s="2"/>
      <c r="P111" s="2"/>
      <c r="Q111" s="2"/>
      <c r="R111" s="2"/>
      <c r="S111" s="2"/>
      <c r="T111" s="2"/>
      <c r="U111" s="2"/>
      <c r="V111" s="2"/>
      <c r="W111" s="2"/>
      <c r="X111" s="2"/>
      <c r="Y111" s="2"/>
      <c r="Z111" s="2"/>
    </row>
    <row r="112">
      <c r="A112" s="2"/>
      <c r="B112" s="2"/>
      <c r="C112" s="2"/>
      <c r="D112" s="2"/>
      <c r="E112" s="2"/>
      <c r="F112" s="2"/>
      <c r="G112" s="8" t="s">
        <v>474</v>
      </c>
      <c r="H112" s="30">
        <f t="shared" ref="H112:J112" si="9">2*(H110*H111)/(H110+H111)</f>
        <v>0.7819548872</v>
      </c>
      <c r="I112" s="30">
        <f t="shared" si="9"/>
        <v>0.7972027972</v>
      </c>
      <c r="J112" s="30">
        <f t="shared" si="9"/>
        <v>0.8311688312</v>
      </c>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sheetData>
  <hyperlinks>
    <hyperlink r:id="rId1" ref="B2"/>
    <hyperlink r:id="rId2" ref="D2"/>
    <hyperlink r:id="rId3" ref="B3"/>
    <hyperlink r:id="rId4" location="cite_note-allmusic-1" ref="D3"/>
    <hyperlink r:id="rId5" ref="B4"/>
    <hyperlink r:id="rId6" ref="B5"/>
    <hyperlink r:id="rId7" location="cite_note-Test-res-15" ref="D5"/>
    <hyperlink r:id="rId8" ref="B6"/>
    <hyperlink r:id="rId9" ref="B7"/>
    <hyperlink r:id="rId10" ref="B8"/>
    <hyperlink r:id="rId11" ref="B9"/>
    <hyperlink r:id="rId12" ref="B10"/>
    <hyperlink r:id="rId13" location="cite_note-fouroh-3" ref="D10"/>
    <hyperlink r:id="rId14" ref="B11"/>
    <hyperlink r:id="rId15" ref="B12"/>
    <hyperlink r:id="rId16" ref="D12"/>
    <hyperlink r:id="rId17" ref="B13"/>
    <hyperlink r:id="rId18" ref="B14"/>
    <hyperlink r:id="rId19" ref="B15"/>
    <hyperlink r:id="rId20" ref="B16"/>
    <hyperlink r:id="rId21" ref="B17"/>
    <hyperlink r:id="rId22" ref="D17"/>
    <hyperlink r:id="rId23" ref="B18"/>
    <hyperlink r:id="rId24" ref="B19"/>
    <hyperlink r:id="rId25" ref="B20"/>
    <hyperlink r:id="rId26" ref="D20"/>
    <hyperlink r:id="rId27" ref="B21"/>
    <hyperlink r:id="rId28" ref="B22"/>
    <hyperlink r:id="rId29" ref="B23"/>
    <hyperlink r:id="rId30" ref="B24"/>
    <hyperlink r:id="rId31" ref="B25"/>
    <hyperlink r:id="rId32" ref="B26"/>
    <hyperlink r:id="rId33" ref="D26"/>
    <hyperlink r:id="rId34" ref="B27"/>
    <hyperlink r:id="rId35" ref="D27"/>
    <hyperlink r:id="rId36" ref="B28"/>
    <hyperlink r:id="rId37" location="cite_note-6" ref="D28"/>
    <hyperlink r:id="rId38" ref="B29"/>
    <hyperlink r:id="rId39" ref="B30"/>
    <hyperlink r:id="rId40" ref="B31"/>
    <hyperlink r:id="rId41" ref="B32"/>
    <hyperlink r:id="rId42" ref="B33"/>
    <hyperlink r:id="rId43" ref="D33"/>
    <hyperlink r:id="rId44" ref="B34"/>
    <hyperlink r:id="rId45" ref="D34"/>
    <hyperlink r:id="rId46" ref="B35"/>
    <hyperlink r:id="rId47" ref="B36"/>
    <hyperlink r:id="rId48" ref="B37"/>
    <hyperlink r:id="rId49" ref="D37"/>
    <hyperlink r:id="rId50" ref="B38"/>
    <hyperlink r:id="rId51" ref="B39"/>
    <hyperlink r:id="rId52" ref="B40"/>
    <hyperlink r:id="rId53" ref="D40"/>
    <hyperlink r:id="rId54" ref="B41"/>
    <hyperlink r:id="rId55" ref="D41"/>
    <hyperlink r:id="rId56" ref="B42"/>
    <hyperlink r:id="rId57" ref="D42"/>
    <hyperlink r:id="rId58" ref="B43"/>
    <hyperlink r:id="rId59" ref="D43"/>
    <hyperlink r:id="rId60" ref="B44"/>
    <hyperlink r:id="rId61" ref="B45"/>
    <hyperlink r:id="rId62" ref="B46"/>
    <hyperlink r:id="rId63" ref="B47"/>
    <hyperlink r:id="rId64" ref="B48"/>
    <hyperlink r:id="rId65" ref="D48"/>
    <hyperlink r:id="rId66" ref="B49"/>
    <hyperlink r:id="rId67" ref="B50"/>
    <hyperlink r:id="rId68" ref="D50"/>
    <hyperlink r:id="rId69" ref="B51"/>
    <hyperlink r:id="rId70" ref="B52"/>
    <hyperlink r:id="rId71" location="cite_note-9" ref="D52"/>
    <hyperlink r:id="rId72" ref="B53"/>
    <hyperlink r:id="rId73" ref="D53"/>
    <hyperlink r:id="rId74" ref="B54"/>
    <hyperlink r:id="rId75" ref="D54"/>
    <hyperlink r:id="rId76" ref="B55"/>
    <hyperlink r:id="rId77" ref="D55"/>
    <hyperlink r:id="rId78" ref="B56"/>
    <hyperlink r:id="rId79" ref="D56"/>
    <hyperlink r:id="rId80" ref="B57"/>
    <hyperlink r:id="rId81" ref="D57"/>
    <hyperlink r:id="rId82" ref="B58"/>
    <hyperlink r:id="rId83" ref="D58"/>
    <hyperlink r:id="rId84" ref="B59"/>
    <hyperlink r:id="rId85" ref="D59"/>
    <hyperlink r:id="rId86" ref="B60"/>
    <hyperlink r:id="rId87" ref="D60"/>
    <hyperlink r:id="rId88" ref="B61"/>
    <hyperlink r:id="rId89" ref="D61"/>
    <hyperlink r:id="rId90" ref="B62"/>
    <hyperlink r:id="rId91" ref="D62"/>
    <hyperlink r:id="rId92" ref="B63"/>
    <hyperlink r:id="rId93" ref="D63"/>
    <hyperlink r:id="rId94" ref="B64"/>
    <hyperlink r:id="rId95" location="cite_note-Pod1984-17" ref="D64"/>
    <hyperlink r:id="rId96" ref="B65"/>
    <hyperlink r:id="rId97" ref="D65"/>
    <hyperlink r:id="rId98" ref="B66"/>
    <hyperlink r:id="rId99" ref="D66"/>
    <hyperlink r:id="rId100" ref="B67"/>
    <hyperlink r:id="rId101" ref="D67"/>
    <hyperlink r:id="rId102" ref="B68"/>
    <hyperlink r:id="rId103" ref="D68"/>
    <hyperlink r:id="rId104" ref="B69"/>
    <hyperlink r:id="rId105" ref="D69"/>
    <hyperlink r:id="rId106" ref="B70"/>
    <hyperlink r:id="rId107" ref="D70"/>
    <hyperlink r:id="rId108" ref="B71"/>
    <hyperlink r:id="rId109" ref="D71"/>
    <hyperlink r:id="rId110" ref="B72"/>
    <hyperlink r:id="rId111" ref="D72"/>
    <hyperlink r:id="rId112" ref="B73"/>
    <hyperlink r:id="rId113" ref="D73"/>
    <hyperlink r:id="rId114" ref="B74"/>
    <hyperlink r:id="rId115" ref="D74"/>
    <hyperlink r:id="rId116" ref="B75"/>
    <hyperlink r:id="rId117" ref="D75"/>
    <hyperlink r:id="rId118" ref="B76"/>
    <hyperlink r:id="rId119" ref="D76"/>
    <hyperlink r:id="rId120" ref="B77"/>
    <hyperlink r:id="rId121" ref="D77"/>
    <hyperlink r:id="rId122" ref="B78"/>
    <hyperlink r:id="rId123" ref="D78"/>
    <hyperlink r:id="rId124" ref="B79"/>
    <hyperlink r:id="rId125" ref="D79"/>
    <hyperlink r:id="rId126" ref="B80"/>
    <hyperlink r:id="rId127" ref="D80"/>
    <hyperlink r:id="rId128" ref="B81"/>
    <hyperlink r:id="rId129" ref="D81"/>
    <hyperlink r:id="rId130" ref="B82"/>
    <hyperlink r:id="rId131" ref="D82"/>
    <hyperlink r:id="rId132" ref="B83"/>
    <hyperlink r:id="rId133" ref="B84"/>
    <hyperlink r:id="rId134" ref="B85"/>
    <hyperlink r:id="rId135" ref="B86"/>
    <hyperlink r:id="rId136" ref="B87"/>
    <hyperlink r:id="rId137" ref="B88"/>
    <hyperlink r:id="rId138" ref="B89"/>
    <hyperlink r:id="rId139" ref="B90"/>
    <hyperlink r:id="rId140" ref="B91"/>
    <hyperlink r:id="rId141" ref="B92"/>
    <hyperlink r:id="rId142" ref="B93"/>
    <hyperlink r:id="rId143" ref="B94"/>
    <hyperlink r:id="rId144" ref="B95"/>
    <hyperlink r:id="rId145" ref="B96"/>
    <hyperlink r:id="rId146" ref="B97"/>
    <hyperlink r:id="rId147" ref="B98"/>
    <hyperlink r:id="rId148" ref="B99"/>
    <hyperlink r:id="rId149" ref="B100"/>
    <hyperlink r:id="rId150" ref="B101"/>
    <hyperlink r:id="rId151" ref="D101"/>
    <hyperlink r:id="rId152" ref="B109"/>
    <hyperlink r:id="rId153" ref="B110"/>
  </hyperlinks>
  <drawing r:id="rId154"/>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18.88"/>
    <col customWidth="1" min="3" max="3" width="93.88"/>
    <col customWidth="1" min="4" max="4" width="12.63"/>
    <col customWidth="1" min="5" max="7" width="93.88"/>
    <col customWidth="1" min="8" max="8" width="12.63"/>
  </cols>
  <sheetData>
    <row r="1" ht="28.5" customHeight="1">
      <c r="A1" s="1" t="s">
        <v>0</v>
      </c>
      <c r="B1" s="1" t="s">
        <v>2</v>
      </c>
      <c r="C1" s="1" t="s">
        <v>3</v>
      </c>
      <c r="D1" s="31" t="s">
        <v>693</v>
      </c>
      <c r="E1" s="1" t="s">
        <v>4</v>
      </c>
      <c r="F1" s="1" t="s">
        <v>5</v>
      </c>
      <c r="G1" s="1" t="s">
        <v>6</v>
      </c>
      <c r="H1" s="31" t="s">
        <v>693</v>
      </c>
      <c r="I1" s="1" t="s">
        <v>4</v>
      </c>
      <c r="J1" s="1" t="s">
        <v>5</v>
      </c>
      <c r="K1" s="1" t="s">
        <v>6</v>
      </c>
      <c r="L1" s="2"/>
      <c r="M1" s="2"/>
      <c r="N1" s="2"/>
      <c r="O1" s="2"/>
      <c r="P1" s="2"/>
      <c r="Q1" s="2"/>
      <c r="R1" s="2"/>
      <c r="S1" s="2"/>
      <c r="T1" s="2"/>
      <c r="U1" s="2"/>
      <c r="V1" s="2"/>
      <c r="W1" s="2"/>
      <c r="X1" s="2"/>
      <c r="Y1" s="2"/>
      <c r="Z1" s="2"/>
      <c r="AA1" s="2"/>
    </row>
    <row r="2">
      <c r="A2" s="32">
        <v>1.0</v>
      </c>
      <c r="B2" s="5" t="s">
        <v>694</v>
      </c>
      <c r="C2" s="33" t="s">
        <v>695</v>
      </c>
      <c r="D2" s="5" t="s">
        <v>696</v>
      </c>
      <c r="E2" s="7" t="s">
        <v>697</v>
      </c>
      <c r="F2" s="7" t="s">
        <v>698</v>
      </c>
      <c r="G2" s="7" t="s">
        <v>699</v>
      </c>
      <c r="H2" s="5" t="s">
        <v>700</v>
      </c>
      <c r="I2" s="8" t="s">
        <v>13</v>
      </c>
      <c r="J2" s="8" t="s">
        <v>13</v>
      </c>
      <c r="K2" s="8" t="s">
        <v>13</v>
      </c>
      <c r="L2" s="2"/>
      <c r="M2" s="2"/>
      <c r="N2" s="2"/>
      <c r="O2" s="2"/>
      <c r="P2" s="2"/>
      <c r="Q2" s="2"/>
      <c r="R2" s="2"/>
      <c r="S2" s="2"/>
      <c r="T2" s="2"/>
      <c r="U2" s="2"/>
      <c r="V2" s="2"/>
      <c r="W2" s="2"/>
      <c r="X2" s="2"/>
      <c r="Y2" s="2"/>
      <c r="Z2" s="2"/>
      <c r="AA2" s="2"/>
    </row>
    <row r="3">
      <c r="A3" s="32">
        <v>2.0</v>
      </c>
      <c r="B3" s="5" t="s">
        <v>701</v>
      </c>
      <c r="C3" s="5" t="s">
        <v>702</v>
      </c>
      <c r="D3" s="5" t="s">
        <v>696</v>
      </c>
      <c r="E3" s="34" t="s">
        <v>703</v>
      </c>
      <c r="F3" s="34" t="s">
        <v>704</v>
      </c>
      <c r="G3" s="34" t="s">
        <v>705</v>
      </c>
      <c r="H3" s="5" t="s">
        <v>706</v>
      </c>
      <c r="I3" s="8" t="s">
        <v>13</v>
      </c>
      <c r="J3" s="8" t="s">
        <v>13</v>
      </c>
      <c r="K3" s="8" t="s">
        <v>13</v>
      </c>
      <c r="L3" s="2"/>
      <c r="M3" s="2"/>
      <c r="N3" s="2"/>
      <c r="O3" s="2"/>
      <c r="P3" s="2"/>
      <c r="Q3" s="2"/>
      <c r="R3" s="2"/>
      <c r="S3" s="2"/>
      <c r="T3" s="2"/>
      <c r="U3" s="2"/>
      <c r="V3" s="2"/>
      <c r="W3" s="2"/>
      <c r="X3" s="2"/>
      <c r="Y3" s="2"/>
      <c r="Z3" s="2"/>
      <c r="AA3" s="2"/>
    </row>
    <row r="4">
      <c r="A4" s="32">
        <v>3.0</v>
      </c>
      <c r="B4" s="5" t="s">
        <v>707</v>
      </c>
      <c r="C4" s="5" t="s">
        <v>708</v>
      </c>
      <c r="D4" s="5" t="s">
        <v>709</v>
      </c>
      <c r="E4" s="34" t="s">
        <v>710</v>
      </c>
      <c r="F4" s="34" t="s">
        <v>711</v>
      </c>
      <c r="G4" s="34" t="s">
        <v>712</v>
      </c>
      <c r="H4" s="5" t="s">
        <v>713</v>
      </c>
      <c r="I4" s="8" t="s">
        <v>13</v>
      </c>
      <c r="J4" s="8" t="s">
        <v>13</v>
      </c>
      <c r="K4" s="8" t="s">
        <v>13</v>
      </c>
      <c r="L4" s="2"/>
      <c r="M4" s="2"/>
      <c r="N4" s="2"/>
      <c r="O4" s="2"/>
      <c r="P4" s="2"/>
      <c r="Q4" s="2"/>
      <c r="R4" s="2"/>
      <c r="S4" s="2"/>
      <c r="T4" s="2"/>
      <c r="U4" s="2"/>
      <c r="V4" s="2"/>
      <c r="W4" s="2"/>
      <c r="X4" s="2"/>
      <c r="Y4" s="2"/>
      <c r="Z4" s="2"/>
      <c r="AA4" s="2"/>
    </row>
    <row r="5">
      <c r="A5" s="32">
        <v>4.0</v>
      </c>
      <c r="B5" s="5" t="s">
        <v>714</v>
      </c>
      <c r="C5" s="5" t="s">
        <v>715</v>
      </c>
      <c r="D5" s="5" t="s">
        <v>716</v>
      </c>
      <c r="E5" s="34" t="s">
        <v>717</v>
      </c>
      <c r="F5" s="34" t="s">
        <v>718</v>
      </c>
      <c r="G5" s="34" t="s">
        <v>719</v>
      </c>
      <c r="H5" s="5" t="s">
        <v>720</v>
      </c>
      <c r="I5" s="8" t="s">
        <v>13</v>
      </c>
      <c r="J5" s="8" t="s">
        <v>13</v>
      </c>
      <c r="K5" s="8" t="s">
        <v>13</v>
      </c>
      <c r="L5" s="2"/>
      <c r="M5" s="2"/>
      <c r="N5" s="2"/>
      <c r="O5" s="2"/>
      <c r="P5" s="2"/>
      <c r="Q5" s="2"/>
      <c r="R5" s="2"/>
      <c r="S5" s="2"/>
      <c r="T5" s="2"/>
      <c r="U5" s="2"/>
      <c r="V5" s="2"/>
      <c r="W5" s="2"/>
      <c r="X5" s="2"/>
      <c r="Y5" s="2"/>
      <c r="Z5" s="2"/>
      <c r="AA5" s="2"/>
    </row>
    <row r="6">
      <c r="A6" s="3">
        <v>5.0</v>
      </c>
      <c r="B6" s="5" t="s">
        <v>721</v>
      </c>
      <c r="C6" s="12"/>
      <c r="D6" s="12"/>
      <c r="E6" s="34" t="s">
        <v>722</v>
      </c>
      <c r="F6" s="34" t="s">
        <v>723</v>
      </c>
      <c r="G6" s="34" t="s">
        <v>724</v>
      </c>
      <c r="H6" s="5" t="s">
        <v>725</v>
      </c>
      <c r="I6" s="8" t="s">
        <v>34</v>
      </c>
      <c r="J6" s="8" t="s">
        <v>34</v>
      </c>
      <c r="K6" s="8" t="s">
        <v>34</v>
      </c>
      <c r="L6" s="2"/>
      <c r="M6" s="2"/>
      <c r="N6" s="2"/>
      <c r="O6" s="2"/>
      <c r="P6" s="2"/>
      <c r="Q6" s="2"/>
      <c r="R6" s="2"/>
      <c r="S6" s="2"/>
      <c r="T6" s="2"/>
      <c r="U6" s="2"/>
      <c r="V6" s="2"/>
      <c r="W6" s="2"/>
      <c r="X6" s="2"/>
      <c r="Y6" s="2"/>
      <c r="Z6" s="2"/>
      <c r="AA6" s="2"/>
    </row>
    <row r="7">
      <c r="A7" s="32">
        <v>6.0</v>
      </c>
      <c r="B7" s="5" t="s">
        <v>726</v>
      </c>
      <c r="C7" s="5" t="s">
        <v>727</v>
      </c>
      <c r="D7" s="5" t="s">
        <v>728</v>
      </c>
      <c r="E7" s="34" t="s">
        <v>729</v>
      </c>
      <c r="F7" s="34" t="s">
        <v>730</v>
      </c>
      <c r="G7" s="34" t="s">
        <v>731</v>
      </c>
      <c r="H7" s="5" t="s">
        <v>732</v>
      </c>
      <c r="I7" s="8" t="s">
        <v>13</v>
      </c>
      <c r="J7" s="8" t="s">
        <v>13</v>
      </c>
      <c r="K7" s="8" t="s">
        <v>13</v>
      </c>
      <c r="L7" s="2"/>
      <c r="M7" s="2"/>
      <c r="N7" s="2"/>
      <c r="O7" s="2"/>
      <c r="P7" s="2"/>
      <c r="Q7" s="2"/>
      <c r="R7" s="2"/>
      <c r="S7" s="2"/>
      <c r="T7" s="2"/>
      <c r="U7" s="2"/>
      <c r="V7" s="2"/>
      <c r="W7" s="2"/>
      <c r="X7" s="2"/>
      <c r="Y7" s="2"/>
      <c r="Z7" s="2"/>
      <c r="AA7" s="2"/>
    </row>
    <row r="8">
      <c r="A8" s="32">
        <v>7.0</v>
      </c>
      <c r="B8" s="5" t="s">
        <v>733</v>
      </c>
      <c r="C8" s="5" t="s">
        <v>734</v>
      </c>
      <c r="D8" s="5" t="s">
        <v>728</v>
      </c>
      <c r="E8" s="34" t="s">
        <v>735</v>
      </c>
      <c r="F8" s="34" t="s">
        <v>735</v>
      </c>
      <c r="G8" s="34" t="s">
        <v>736</v>
      </c>
      <c r="H8" s="5" t="s">
        <v>737</v>
      </c>
      <c r="I8" s="8" t="s">
        <v>19</v>
      </c>
      <c r="J8" s="8" t="s">
        <v>19</v>
      </c>
      <c r="K8" s="8" t="s">
        <v>19</v>
      </c>
      <c r="L8" s="2"/>
      <c r="M8" s="2"/>
      <c r="N8" s="2"/>
      <c r="O8" s="2"/>
      <c r="P8" s="2"/>
      <c r="Q8" s="2"/>
      <c r="R8" s="2"/>
      <c r="S8" s="2"/>
      <c r="T8" s="2"/>
      <c r="U8" s="2"/>
      <c r="V8" s="2"/>
      <c r="W8" s="2"/>
      <c r="X8" s="2"/>
      <c r="Y8" s="2"/>
      <c r="Z8" s="2"/>
      <c r="AA8" s="2"/>
    </row>
    <row r="9">
      <c r="A9" s="32">
        <v>8.0</v>
      </c>
      <c r="B9" s="5" t="s">
        <v>738</v>
      </c>
      <c r="C9" s="3" t="s">
        <v>739</v>
      </c>
      <c r="D9" s="5" t="s">
        <v>716</v>
      </c>
      <c r="E9" s="34" t="s">
        <v>740</v>
      </c>
      <c r="F9" s="34" t="s">
        <v>741</v>
      </c>
      <c r="G9" s="34" t="s">
        <v>742</v>
      </c>
      <c r="H9" s="5" t="s">
        <v>743</v>
      </c>
      <c r="I9" s="8" t="s">
        <v>13</v>
      </c>
      <c r="J9" s="8" t="s">
        <v>13</v>
      </c>
      <c r="K9" s="8" t="s">
        <v>13</v>
      </c>
      <c r="L9" s="2"/>
      <c r="M9" s="2"/>
      <c r="N9" s="2"/>
      <c r="O9" s="2"/>
      <c r="P9" s="2"/>
      <c r="Q9" s="2"/>
      <c r="R9" s="2"/>
      <c r="S9" s="2"/>
      <c r="T9" s="2"/>
      <c r="U9" s="2"/>
      <c r="V9" s="2"/>
      <c r="W9" s="2"/>
      <c r="X9" s="2"/>
      <c r="Y9" s="2"/>
      <c r="Z9" s="2"/>
      <c r="AA9" s="2"/>
    </row>
    <row r="10">
      <c r="A10" s="32">
        <v>9.0</v>
      </c>
      <c r="B10" s="5" t="s">
        <v>744</v>
      </c>
      <c r="C10" s="5" t="s">
        <v>745</v>
      </c>
      <c r="D10" s="5" t="s">
        <v>746</v>
      </c>
      <c r="E10" s="34" t="s">
        <v>747</v>
      </c>
      <c r="F10" s="34" t="s">
        <v>748</v>
      </c>
      <c r="G10" s="34" t="s">
        <v>749</v>
      </c>
      <c r="H10" s="5" t="s">
        <v>750</v>
      </c>
      <c r="I10" s="8" t="s">
        <v>25</v>
      </c>
      <c r="J10" s="8" t="s">
        <v>25</v>
      </c>
      <c r="K10" s="8" t="s">
        <v>25</v>
      </c>
      <c r="L10" s="2"/>
      <c r="M10" s="2"/>
      <c r="N10" s="2"/>
      <c r="O10" s="2"/>
      <c r="P10" s="2"/>
      <c r="Q10" s="2"/>
      <c r="R10" s="2"/>
      <c r="S10" s="2"/>
      <c r="T10" s="2"/>
      <c r="U10" s="2"/>
      <c r="V10" s="2"/>
      <c r="W10" s="2"/>
      <c r="X10" s="2"/>
      <c r="Y10" s="2"/>
      <c r="Z10" s="2"/>
      <c r="AA10" s="2"/>
    </row>
    <row r="11">
      <c r="A11" s="32">
        <v>10.0</v>
      </c>
      <c r="B11" s="5" t="s">
        <v>751</v>
      </c>
      <c r="C11" s="5" t="s">
        <v>752</v>
      </c>
      <c r="D11" s="5" t="s">
        <v>753</v>
      </c>
      <c r="E11" s="34" t="s">
        <v>754</v>
      </c>
      <c r="F11" s="34" t="s">
        <v>755</v>
      </c>
      <c r="G11" s="34" t="s">
        <v>756</v>
      </c>
      <c r="H11" s="5" t="s">
        <v>757</v>
      </c>
      <c r="I11" s="8" t="s">
        <v>25</v>
      </c>
      <c r="J11" s="8" t="s">
        <v>25</v>
      </c>
      <c r="K11" s="8" t="s">
        <v>25</v>
      </c>
      <c r="L11" s="2"/>
      <c r="M11" s="2"/>
      <c r="N11" s="2"/>
      <c r="O11" s="2"/>
      <c r="P11" s="2"/>
      <c r="Q11" s="2"/>
      <c r="R11" s="2"/>
      <c r="S11" s="2"/>
      <c r="T11" s="2"/>
      <c r="U11" s="2"/>
      <c r="V11" s="2"/>
      <c r="W11" s="2"/>
      <c r="X11" s="2"/>
      <c r="Y11" s="2"/>
      <c r="Z11" s="2"/>
      <c r="AA11" s="2"/>
    </row>
    <row r="12">
      <c r="A12" s="32">
        <v>11.0</v>
      </c>
      <c r="B12" s="5" t="s">
        <v>758</v>
      </c>
      <c r="C12" s="5" t="s">
        <v>759</v>
      </c>
      <c r="D12" s="5" t="s">
        <v>760</v>
      </c>
      <c r="E12" s="35" t="s">
        <v>761</v>
      </c>
      <c r="F12" s="34" t="s">
        <v>762</v>
      </c>
      <c r="G12" s="34" t="s">
        <v>763</v>
      </c>
      <c r="H12" s="5" t="s">
        <v>764</v>
      </c>
      <c r="I12" s="8" t="s">
        <v>13</v>
      </c>
      <c r="J12" s="8" t="s">
        <v>13</v>
      </c>
      <c r="K12" s="8" t="s">
        <v>13</v>
      </c>
      <c r="L12" s="2"/>
      <c r="M12" s="2"/>
      <c r="N12" s="2"/>
      <c r="O12" s="2"/>
      <c r="P12" s="2"/>
      <c r="Q12" s="2"/>
      <c r="R12" s="2"/>
      <c r="S12" s="2"/>
      <c r="T12" s="2"/>
      <c r="U12" s="2"/>
      <c r="V12" s="2"/>
      <c r="W12" s="2"/>
      <c r="X12" s="2"/>
      <c r="Y12" s="2"/>
      <c r="Z12" s="2"/>
      <c r="AA12" s="2"/>
    </row>
    <row r="13">
      <c r="A13" s="32">
        <v>12.0</v>
      </c>
      <c r="B13" s="5" t="s">
        <v>765</v>
      </c>
      <c r="C13" s="12"/>
      <c r="D13" s="12"/>
      <c r="E13" s="34" t="s">
        <v>766</v>
      </c>
      <c r="F13" s="34" t="s">
        <v>766</v>
      </c>
      <c r="G13" s="34" t="s">
        <v>767</v>
      </c>
      <c r="H13" s="5" t="s">
        <v>768</v>
      </c>
      <c r="I13" s="8" t="s">
        <v>34</v>
      </c>
      <c r="J13" s="8" t="s">
        <v>34</v>
      </c>
      <c r="K13" s="8" t="s">
        <v>34</v>
      </c>
      <c r="L13" s="2"/>
      <c r="M13" s="2"/>
      <c r="N13" s="2"/>
      <c r="O13" s="2"/>
      <c r="P13" s="2"/>
      <c r="Q13" s="2"/>
      <c r="R13" s="2"/>
      <c r="S13" s="2"/>
      <c r="T13" s="2"/>
      <c r="U13" s="2"/>
      <c r="V13" s="2"/>
      <c r="W13" s="2"/>
      <c r="X13" s="2"/>
      <c r="Y13" s="2"/>
      <c r="Z13" s="2"/>
      <c r="AA13" s="2"/>
    </row>
    <row r="14">
      <c r="A14" s="32">
        <v>13.0</v>
      </c>
      <c r="B14" s="5" t="s">
        <v>769</v>
      </c>
      <c r="C14" s="5" t="s">
        <v>770</v>
      </c>
      <c r="D14" s="5" t="s">
        <v>771</v>
      </c>
      <c r="E14" s="34" t="s">
        <v>772</v>
      </c>
      <c r="F14" s="34" t="s">
        <v>773</v>
      </c>
      <c r="G14" s="34" t="s">
        <v>774</v>
      </c>
      <c r="H14" s="5" t="s">
        <v>775</v>
      </c>
      <c r="I14" s="8" t="s">
        <v>13</v>
      </c>
      <c r="J14" s="8" t="s">
        <v>13</v>
      </c>
      <c r="K14" s="8" t="s">
        <v>13</v>
      </c>
      <c r="L14" s="2"/>
      <c r="M14" s="2"/>
      <c r="N14" s="2"/>
      <c r="O14" s="2"/>
      <c r="P14" s="2"/>
      <c r="Q14" s="2"/>
      <c r="R14" s="2"/>
      <c r="S14" s="2"/>
      <c r="T14" s="2"/>
      <c r="U14" s="2"/>
      <c r="V14" s="2"/>
      <c r="W14" s="2"/>
      <c r="X14" s="2"/>
      <c r="Y14" s="2"/>
      <c r="Z14" s="2"/>
      <c r="AA14" s="2"/>
    </row>
    <row r="15">
      <c r="A15" s="32">
        <v>14.0</v>
      </c>
      <c r="B15" s="5" t="s">
        <v>776</v>
      </c>
      <c r="C15" s="12"/>
      <c r="D15" s="12"/>
      <c r="E15" s="34" t="s">
        <v>777</v>
      </c>
      <c r="F15" s="34" t="s">
        <v>778</v>
      </c>
      <c r="G15" s="34" t="s">
        <v>779</v>
      </c>
      <c r="H15" s="5" t="s">
        <v>780</v>
      </c>
      <c r="I15" s="8" t="s">
        <v>25</v>
      </c>
      <c r="J15" s="8" t="s">
        <v>25</v>
      </c>
      <c r="K15" s="8" t="s">
        <v>25</v>
      </c>
      <c r="L15" s="2"/>
      <c r="M15" s="2"/>
      <c r="N15" s="2"/>
      <c r="O15" s="2"/>
      <c r="P15" s="2"/>
      <c r="Q15" s="2"/>
      <c r="R15" s="2"/>
      <c r="S15" s="2"/>
      <c r="T15" s="2"/>
      <c r="U15" s="2"/>
      <c r="V15" s="2"/>
      <c r="W15" s="2"/>
      <c r="X15" s="2"/>
      <c r="Y15" s="2"/>
      <c r="Z15" s="2"/>
      <c r="AA15" s="2"/>
    </row>
    <row r="16">
      <c r="A16" s="32">
        <v>15.0</v>
      </c>
      <c r="B16" s="5" t="s">
        <v>781</v>
      </c>
      <c r="C16" s="5" t="s">
        <v>782</v>
      </c>
      <c r="D16" s="5" t="s">
        <v>783</v>
      </c>
      <c r="E16" s="34" t="s">
        <v>784</v>
      </c>
      <c r="F16" s="34" t="s">
        <v>785</v>
      </c>
      <c r="G16" s="34" t="s">
        <v>786</v>
      </c>
      <c r="H16" s="5" t="s">
        <v>787</v>
      </c>
      <c r="I16" s="8" t="s">
        <v>13</v>
      </c>
      <c r="J16" s="8" t="s">
        <v>13</v>
      </c>
      <c r="K16" s="8" t="s">
        <v>13</v>
      </c>
      <c r="L16" s="2"/>
      <c r="M16" s="2"/>
      <c r="N16" s="2"/>
      <c r="O16" s="2"/>
      <c r="P16" s="2"/>
      <c r="Q16" s="2"/>
      <c r="R16" s="2"/>
      <c r="S16" s="2"/>
      <c r="T16" s="2"/>
      <c r="U16" s="2"/>
      <c r="V16" s="2"/>
      <c r="W16" s="2"/>
      <c r="X16" s="2"/>
      <c r="Y16" s="2"/>
      <c r="Z16" s="2"/>
      <c r="AA16" s="2"/>
    </row>
    <row r="17">
      <c r="A17" s="32">
        <v>16.0</v>
      </c>
      <c r="B17" s="5" t="s">
        <v>788</v>
      </c>
      <c r="C17" s="5" t="s">
        <v>789</v>
      </c>
      <c r="D17" s="5" t="s">
        <v>790</v>
      </c>
      <c r="E17" s="34" t="s">
        <v>791</v>
      </c>
      <c r="F17" s="34" t="s">
        <v>792</v>
      </c>
      <c r="G17" s="34" t="s">
        <v>793</v>
      </c>
      <c r="H17" s="5" t="s">
        <v>794</v>
      </c>
      <c r="I17" s="8" t="s">
        <v>13</v>
      </c>
      <c r="J17" s="8" t="s">
        <v>13</v>
      </c>
      <c r="K17" s="8" t="s">
        <v>13</v>
      </c>
      <c r="L17" s="2"/>
      <c r="M17" s="2"/>
      <c r="N17" s="2"/>
      <c r="O17" s="2"/>
      <c r="P17" s="2"/>
      <c r="Q17" s="2"/>
      <c r="R17" s="2"/>
      <c r="S17" s="2"/>
      <c r="T17" s="2"/>
      <c r="U17" s="2"/>
      <c r="V17" s="2"/>
      <c r="W17" s="2"/>
      <c r="X17" s="2"/>
      <c r="Y17" s="2"/>
      <c r="Z17" s="2"/>
      <c r="AA17" s="2"/>
    </row>
    <row r="18">
      <c r="A18" s="32">
        <v>17.0</v>
      </c>
      <c r="B18" s="5" t="s">
        <v>795</v>
      </c>
      <c r="C18" s="5"/>
      <c r="D18" s="5"/>
      <c r="E18" s="34" t="s">
        <v>796</v>
      </c>
      <c r="F18" s="34" t="s">
        <v>797</v>
      </c>
      <c r="G18" s="34" t="s">
        <v>798</v>
      </c>
      <c r="H18" s="5" t="s">
        <v>799</v>
      </c>
      <c r="I18" s="8" t="s">
        <v>34</v>
      </c>
      <c r="J18" s="8" t="s">
        <v>25</v>
      </c>
      <c r="K18" s="8" t="s">
        <v>25</v>
      </c>
      <c r="L18" s="2"/>
      <c r="M18" s="2"/>
      <c r="N18" s="2"/>
      <c r="O18" s="2"/>
      <c r="P18" s="2"/>
      <c r="Q18" s="2"/>
      <c r="R18" s="2"/>
      <c r="S18" s="2"/>
      <c r="T18" s="2"/>
      <c r="U18" s="2"/>
      <c r="V18" s="2"/>
      <c r="W18" s="2"/>
      <c r="X18" s="2"/>
      <c r="Y18" s="2"/>
      <c r="Z18" s="2"/>
      <c r="AA18" s="2"/>
    </row>
    <row r="19">
      <c r="A19" s="32">
        <v>18.0</v>
      </c>
      <c r="B19" s="5" t="s">
        <v>800</v>
      </c>
      <c r="C19" s="5" t="s">
        <v>801</v>
      </c>
      <c r="D19" s="5" t="s">
        <v>802</v>
      </c>
      <c r="E19" s="34" t="s">
        <v>803</v>
      </c>
      <c r="F19" s="34" t="s">
        <v>804</v>
      </c>
      <c r="G19" s="34" t="s">
        <v>805</v>
      </c>
      <c r="H19" s="5" t="s">
        <v>806</v>
      </c>
      <c r="I19" s="8" t="s">
        <v>13</v>
      </c>
      <c r="J19" s="8" t="s">
        <v>13</v>
      </c>
      <c r="K19" s="8" t="s">
        <v>13</v>
      </c>
      <c r="L19" s="2"/>
      <c r="M19" s="2"/>
      <c r="N19" s="2"/>
      <c r="O19" s="2"/>
      <c r="P19" s="2"/>
      <c r="Q19" s="2"/>
      <c r="R19" s="2"/>
      <c r="S19" s="2"/>
      <c r="T19" s="2"/>
      <c r="U19" s="2"/>
      <c r="V19" s="2"/>
      <c r="W19" s="2"/>
      <c r="X19" s="2"/>
      <c r="Y19" s="2"/>
      <c r="Z19" s="2"/>
      <c r="AA19" s="2"/>
    </row>
    <row r="20">
      <c r="A20" s="32">
        <v>19.0</v>
      </c>
      <c r="B20" s="5" t="s">
        <v>807</v>
      </c>
      <c r="C20" s="5" t="s">
        <v>808</v>
      </c>
      <c r="D20" s="5" t="s">
        <v>802</v>
      </c>
      <c r="E20" s="34" t="s">
        <v>809</v>
      </c>
      <c r="F20" s="34" t="s">
        <v>810</v>
      </c>
      <c r="G20" s="34" t="s">
        <v>811</v>
      </c>
      <c r="H20" s="5" t="s">
        <v>812</v>
      </c>
      <c r="I20" s="8" t="s">
        <v>13</v>
      </c>
      <c r="J20" s="8" t="s">
        <v>13</v>
      </c>
      <c r="K20" s="8" t="s">
        <v>13</v>
      </c>
      <c r="L20" s="2"/>
      <c r="M20" s="2"/>
      <c r="N20" s="2"/>
      <c r="O20" s="2"/>
      <c r="P20" s="2"/>
      <c r="Q20" s="2"/>
      <c r="R20" s="2"/>
      <c r="S20" s="2"/>
      <c r="T20" s="2"/>
      <c r="U20" s="2"/>
      <c r="V20" s="2"/>
      <c r="W20" s="2"/>
      <c r="X20" s="2"/>
      <c r="Y20" s="2"/>
      <c r="Z20" s="2"/>
      <c r="AA20" s="2"/>
    </row>
    <row r="21">
      <c r="A21" s="32">
        <v>20.0</v>
      </c>
      <c r="B21" s="5" t="s">
        <v>813</v>
      </c>
      <c r="C21" s="5" t="s">
        <v>814</v>
      </c>
      <c r="D21" s="5" t="s">
        <v>815</v>
      </c>
      <c r="E21" s="34" t="s">
        <v>816</v>
      </c>
      <c r="F21" s="34" t="s">
        <v>817</v>
      </c>
      <c r="G21" s="34" t="s">
        <v>818</v>
      </c>
      <c r="H21" s="5" t="s">
        <v>819</v>
      </c>
      <c r="I21" s="8" t="s">
        <v>13</v>
      </c>
      <c r="J21" s="8" t="s">
        <v>13</v>
      </c>
      <c r="K21" s="8" t="s">
        <v>13</v>
      </c>
      <c r="L21" s="2"/>
      <c r="M21" s="2"/>
      <c r="N21" s="2"/>
      <c r="O21" s="2"/>
      <c r="P21" s="2"/>
      <c r="Q21" s="2"/>
      <c r="R21" s="2"/>
      <c r="S21" s="2"/>
      <c r="T21" s="2"/>
      <c r="U21" s="2"/>
      <c r="V21" s="2"/>
      <c r="W21" s="2"/>
      <c r="X21" s="2"/>
      <c r="Y21" s="2"/>
      <c r="Z21" s="2"/>
      <c r="AA21" s="2"/>
    </row>
    <row r="22">
      <c r="A22" s="32">
        <v>21.0</v>
      </c>
      <c r="B22" s="5" t="s">
        <v>820</v>
      </c>
      <c r="C22" s="5" t="s">
        <v>821</v>
      </c>
      <c r="D22" s="5" t="s">
        <v>822</v>
      </c>
      <c r="E22" s="34" t="s">
        <v>823</v>
      </c>
      <c r="F22" s="34" t="s">
        <v>824</v>
      </c>
      <c r="G22" s="34" t="s">
        <v>825</v>
      </c>
      <c r="H22" s="5" t="s">
        <v>826</v>
      </c>
      <c r="I22" s="8" t="s">
        <v>13</v>
      </c>
      <c r="J22" s="8" t="s">
        <v>13</v>
      </c>
      <c r="K22" s="8" t="s">
        <v>13</v>
      </c>
      <c r="L22" s="2"/>
      <c r="M22" s="2"/>
      <c r="N22" s="2"/>
      <c r="O22" s="2"/>
      <c r="P22" s="2"/>
      <c r="Q22" s="2"/>
      <c r="R22" s="2"/>
      <c r="S22" s="2"/>
      <c r="T22" s="2"/>
      <c r="U22" s="2"/>
      <c r="V22" s="2"/>
      <c r="W22" s="2"/>
      <c r="X22" s="2"/>
      <c r="Y22" s="2"/>
      <c r="Z22" s="2"/>
      <c r="AA22" s="2"/>
    </row>
    <row r="23">
      <c r="A23" s="32">
        <v>22.0</v>
      </c>
      <c r="B23" s="5" t="s">
        <v>827</v>
      </c>
      <c r="C23" s="5" t="s">
        <v>828</v>
      </c>
      <c r="D23" s="5" t="s">
        <v>822</v>
      </c>
      <c r="E23" s="34" t="s">
        <v>829</v>
      </c>
      <c r="F23" s="34" t="s">
        <v>830</v>
      </c>
      <c r="G23" s="34" t="s">
        <v>831</v>
      </c>
      <c r="H23" s="5" t="s">
        <v>832</v>
      </c>
      <c r="I23" s="8" t="s">
        <v>13</v>
      </c>
      <c r="J23" s="8" t="s">
        <v>13</v>
      </c>
      <c r="K23" s="8" t="s">
        <v>13</v>
      </c>
      <c r="L23" s="2"/>
      <c r="M23" s="2"/>
      <c r="N23" s="2"/>
      <c r="O23" s="2"/>
      <c r="P23" s="2"/>
      <c r="Q23" s="2"/>
      <c r="R23" s="2"/>
      <c r="S23" s="2"/>
      <c r="T23" s="2"/>
      <c r="U23" s="2"/>
      <c r="V23" s="2"/>
      <c r="W23" s="2"/>
      <c r="X23" s="2"/>
      <c r="Y23" s="2"/>
      <c r="Z23" s="2"/>
      <c r="AA23" s="2"/>
    </row>
    <row r="24">
      <c r="A24" s="32">
        <v>23.0</v>
      </c>
      <c r="B24" s="5" t="s">
        <v>833</v>
      </c>
      <c r="C24" s="12"/>
      <c r="D24" s="12"/>
      <c r="E24" s="34" t="s">
        <v>834</v>
      </c>
      <c r="F24" s="34" t="s">
        <v>835</v>
      </c>
      <c r="G24" s="34" t="s">
        <v>836</v>
      </c>
      <c r="H24" s="5" t="s">
        <v>837</v>
      </c>
      <c r="I24" s="8" t="s">
        <v>34</v>
      </c>
      <c r="J24" s="8" t="s">
        <v>34</v>
      </c>
      <c r="K24" s="8" t="s">
        <v>34</v>
      </c>
      <c r="L24" s="2"/>
      <c r="M24" s="2"/>
      <c r="N24" s="2"/>
      <c r="O24" s="2"/>
      <c r="P24" s="2"/>
      <c r="Q24" s="2"/>
      <c r="R24" s="2"/>
      <c r="S24" s="2"/>
      <c r="T24" s="2"/>
      <c r="U24" s="2"/>
      <c r="V24" s="2"/>
      <c r="W24" s="2"/>
      <c r="X24" s="2"/>
      <c r="Y24" s="2"/>
      <c r="Z24" s="2"/>
      <c r="AA24" s="2"/>
    </row>
    <row r="25">
      <c r="A25" s="32">
        <v>24.0</v>
      </c>
      <c r="B25" s="5" t="s">
        <v>838</v>
      </c>
      <c r="C25" s="5" t="s">
        <v>839</v>
      </c>
      <c r="D25" s="5" t="s">
        <v>840</v>
      </c>
      <c r="E25" s="34" t="s">
        <v>841</v>
      </c>
      <c r="F25" s="34" t="s">
        <v>842</v>
      </c>
      <c r="G25" s="34" t="s">
        <v>843</v>
      </c>
      <c r="H25" s="5" t="s">
        <v>844</v>
      </c>
      <c r="I25" s="8" t="s">
        <v>13</v>
      </c>
      <c r="J25" s="8" t="s">
        <v>13</v>
      </c>
      <c r="K25" s="8" t="s">
        <v>13</v>
      </c>
      <c r="L25" s="2"/>
      <c r="M25" s="2"/>
      <c r="N25" s="2"/>
      <c r="O25" s="2"/>
      <c r="P25" s="2"/>
      <c r="Q25" s="2"/>
      <c r="R25" s="2"/>
      <c r="S25" s="2"/>
      <c r="T25" s="2"/>
      <c r="U25" s="2"/>
      <c r="V25" s="2"/>
      <c r="W25" s="2"/>
      <c r="X25" s="2"/>
      <c r="Y25" s="2"/>
      <c r="Z25" s="2"/>
      <c r="AA25" s="2"/>
    </row>
    <row r="26">
      <c r="A26" s="32">
        <v>25.0</v>
      </c>
      <c r="B26" s="5" t="s">
        <v>845</v>
      </c>
      <c r="C26" s="5" t="s">
        <v>846</v>
      </c>
      <c r="D26" s="5" t="s">
        <v>840</v>
      </c>
      <c r="E26" s="34" t="s">
        <v>847</v>
      </c>
      <c r="F26" s="34" t="s">
        <v>848</v>
      </c>
      <c r="G26" s="34" t="s">
        <v>849</v>
      </c>
      <c r="H26" s="5" t="s">
        <v>850</v>
      </c>
      <c r="I26" s="8" t="s">
        <v>25</v>
      </c>
      <c r="J26" s="8" t="s">
        <v>25</v>
      </c>
      <c r="K26" s="8" t="s">
        <v>25</v>
      </c>
      <c r="L26" s="2"/>
      <c r="M26" s="2"/>
      <c r="N26" s="2"/>
      <c r="O26" s="2"/>
      <c r="P26" s="2"/>
      <c r="Q26" s="2"/>
      <c r="R26" s="2"/>
      <c r="S26" s="2"/>
      <c r="T26" s="2"/>
      <c r="U26" s="2"/>
      <c r="V26" s="2"/>
      <c r="W26" s="2"/>
      <c r="X26" s="2"/>
      <c r="Y26" s="2"/>
      <c r="Z26" s="2"/>
      <c r="AA26" s="2"/>
    </row>
    <row r="27">
      <c r="A27" s="32">
        <v>26.0</v>
      </c>
      <c r="B27" s="5" t="s">
        <v>851</v>
      </c>
      <c r="C27" s="5" t="s">
        <v>852</v>
      </c>
      <c r="D27" s="5" t="s">
        <v>853</v>
      </c>
      <c r="E27" s="34" t="s">
        <v>854</v>
      </c>
      <c r="F27" s="34" t="s">
        <v>855</v>
      </c>
      <c r="G27" s="34" t="s">
        <v>856</v>
      </c>
      <c r="H27" s="5" t="s">
        <v>857</v>
      </c>
      <c r="I27" s="8" t="s">
        <v>13</v>
      </c>
      <c r="J27" s="8" t="s">
        <v>13</v>
      </c>
      <c r="K27" s="8" t="s">
        <v>13</v>
      </c>
      <c r="L27" s="2"/>
      <c r="M27" s="2"/>
      <c r="N27" s="2"/>
      <c r="O27" s="2"/>
      <c r="P27" s="2"/>
      <c r="Q27" s="2"/>
      <c r="R27" s="2"/>
      <c r="S27" s="2"/>
      <c r="T27" s="2"/>
      <c r="U27" s="2"/>
      <c r="V27" s="2"/>
      <c r="W27" s="2"/>
      <c r="X27" s="2"/>
      <c r="Y27" s="2"/>
      <c r="Z27" s="2"/>
      <c r="AA27" s="2"/>
    </row>
    <row r="28">
      <c r="A28" s="32">
        <v>27.0</v>
      </c>
      <c r="B28" s="5" t="s">
        <v>858</v>
      </c>
      <c r="C28" s="5" t="s">
        <v>859</v>
      </c>
      <c r="D28" s="5" t="s">
        <v>860</v>
      </c>
      <c r="E28" s="34" t="s">
        <v>861</v>
      </c>
      <c r="F28" s="34" t="s">
        <v>862</v>
      </c>
      <c r="G28" s="34" t="s">
        <v>863</v>
      </c>
      <c r="H28" s="5" t="s">
        <v>864</v>
      </c>
      <c r="I28" s="8" t="s">
        <v>13</v>
      </c>
      <c r="J28" s="8" t="s">
        <v>13</v>
      </c>
      <c r="K28" s="8" t="s">
        <v>13</v>
      </c>
      <c r="L28" s="2"/>
      <c r="M28" s="2"/>
      <c r="N28" s="2"/>
      <c r="O28" s="2"/>
      <c r="P28" s="2"/>
      <c r="Q28" s="2"/>
      <c r="R28" s="2"/>
      <c r="S28" s="2"/>
      <c r="T28" s="2"/>
      <c r="U28" s="2"/>
      <c r="V28" s="2"/>
      <c r="W28" s="2"/>
      <c r="X28" s="2"/>
      <c r="Y28" s="2"/>
      <c r="Z28" s="2"/>
      <c r="AA28" s="2"/>
    </row>
    <row r="29">
      <c r="A29" s="32">
        <v>28.0</v>
      </c>
      <c r="B29" s="5" t="s">
        <v>865</v>
      </c>
      <c r="C29" s="12"/>
      <c r="D29" s="12"/>
      <c r="E29" s="34" t="s">
        <v>866</v>
      </c>
      <c r="F29" s="34" t="s">
        <v>867</v>
      </c>
      <c r="G29" s="34" t="s">
        <v>868</v>
      </c>
      <c r="H29" s="5" t="s">
        <v>869</v>
      </c>
      <c r="I29" s="8" t="s">
        <v>34</v>
      </c>
      <c r="J29" s="8" t="s">
        <v>25</v>
      </c>
      <c r="K29" s="8" t="s">
        <v>25</v>
      </c>
      <c r="L29" s="2"/>
      <c r="M29" s="2"/>
      <c r="N29" s="2"/>
      <c r="O29" s="2"/>
      <c r="P29" s="2"/>
      <c r="Q29" s="2"/>
      <c r="R29" s="2"/>
      <c r="S29" s="2"/>
      <c r="T29" s="2"/>
      <c r="U29" s="2"/>
      <c r="V29" s="2"/>
      <c r="W29" s="2"/>
      <c r="X29" s="2"/>
      <c r="Y29" s="2"/>
      <c r="Z29" s="2"/>
      <c r="AA29" s="2"/>
    </row>
    <row r="30">
      <c r="A30" s="32">
        <v>29.0</v>
      </c>
      <c r="B30" s="5" t="s">
        <v>870</v>
      </c>
      <c r="C30" s="5" t="s">
        <v>871</v>
      </c>
      <c r="D30" s="5" t="s">
        <v>872</v>
      </c>
      <c r="E30" s="34" t="s">
        <v>873</v>
      </c>
      <c r="F30" s="34" t="s">
        <v>874</v>
      </c>
      <c r="G30" s="34" t="s">
        <v>875</v>
      </c>
      <c r="H30" s="5" t="s">
        <v>876</v>
      </c>
      <c r="I30" s="8" t="s">
        <v>25</v>
      </c>
      <c r="J30" s="8" t="s">
        <v>25</v>
      </c>
      <c r="K30" s="8" t="s">
        <v>25</v>
      </c>
      <c r="L30" s="2"/>
      <c r="M30" s="2"/>
      <c r="N30" s="2"/>
      <c r="O30" s="2"/>
      <c r="P30" s="2"/>
      <c r="Q30" s="2"/>
      <c r="R30" s="2"/>
      <c r="S30" s="2"/>
      <c r="T30" s="2"/>
      <c r="U30" s="2"/>
      <c r="V30" s="2"/>
      <c r="W30" s="2"/>
      <c r="X30" s="2"/>
      <c r="Y30" s="2"/>
      <c r="Z30" s="2"/>
      <c r="AA30" s="2"/>
    </row>
    <row r="31">
      <c r="A31" s="32">
        <v>30.0</v>
      </c>
      <c r="B31" s="5" t="s">
        <v>877</v>
      </c>
      <c r="C31" s="12"/>
      <c r="D31" s="12"/>
      <c r="E31" s="34" t="s">
        <v>878</v>
      </c>
      <c r="F31" s="34" t="s">
        <v>879</v>
      </c>
      <c r="G31" s="34" t="s">
        <v>880</v>
      </c>
      <c r="H31" s="5" t="s">
        <v>881</v>
      </c>
      <c r="I31" s="8" t="s">
        <v>25</v>
      </c>
      <c r="J31" s="8" t="s">
        <v>25</v>
      </c>
      <c r="K31" s="8" t="s">
        <v>25</v>
      </c>
      <c r="L31" s="2"/>
      <c r="M31" s="2"/>
      <c r="N31" s="2"/>
      <c r="O31" s="2"/>
      <c r="P31" s="2"/>
      <c r="Q31" s="2"/>
      <c r="R31" s="2"/>
      <c r="S31" s="2"/>
      <c r="T31" s="2"/>
      <c r="U31" s="2"/>
      <c r="V31" s="2"/>
      <c r="W31" s="2"/>
      <c r="X31" s="2"/>
      <c r="Y31" s="2"/>
      <c r="Z31" s="2"/>
      <c r="AA31" s="2"/>
    </row>
    <row r="32">
      <c r="A32" s="32">
        <v>31.0</v>
      </c>
      <c r="B32" s="5" t="s">
        <v>882</v>
      </c>
      <c r="C32" s="5" t="s">
        <v>883</v>
      </c>
      <c r="D32" s="5" t="s">
        <v>884</v>
      </c>
      <c r="E32" s="34" t="s">
        <v>885</v>
      </c>
      <c r="F32" s="34" t="s">
        <v>886</v>
      </c>
      <c r="G32" s="34" t="s">
        <v>887</v>
      </c>
      <c r="H32" s="5" t="s">
        <v>888</v>
      </c>
      <c r="I32" s="8" t="s">
        <v>13</v>
      </c>
      <c r="J32" s="8" t="s">
        <v>13</v>
      </c>
      <c r="K32" s="8" t="s">
        <v>13</v>
      </c>
      <c r="L32" s="2"/>
      <c r="M32" s="2"/>
      <c r="N32" s="2"/>
      <c r="O32" s="2"/>
      <c r="P32" s="2"/>
      <c r="Q32" s="2"/>
      <c r="R32" s="2"/>
      <c r="S32" s="2"/>
      <c r="T32" s="2"/>
      <c r="U32" s="2"/>
      <c r="V32" s="2"/>
      <c r="W32" s="2"/>
      <c r="X32" s="2"/>
      <c r="Y32" s="2"/>
      <c r="Z32" s="2"/>
      <c r="AA32" s="2"/>
    </row>
    <row r="33">
      <c r="A33" s="32">
        <v>32.0</v>
      </c>
      <c r="B33" s="5" t="s">
        <v>889</v>
      </c>
      <c r="C33" s="5" t="s">
        <v>890</v>
      </c>
      <c r="D33" s="5" t="s">
        <v>884</v>
      </c>
      <c r="E33" s="34" t="s">
        <v>891</v>
      </c>
      <c r="F33" s="35" t="s">
        <v>892</v>
      </c>
      <c r="G33" s="34" t="s">
        <v>893</v>
      </c>
      <c r="H33" s="5" t="s">
        <v>894</v>
      </c>
      <c r="I33" s="8" t="s">
        <v>13</v>
      </c>
      <c r="J33" s="8" t="s">
        <v>13</v>
      </c>
      <c r="K33" s="8" t="s">
        <v>25</v>
      </c>
      <c r="L33" s="2"/>
      <c r="M33" s="2"/>
      <c r="N33" s="2"/>
      <c r="O33" s="2"/>
      <c r="P33" s="2"/>
      <c r="Q33" s="2"/>
      <c r="R33" s="2"/>
      <c r="S33" s="2"/>
      <c r="T33" s="2"/>
      <c r="U33" s="2"/>
      <c r="V33" s="2"/>
      <c r="W33" s="2"/>
      <c r="X33" s="2"/>
      <c r="Y33" s="2"/>
      <c r="Z33" s="2"/>
      <c r="AA33" s="2"/>
    </row>
    <row r="34">
      <c r="A34" s="32">
        <v>33.0</v>
      </c>
      <c r="B34" s="5" t="s">
        <v>895</v>
      </c>
      <c r="C34" s="5" t="s">
        <v>896</v>
      </c>
      <c r="D34" s="5" t="s">
        <v>897</v>
      </c>
      <c r="E34" s="34" t="s">
        <v>898</v>
      </c>
      <c r="F34" s="34" t="s">
        <v>899</v>
      </c>
      <c r="G34" s="34" t="s">
        <v>900</v>
      </c>
      <c r="H34" s="5" t="s">
        <v>901</v>
      </c>
      <c r="I34" s="8" t="s">
        <v>13</v>
      </c>
      <c r="J34" s="8" t="s">
        <v>13</v>
      </c>
      <c r="K34" s="8" t="s">
        <v>13</v>
      </c>
      <c r="L34" s="2"/>
      <c r="M34" s="2"/>
      <c r="N34" s="2"/>
      <c r="O34" s="2"/>
      <c r="P34" s="2"/>
      <c r="Q34" s="2"/>
      <c r="R34" s="2"/>
      <c r="S34" s="2"/>
      <c r="T34" s="2"/>
      <c r="U34" s="2"/>
      <c r="V34" s="2"/>
      <c r="W34" s="2"/>
      <c r="X34" s="2"/>
      <c r="Y34" s="2"/>
      <c r="Z34" s="2"/>
      <c r="AA34" s="2"/>
    </row>
    <row r="35">
      <c r="A35" s="32">
        <v>34.0</v>
      </c>
      <c r="B35" s="5" t="s">
        <v>902</v>
      </c>
      <c r="C35" s="5" t="s">
        <v>903</v>
      </c>
      <c r="D35" s="5" t="s">
        <v>897</v>
      </c>
      <c r="E35" s="34" t="s">
        <v>904</v>
      </c>
      <c r="F35" s="34" t="s">
        <v>905</v>
      </c>
      <c r="G35" s="34" t="s">
        <v>906</v>
      </c>
      <c r="H35" s="5" t="s">
        <v>907</v>
      </c>
      <c r="I35" s="8" t="s">
        <v>25</v>
      </c>
      <c r="J35" s="8" t="s">
        <v>25</v>
      </c>
      <c r="K35" s="8" t="s">
        <v>25</v>
      </c>
      <c r="L35" s="2"/>
      <c r="M35" s="2"/>
      <c r="N35" s="2"/>
      <c r="O35" s="2"/>
      <c r="P35" s="2"/>
      <c r="Q35" s="2"/>
      <c r="R35" s="2"/>
      <c r="S35" s="2"/>
      <c r="T35" s="2"/>
      <c r="U35" s="2"/>
      <c r="V35" s="2"/>
      <c r="W35" s="2"/>
      <c r="X35" s="2"/>
      <c r="Y35" s="2"/>
      <c r="Z35" s="2"/>
      <c r="AA35" s="2"/>
    </row>
    <row r="36">
      <c r="A36" s="32">
        <v>35.0</v>
      </c>
      <c r="B36" s="5" t="s">
        <v>908</v>
      </c>
      <c r="C36" s="5" t="s">
        <v>909</v>
      </c>
      <c r="D36" s="5" t="s">
        <v>910</v>
      </c>
      <c r="E36" s="34" t="s">
        <v>911</v>
      </c>
      <c r="F36" s="34" t="s">
        <v>912</v>
      </c>
      <c r="G36" s="34" t="s">
        <v>913</v>
      </c>
      <c r="H36" s="5" t="s">
        <v>914</v>
      </c>
      <c r="I36" s="8" t="s">
        <v>13</v>
      </c>
      <c r="J36" s="8" t="s">
        <v>13</v>
      </c>
      <c r="K36" s="8" t="s">
        <v>13</v>
      </c>
      <c r="L36" s="2"/>
      <c r="M36" s="2"/>
      <c r="N36" s="2"/>
      <c r="O36" s="2"/>
      <c r="P36" s="2"/>
      <c r="Q36" s="2"/>
      <c r="R36" s="2"/>
      <c r="S36" s="2"/>
      <c r="T36" s="2"/>
      <c r="U36" s="2"/>
      <c r="V36" s="2"/>
      <c r="W36" s="2"/>
      <c r="X36" s="2"/>
      <c r="Y36" s="2"/>
      <c r="Z36" s="2"/>
      <c r="AA36" s="2"/>
    </row>
    <row r="37">
      <c r="A37" s="32">
        <v>36.0</v>
      </c>
      <c r="B37" s="5" t="s">
        <v>915</v>
      </c>
      <c r="C37" s="5" t="s">
        <v>916</v>
      </c>
      <c r="D37" s="5" t="s">
        <v>917</v>
      </c>
      <c r="E37" s="34" t="s">
        <v>918</v>
      </c>
      <c r="F37" s="34" t="s">
        <v>919</v>
      </c>
      <c r="G37" s="34" t="s">
        <v>920</v>
      </c>
      <c r="H37" s="5" t="s">
        <v>921</v>
      </c>
      <c r="I37" s="8" t="s">
        <v>13</v>
      </c>
      <c r="J37" s="8" t="s">
        <v>13</v>
      </c>
      <c r="K37" s="8" t="s">
        <v>13</v>
      </c>
      <c r="L37" s="2"/>
      <c r="M37" s="2"/>
      <c r="N37" s="2"/>
      <c r="O37" s="2"/>
      <c r="P37" s="2"/>
      <c r="Q37" s="2"/>
      <c r="R37" s="2"/>
      <c r="S37" s="2"/>
      <c r="T37" s="2"/>
      <c r="U37" s="2"/>
      <c r="V37" s="2"/>
      <c r="W37" s="2"/>
      <c r="X37" s="2"/>
      <c r="Y37" s="2"/>
      <c r="Z37" s="2"/>
      <c r="AA37" s="2"/>
    </row>
    <row r="38">
      <c r="A38" s="32">
        <v>37.0</v>
      </c>
      <c r="B38" s="5" t="s">
        <v>922</v>
      </c>
      <c r="C38" s="5" t="s">
        <v>923</v>
      </c>
      <c r="D38" s="5" t="s">
        <v>924</v>
      </c>
      <c r="E38" s="34" t="s">
        <v>925</v>
      </c>
      <c r="F38" s="34" t="s">
        <v>926</v>
      </c>
      <c r="G38" s="34" t="s">
        <v>927</v>
      </c>
      <c r="H38" s="5" t="s">
        <v>928</v>
      </c>
      <c r="I38" s="8" t="s">
        <v>25</v>
      </c>
      <c r="J38" s="8" t="s">
        <v>25</v>
      </c>
      <c r="K38" s="8" t="s">
        <v>25</v>
      </c>
      <c r="L38" s="2"/>
      <c r="M38" s="2"/>
      <c r="N38" s="2"/>
      <c r="O38" s="2"/>
      <c r="P38" s="2"/>
      <c r="Q38" s="2"/>
      <c r="R38" s="2"/>
      <c r="S38" s="2"/>
      <c r="T38" s="2"/>
      <c r="U38" s="2"/>
      <c r="V38" s="2"/>
      <c r="W38" s="2"/>
      <c r="X38" s="2"/>
      <c r="Y38" s="2"/>
      <c r="Z38" s="2"/>
      <c r="AA38" s="2"/>
    </row>
    <row r="39">
      <c r="A39" s="32">
        <v>38.0</v>
      </c>
      <c r="B39" s="5" t="s">
        <v>929</v>
      </c>
      <c r="C39" s="3" t="s">
        <v>930</v>
      </c>
      <c r="D39" s="5" t="s">
        <v>931</v>
      </c>
      <c r="E39" s="34" t="s">
        <v>932</v>
      </c>
      <c r="F39" s="34" t="s">
        <v>933</v>
      </c>
      <c r="G39" s="34" t="s">
        <v>933</v>
      </c>
      <c r="H39" s="5" t="s">
        <v>934</v>
      </c>
      <c r="I39" s="8" t="s">
        <v>25</v>
      </c>
      <c r="J39" s="8" t="s">
        <v>25</v>
      </c>
      <c r="K39" s="8" t="s">
        <v>25</v>
      </c>
      <c r="L39" s="2"/>
      <c r="M39" s="2"/>
      <c r="N39" s="2"/>
      <c r="O39" s="2"/>
      <c r="P39" s="2"/>
      <c r="Q39" s="2"/>
      <c r="R39" s="2"/>
      <c r="S39" s="2"/>
      <c r="T39" s="2"/>
      <c r="U39" s="2"/>
      <c r="V39" s="2"/>
      <c r="W39" s="2"/>
      <c r="X39" s="2"/>
      <c r="Y39" s="2"/>
      <c r="Z39" s="2"/>
      <c r="AA39" s="2"/>
    </row>
    <row r="40">
      <c r="A40" s="32">
        <v>39.0</v>
      </c>
      <c r="B40" s="5" t="s">
        <v>935</v>
      </c>
      <c r="C40" s="12"/>
      <c r="D40" s="12"/>
      <c r="E40" s="34" t="s">
        <v>936</v>
      </c>
      <c r="F40" s="34" t="s">
        <v>937</v>
      </c>
      <c r="G40" s="34" t="s">
        <v>937</v>
      </c>
      <c r="H40" s="5" t="s">
        <v>938</v>
      </c>
      <c r="I40" s="8" t="s">
        <v>34</v>
      </c>
      <c r="J40" s="8" t="s">
        <v>34</v>
      </c>
      <c r="K40" s="8" t="s">
        <v>34</v>
      </c>
      <c r="L40" s="2"/>
      <c r="M40" s="2"/>
      <c r="N40" s="2"/>
      <c r="O40" s="2"/>
      <c r="P40" s="2"/>
      <c r="Q40" s="2"/>
      <c r="R40" s="2"/>
      <c r="S40" s="2"/>
      <c r="T40" s="2"/>
      <c r="U40" s="2"/>
      <c r="V40" s="2"/>
      <c r="W40" s="2"/>
      <c r="X40" s="2"/>
      <c r="Y40" s="2"/>
      <c r="Z40" s="2"/>
      <c r="AA40" s="2"/>
    </row>
    <row r="41">
      <c r="A41" s="32">
        <v>40.0</v>
      </c>
      <c r="B41" s="5" t="s">
        <v>939</v>
      </c>
      <c r="C41" s="5" t="s">
        <v>940</v>
      </c>
      <c r="D41" s="5" t="s">
        <v>941</v>
      </c>
      <c r="E41" s="34" t="s">
        <v>18</v>
      </c>
      <c r="F41" s="34" t="s">
        <v>18</v>
      </c>
      <c r="G41" s="34" t="s">
        <v>942</v>
      </c>
      <c r="H41" s="5" t="s">
        <v>943</v>
      </c>
      <c r="I41" s="8" t="s">
        <v>19</v>
      </c>
      <c r="J41" s="8" t="s">
        <v>19</v>
      </c>
      <c r="K41" s="8" t="s">
        <v>25</v>
      </c>
      <c r="L41" s="2"/>
      <c r="M41" s="2"/>
      <c r="N41" s="2"/>
      <c r="O41" s="2"/>
      <c r="P41" s="2"/>
      <c r="Q41" s="2"/>
      <c r="R41" s="2"/>
      <c r="S41" s="2"/>
      <c r="T41" s="2"/>
      <c r="U41" s="2"/>
      <c r="V41" s="2"/>
      <c r="W41" s="2"/>
      <c r="X41" s="2"/>
      <c r="Y41" s="2"/>
      <c r="Z41" s="2"/>
      <c r="AA41" s="2"/>
    </row>
    <row r="42">
      <c r="A42" s="32">
        <v>41.0</v>
      </c>
      <c r="B42" s="5" t="s">
        <v>944</v>
      </c>
      <c r="C42" s="5" t="s">
        <v>945</v>
      </c>
      <c r="D42" s="5" t="s">
        <v>946</v>
      </c>
      <c r="E42" s="34" t="s">
        <v>947</v>
      </c>
      <c r="F42" s="34" t="s">
        <v>948</v>
      </c>
      <c r="G42" s="34" t="s">
        <v>949</v>
      </c>
      <c r="H42" s="5" t="s">
        <v>950</v>
      </c>
      <c r="I42" s="8" t="s">
        <v>13</v>
      </c>
      <c r="J42" s="8" t="s">
        <v>13</v>
      </c>
      <c r="K42" s="8" t="s">
        <v>13</v>
      </c>
      <c r="L42" s="2"/>
      <c r="M42" s="2"/>
      <c r="N42" s="2"/>
      <c r="O42" s="2"/>
      <c r="P42" s="2"/>
      <c r="Q42" s="2"/>
      <c r="R42" s="2"/>
      <c r="S42" s="2"/>
      <c r="T42" s="2"/>
      <c r="U42" s="2"/>
      <c r="V42" s="2"/>
      <c r="W42" s="2"/>
      <c r="X42" s="2"/>
      <c r="Y42" s="2"/>
      <c r="Z42" s="2"/>
      <c r="AA42" s="2"/>
    </row>
    <row r="43">
      <c r="A43" s="32">
        <v>42.0</v>
      </c>
      <c r="B43" s="5" t="s">
        <v>951</v>
      </c>
      <c r="C43" s="5" t="s">
        <v>952</v>
      </c>
      <c r="D43" s="5" t="s">
        <v>953</v>
      </c>
      <c r="E43" s="34" t="s">
        <v>954</v>
      </c>
      <c r="F43" s="34" t="s">
        <v>955</v>
      </c>
      <c r="G43" s="34" t="s">
        <v>956</v>
      </c>
      <c r="H43" s="5" t="s">
        <v>957</v>
      </c>
      <c r="I43" s="8" t="s">
        <v>13</v>
      </c>
      <c r="J43" s="8" t="s">
        <v>13</v>
      </c>
      <c r="K43" s="8" t="s">
        <v>13</v>
      </c>
      <c r="L43" s="2"/>
      <c r="M43" s="2"/>
      <c r="N43" s="2"/>
      <c r="O43" s="2"/>
      <c r="P43" s="2"/>
      <c r="Q43" s="2"/>
      <c r="R43" s="2"/>
      <c r="S43" s="2"/>
      <c r="T43" s="2"/>
      <c r="U43" s="2"/>
      <c r="V43" s="2"/>
      <c r="W43" s="2"/>
      <c r="X43" s="2"/>
      <c r="Y43" s="2"/>
      <c r="Z43" s="2"/>
      <c r="AA43" s="2"/>
    </row>
    <row r="44">
      <c r="A44" s="32">
        <v>43.0</v>
      </c>
      <c r="B44" s="5" t="s">
        <v>958</v>
      </c>
      <c r="C44" s="5" t="s">
        <v>959</v>
      </c>
      <c r="D44" s="5" t="s">
        <v>960</v>
      </c>
      <c r="E44" s="34" t="s">
        <v>961</v>
      </c>
      <c r="F44" s="34" t="s">
        <v>962</v>
      </c>
      <c r="G44" s="34" t="s">
        <v>963</v>
      </c>
      <c r="H44" s="5" t="s">
        <v>964</v>
      </c>
      <c r="I44" s="8" t="s">
        <v>13</v>
      </c>
      <c r="J44" s="8" t="s">
        <v>13</v>
      </c>
      <c r="K44" s="8" t="s">
        <v>13</v>
      </c>
      <c r="L44" s="2"/>
      <c r="M44" s="2"/>
      <c r="N44" s="2"/>
      <c r="O44" s="2"/>
      <c r="P44" s="2"/>
      <c r="Q44" s="2"/>
      <c r="R44" s="2"/>
      <c r="S44" s="2"/>
      <c r="T44" s="2"/>
      <c r="U44" s="2"/>
      <c r="V44" s="2"/>
      <c r="W44" s="2"/>
      <c r="X44" s="2"/>
      <c r="Y44" s="2"/>
      <c r="Z44" s="2"/>
      <c r="AA44" s="2"/>
    </row>
    <row r="45">
      <c r="A45" s="32">
        <v>44.0</v>
      </c>
      <c r="B45" s="5" t="s">
        <v>965</v>
      </c>
      <c r="C45" s="5" t="s">
        <v>966</v>
      </c>
      <c r="D45" s="5" t="s">
        <v>967</v>
      </c>
      <c r="E45" s="34" t="s">
        <v>968</v>
      </c>
      <c r="F45" s="34" t="s">
        <v>969</v>
      </c>
      <c r="G45" s="34" t="s">
        <v>970</v>
      </c>
      <c r="H45" s="5" t="s">
        <v>971</v>
      </c>
      <c r="I45" s="8" t="s">
        <v>13</v>
      </c>
      <c r="J45" s="8" t="s">
        <v>13</v>
      </c>
      <c r="K45" s="8" t="s">
        <v>13</v>
      </c>
      <c r="L45" s="2"/>
      <c r="M45" s="2"/>
      <c r="N45" s="2"/>
      <c r="O45" s="2"/>
      <c r="P45" s="2"/>
      <c r="Q45" s="2"/>
      <c r="R45" s="2"/>
      <c r="S45" s="2"/>
      <c r="T45" s="2"/>
      <c r="U45" s="2"/>
      <c r="V45" s="2"/>
      <c r="W45" s="2"/>
      <c r="X45" s="2"/>
      <c r="Y45" s="2"/>
      <c r="Z45" s="2"/>
      <c r="AA45" s="2"/>
    </row>
    <row r="46">
      <c r="A46" s="32">
        <v>45.0</v>
      </c>
      <c r="B46" s="5" t="s">
        <v>972</v>
      </c>
      <c r="C46" s="5"/>
      <c r="D46" s="12"/>
      <c r="E46" s="34" t="s">
        <v>18</v>
      </c>
      <c r="F46" s="34" t="s">
        <v>973</v>
      </c>
      <c r="G46" s="34" t="s">
        <v>974</v>
      </c>
      <c r="H46" s="5" t="s">
        <v>975</v>
      </c>
      <c r="I46" s="8" t="s">
        <v>34</v>
      </c>
      <c r="J46" s="8" t="s">
        <v>34</v>
      </c>
      <c r="K46" s="8" t="s">
        <v>34</v>
      </c>
      <c r="L46" s="2"/>
      <c r="M46" s="2"/>
      <c r="N46" s="2"/>
      <c r="O46" s="2"/>
      <c r="P46" s="2"/>
      <c r="Q46" s="2"/>
      <c r="R46" s="2"/>
      <c r="S46" s="2"/>
      <c r="T46" s="2"/>
      <c r="U46" s="2"/>
      <c r="V46" s="2"/>
      <c r="W46" s="2"/>
      <c r="X46" s="2"/>
      <c r="Y46" s="2"/>
      <c r="Z46" s="2"/>
      <c r="AA46" s="2"/>
    </row>
    <row r="47">
      <c r="A47" s="32">
        <v>46.0</v>
      </c>
      <c r="B47" s="5" t="s">
        <v>976</v>
      </c>
      <c r="C47" s="5" t="s">
        <v>977</v>
      </c>
      <c r="D47" s="5" t="s">
        <v>978</v>
      </c>
      <c r="E47" s="34" t="s">
        <v>979</v>
      </c>
      <c r="F47" s="34" t="s">
        <v>979</v>
      </c>
      <c r="G47" s="34" t="s">
        <v>980</v>
      </c>
      <c r="H47" s="5" t="s">
        <v>981</v>
      </c>
      <c r="I47" s="8" t="s">
        <v>13</v>
      </c>
      <c r="J47" s="8" t="s">
        <v>13</v>
      </c>
      <c r="K47" s="8" t="s">
        <v>13</v>
      </c>
      <c r="L47" s="2"/>
      <c r="M47" s="2"/>
      <c r="N47" s="2"/>
      <c r="O47" s="2"/>
      <c r="P47" s="2"/>
      <c r="Q47" s="2"/>
      <c r="R47" s="2"/>
      <c r="S47" s="2"/>
      <c r="T47" s="2"/>
      <c r="U47" s="2"/>
      <c r="V47" s="2"/>
      <c r="W47" s="2"/>
      <c r="X47" s="2"/>
      <c r="Y47" s="2"/>
      <c r="Z47" s="2"/>
      <c r="AA47" s="2"/>
    </row>
    <row r="48">
      <c r="A48" s="32">
        <v>47.0</v>
      </c>
      <c r="B48" s="5" t="s">
        <v>982</v>
      </c>
      <c r="C48" s="19"/>
      <c r="D48" s="19"/>
      <c r="E48" s="34" t="s">
        <v>983</v>
      </c>
      <c r="F48" s="34" t="s">
        <v>984</v>
      </c>
      <c r="G48" s="34" t="s">
        <v>985</v>
      </c>
      <c r="H48" s="5" t="s">
        <v>986</v>
      </c>
      <c r="I48" s="8" t="s">
        <v>25</v>
      </c>
      <c r="J48" s="8" t="s">
        <v>25</v>
      </c>
      <c r="K48" s="8" t="s">
        <v>25</v>
      </c>
      <c r="L48" s="2"/>
      <c r="M48" s="2"/>
      <c r="N48" s="2"/>
      <c r="O48" s="2"/>
      <c r="P48" s="2"/>
      <c r="Q48" s="2"/>
      <c r="R48" s="2"/>
      <c r="S48" s="2"/>
      <c r="T48" s="2"/>
      <c r="U48" s="2"/>
      <c r="V48" s="2"/>
      <c r="W48" s="2"/>
      <c r="X48" s="2"/>
      <c r="Y48" s="2"/>
      <c r="Z48" s="2"/>
      <c r="AA48" s="2"/>
    </row>
    <row r="49">
      <c r="A49" s="32">
        <v>48.0</v>
      </c>
      <c r="B49" s="5" t="s">
        <v>987</v>
      </c>
      <c r="C49" s="5" t="s">
        <v>988</v>
      </c>
      <c r="D49" s="5" t="s">
        <v>989</v>
      </c>
      <c r="E49" s="34" t="s">
        <v>990</v>
      </c>
      <c r="F49" s="34" t="s">
        <v>991</v>
      </c>
      <c r="G49" s="34" t="s">
        <v>992</v>
      </c>
      <c r="H49" s="5" t="s">
        <v>993</v>
      </c>
      <c r="I49" s="8" t="s">
        <v>13</v>
      </c>
      <c r="J49" s="8" t="s">
        <v>13</v>
      </c>
      <c r="K49" s="8" t="s">
        <v>13</v>
      </c>
      <c r="L49" s="2"/>
      <c r="M49" s="2"/>
      <c r="N49" s="2"/>
      <c r="O49" s="2"/>
      <c r="P49" s="2"/>
      <c r="Q49" s="2"/>
      <c r="R49" s="2"/>
      <c r="S49" s="2"/>
      <c r="T49" s="2"/>
      <c r="U49" s="2"/>
      <c r="V49" s="2"/>
      <c r="W49" s="2"/>
      <c r="X49" s="2"/>
      <c r="Y49" s="2"/>
      <c r="Z49" s="2"/>
      <c r="AA49" s="2"/>
    </row>
    <row r="50">
      <c r="A50" s="32">
        <v>49.0</v>
      </c>
      <c r="B50" s="5" t="s">
        <v>994</v>
      </c>
      <c r="C50" s="5" t="s">
        <v>995</v>
      </c>
      <c r="D50" s="5" t="s">
        <v>996</v>
      </c>
      <c r="E50" s="34" t="s">
        <v>997</v>
      </c>
      <c r="F50" s="34" t="s">
        <v>998</v>
      </c>
      <c r="G50" s="34" t="s">
        <v>999</v>
      </c>
      <c r="H50" s="5" t="s">
        <v>1000</v>
      </c>
      <c r="I50" s="8" t="s">
        <v>25</v>
      </c>
      <c r="J50" s="8" t="s">
        <v>25</v>
      </c>
      <c r="K50" s="8" t="s">
        <v>25</v>
      </c>
      <c r="L50" s="2"/>
      <c r="M50" s="2"/>
      <c r="N50" s="2"/>
      <c r="O50" s="2"/>
      <c r="P50" s="2"/>
      <c r="Q50" s="2"/>
      <c r="R50" s="2"/>
      <c r="S50" s="2"/>
      <c r="T50" s="2"/>
      <c r="U50" s="2"/>
      <c r="V50" s="2"/>
      <c r="W50" s="2"/>
      <c r="X50" s="2"/>
      <c r="Y50" s="2"/>
      <c r="Z50" s="2"/>
      <c r="AA50" s="2"/>
    </row>
    <row r="51">
      <c r="A51" s="32">
        <v>50.0</v>
      </c>
      <c r="B51" s="5" t="s">
        <v>1001</v>
      </c>
      <c r="C51" s="5" t="s">
        <v>1002</v>
      </c>
      <c r="D51" s="5" t="s">
        <v>1003</v>
      </c>
      <c r="E51" s="34" t="s">
        <v>1004</v>
      </c>
      <c r="F51" s="34" t="s">
        <v>1005</v>
      </c>
      <c r="G51" s="34" t="s">
        <v>1006</v>
      </c>
      <c r="H51" s="5" t="s">
        <v>1007</v>
      </c>
      <c r="I51" s="8" t="s">
        <v>13</v>
      </c>
      <c r="J51" s="8" t="s">
        <v>13</v>
      </c>
      <c r="K51" s="8" t="s">
        <v>13</v>
      </c>
      <c r="L51" s="2"/>
      <c r="M51" s="2"/>
      <c r="N51" s="2"/>
      <c r="O51" s="2"/>
      <c r="P51" s="2"/>
      <c r="Q51" s="2"/>
      <c r="R51" s="2"/>
      <c r="S51" s="2"/>
      <c r="T51" s="2"/>
      <c r="U51" s="2"/>
      <c r="V51" s="2"/>
      <c r="W51" s="2"/>
      <c r="X51" s="2"/>
      <c r="Y51" s="2"/>
      <c r="Z51" s="2"/>
      <c r="AA51" s="2"/>
    </row>
    <row r="5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c r="A53" s="2"/>
      <c r="B53" s="2"/>
      <c r="C53" s="2"/>
      <c r="D53" s="2"/>
      <c r="E53" s="2"/>
      <c r="F53" s="2"/>
      <c r="H53" s="15" t="s">
        <v>13</v>
      </c>
      <c r="I53" s="2">
        <f t="shared" ref="I53:K53" si="1">COUNTIF(I2:I51, "TP")</f>
        <v>30</v>
      </c>
      <c r="J53" s="2">
        <f t="shared" si="1"/>
        <v>30</v>
      </c>
      <c r="K53" s="2">
        <f t="shared" si="1"/>
        <v>29</v>
      </c>
      <c r="L53" s="2"/>
      <c r="M53" s="2"/>
      <c r="N53" s="2"/>
      <c r="O53" s="2"/>
      <c r="P53" s="2"/>
      <c r="Q53" s="2"/>
      <c r="R53" s="2"/>
      <c r="S53" s="2"/>
      <c r="T53" s="2"/>
      <c r="U53" s="2"/>
      <c r="V53" s="2"/>
      <c r="W53" s="2"/>
      <c r="X53" s="2"/>
      <c r="Y53" s="2"/>
      <c r="Z53" s="2"/>
      <c r="AA53" s="2"/>
    </row>
    <row r="54">
      <c r="A54" s="2"/>
      <c r="B54" s="2"/>
      <c r="C54" s="2"/>
      <c r="D54" s="2"/>
      <c r="E54" s="2"/>
      <c r="F54" s="2"/>
      <c r="H54" s="15" t="s">
        <v>19</v>
      </c>
      <c r="I54" s="2">
        <f t="shared" ref="I54:K54" si="2">COUNTIF(I2:I51, "FN")</f>
        <v>2</v>
      </c>
      <c r="J54" s="2">
        <f t="shared" si="2"/>
        <v>2</v>
      </c>
      <c r="K54" s="2">
        <f t="shared" si="2"/>
        <v>1</v>
      </c>
      <c r="L54" s="2"/>
      <c r="M54" s="2"/>
      <c r="N54" s="2"/>
      <c r="O54" s="2"/>
      <c r="P54" s="2"/>
      <c r="Q54" s="2"/>
      <c r="R54" s="2"/>
      <c r="S54" s="2"/>
      <c r="T54" s="2"/>
      <c r="U54" s="2"/>
      <c r="V54" s="2"/>
      <c r="W54" s="2"/>
      <c r="X54" s="2"/>
      <c r="Y54" s="2"/>
      <c r="Z54" s="2"/>
      <c r="AA54" s="2"/>
    </row>
    <row r="55">
      <c r="A55" s="2"/>
      <c r="B55" s="2"/>
      <c r="C55" s="2"/>
      <c r="D55" s="2"/>
      <c r="E55" s="2"/>
      <c r="F55" s="2"/>
      <c r="H55" s="15" t="s">
        <v>25</v>
      </c>
      <c r="I55" s="2">
        <f t="shared" ref="I55:K55" si="3">COUNTIF(I2:I51, "FP")</f>
        <v>11</v>
      </c>
      <c r="J55" s="2">
        <f t="shared" si="3"/>
        <v>13</v>
      </c>
      <c r="K55" s="2">
        <f t="shared" si="3"/>
        <v>15</v>
      </c>
      <c r="L55" s="2"/>
      <c r="M55" s="2"/>
      <c r="N55" s="2"/>
      <c r="O55" s="2"/>
      <c r="P55" s="2"/>
      <c r="Q55" s="2"/>
      <c r="R55" s="2"/>
      <c r="S55" s="2"/>
      <c r="T55" s="2"/>
      <c r="U55" s="2"/>
      <c r="V55" s="2"/>
      <c r="W55" s="2"/>
      <c r="X55" s="2"/>
      <c r="Y55" s="2"/>
      <c r="Z55" s="2"/>
      <c r="AA55" s="2"/>
    </row>
    <row r="56">
      <c r="A56" s="2"/>
      <c r="B56" s="2"/>
      <c r="C56" s="2"/>
      <c r="D56" s="2"/>
      <c r="E56" s="2"/>
      <c r="F56" s="2"/>
      <c r="H56" s="15" t="s">
        <v>34</v>
      </c>
      <c r="I56" s="2">
        <f t="shared" ref="I56:K56" si="4">COUNTIF(I2:I51, "TN")</f>
        <v>7</v>
      </c>
      <c r="J56" s="2">
        <f t="shared" si="4"/>
        <v>5</v>
      </c>
      <c r="K56" s="2">
        <f t="shared" si="4"/>
        <v>5</v>
      </c>
      <c r="L56" s="2"/>
      <c r="M56" s="2"/>
      <c r="N56" s="2"/>
      <c r="O56" s="2"/>
      <c r="P56" s="2"/>
      <c r="Q56" s="2"/>
      <c r="R56" s="2"/>
      <c r="S56" s="2"/>
      <c r="T56" s="2"/>
      <c r="U56" s="2"/>
      <c r="V56" s="2"/>
      <c r="W56" s="2"/>
      <c r="X56" s="2"/>
      <c r="Y56" s="2"/>
      <c r="Z56" s="2"/>
      <c r="AA56" s="2"/>
    </row>
    <row r="57">
      <c r="A57" s="2"/>
      <c r="B57" s="2"/>
      <c r="C57" s="2"/>
      <c r="D57" s="2"/>
      <c r="E57" s="2"/>
      <c r="F57" s="2"/>
      <c r="H57" s="15" t="s">
        <v>464</v>
      </c>
      <c r="I57" s="2">
        <f t="shared" ref="I57:K57" si="5">SUM(I53:I56)</f>
        <v>50</v>
      </c>
      <c r="J57" s="2">
        <f t="shared" si="5"/>
        <v>50</v>
      </c>
      <c r="K57" s="2">
        <f t="shared" si="5"/>
        <v>50</v>
      </c>
      <c r="L57" s="2"/>
      <c r="M57" s="2"/>
      <c r="N57" s="2"/>
      <c r="O57" s="2"/>
      <c r="P57" s="2"/>
      <c r="Q57" s="2"/>
      <c r="R57" s="2"/>
      <c r="S57" s="2"/>
      <c r="T57" s="2"/>
      <c r="U57" s="2"/>
      <c r="V57" s="2"/>
      <c r="W57" s="2"/>
      <c r="X57" s="2"/>
      <c r="Y57" s="2"/>
      <c r="Z57" s="2"/>
      <c r="AA57" s="2"/>
    </row>
    <row r="58">
      <c r="A58" s="2"/>
      <c r="B58" s="15"/>
      <c r="C58" s="2"/>
      <c r="D58" s="2"/>
      <c r="E58" s="2"/>
      <c r="F58" s="2"/>
      <c r="G58" s="2"/>
      <c r="H58" s="2"/>
      <c r="I58" s="2"/>
      <c r="J58" s="2"/>
      <c r="K58" s="2"/>
      <c r="L58" s="2"/>
      <c r="M58" s="2"/>
      <c r="N58" s="2"/>
      <c r="O58" s="2"/>
      <c r="P58" s="2"/>
      <c r="Q58" s="2"/>
      <c r="R58" s="2"/>
      <c r="S58" s="2"/>
      <c r="T58" s="2"/>
      <c r="U58" s="2"/>
      <c r="V58" s="2"/>
      <c r="W58" s="2"/>
      <c r="X58" s="2"/>
      <c r="Y58" s="2"/>
      <c r="Z58" s="2"/>
      <c r="AA58" s="2"/>
    </row>
    <row r="59">
      <c r="A59" s="8" t="s">
        <v>471</v>
      </c>
      <c r="B59" s="8">
        <v>0.51</v>
      </c>
      <c r="C59" s="8" t="s">
        <v>1008</v>
      </c>
      <c r="D59" s="8"/>
      <c r="E59" s="2"/>
      <c r="F59" s="2"/>
      <c r="G59" s="2"/>
      <c r="H59" s="8" t="s">
        <v>467</v>
      </c>
      <c r="I59" s="30">
        <f t="shared" ref="I59:K59" si="6">(I53+I56)/I57</f>
        <v>0.74</v>
      </c>
      <c r="J59" s="30">
        <f t="shared" si="6"/>
        <v>0.7</v>
      </c>
      <c r="K59" s="30">
        <f t="shared" si="6"/>
        <v>0.68</v>
      </c>
      <c r="L59" s="2"/>
      <c r="M59" s="2"/>
      <c r="N59" s="2"/>
      <c r="O59" s="2"/>
      <c r="P59" s="2"/>
      <c r="Q59" s="2"/>
      <c r="R59" s="2"/>
      <c r="S59" s="2"/>
      <c r="T59" s="2"/>
      <c r="U59" s="2"/>
      <c r="V59" s="2"/>
      <c r="W59" s="2"/>
      <c r="X59" s="2"/>
      <c r="Y59" s="2"/>
      <c r="Z59" s="2"/>
      <c r="AA59" s="2"/>
    </row>
    <row r="60">
      <c r="A60" s="2"/>
      <c r="B60" s="2"/>
      <c r="C60" s="8" t="s">
        <v>1009</v>
      </c>
      <c r="D60" s="2"/>
      <c r="E60" s="2"/>
      <c r="F60" s="2"/>
      <c r="G60" s="2"/>
      <c r="H60" s="8" t="s">
        <v>470</v>
      </c>
      <c r="I60" s="30">
        <f t="shared" ref="I60:K60" si="7">I53/(I53+I55)</f>
        <v>0.7317073171</v>
      </c>
      <c r="J60" s="30">
        <f t="shared" si="7"/>
        <v>0.6976744186</v>
      </c>
      <c r="K60" s="30">
        <f t="shared" si="7"/>
        <v>0.6590909091</v>
      </c>
      <c r="L60" s="2"/>
      <c r="M60" s="2"/>
      <c r="N60" s="2"/>
      <c r="O60" s="2"/>
      <c r="P60" s="2"/>
      <c r="Q60" s="2"/>
      <c r="R60" s="2"/>
      <c r="S60" s="2"/>
      <c r="T60" s="2"/>
      <c r="U60" s="2"/>
      <c r="V60" s="2"/>
      <c r="W60" s="2"/>
      <c r="X60" s="2"/>
      <c r="Y60" s="2"/>
      <c r="Z60" s="2"/>
      <c r="AA60" s="2"/>
    </row>
    <row r="61">
      <c r="A61" s="2"/>
      <c r="B61" s="2"/>
      <c r="C61" s="2"/>
      <c r="D61" s="2"/>
      <c r="E61" s="2"/>
      <c r="F61" s="2"/>
      <c r="G61" s="2"/>
      <c r="H61" s="8" t="s">
        <v>473</v>
      </c>
      <c r="I61" s="30">
        <f t="shared" ref="I61:K61" si="8">I53/(I53+I54)</f>
        <v>0.9375</v>
      </c>
      <c r="J61" s="30">
        <f t="shared" si="8"/>
        <v>0.9375</v>
      </c>
      <c r="K61" s="30">
        <f t="shared" si="8"/>
        <v>0.9666666667</v>
      </c>
      <c r="L61" s="2"/>
      <c r="M61" s="2"/>
      <c r="N61" s="2"/>
      <c r="O61" s="2"/>
      <c r="P61" s="2"/>
      <c r="Q61" s="2"/>
      <c r="R61" s="2"/>
      <c r="S61" s="2"/>
      <c r="T61" s="2"/>
      <c r="U61" s="2"/>
      <c r="V61" s="2"/>
      <c r="W61" s="2"/>
      <c r="X61" s="2"/>
      <c r="Y61" s="2"/>
      <c r="Z61" s="2"/>
      <c r="AA61" s="2"/>
    </row>
    <row r="62">
      <c r="A62" s="2"/>
      <c r="B62" s="2"/>
      <c r="C62" s="2"/>
      <c r="D62" s="2"/>
      <c r="E62" s="2"/>
      <c r="F62" s="2"/>
      <c r="G62" s="2"/>
      <c r="H62" s="8" t="s">
        <v>474</v>
      </c>
      <c r="I62" s="30">
        <f t="shared" ref="I62:K62" si="9">2*(I60*I61)/(I60+I61)</f>
        <v>0.8219178082</v>
      </c>
      <c r="J62" s="30">
        <f t="shared" si="9"/>
        <v>0.8</v>
      </c>
      <c r="K62" s="30">
        <f t="shared" si="9"/>
        <v>0.7837837838</v>
      </c>
      <c r="L62" s="2"/>
      <c r="M62" s="2"/>
      <c r="N62" s="2"/>
      <c r="O62" s="2"/>
      <c r="P62" s="2"/>
      <c r="Q62" s="2"/>
      <c r="R62" s="2"/>
      <c r="S62" s="2"/>
      <c r="T62" s="2"/>
      <c r="U62" s="2"/>
      <c r="V62" s="2"/>
      <c r="W62" s="2"/>
      <c r="X62" s="2"/>
      <c r="Y62" s="2"/>
      <c r="Z62" s="2"/>
      <c r="AA62" s="2"/>
    </row>
    <row r="6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93.88"/>
    <col customWidth="1" min="3" max="5" width="25.13"/>
    <col customWidth="1" min="6" max="6" width="12.63"/>
  </cols>
  <sheetData>
    <row r="1">
      <c r="A1" s="36" t="s">
        <v>0</v>
      </c>
      <c r="B1" s="36" t="s">
        <v>1010</v>
      </c>
      <c r="C1" s="37" t="s">
        <v>1011</v>
      </c>
      <c r="D1" s="38" t="s">
        <v>1012</v>
      </c>
      <c r="E1" s="39"/>
      <c r="F1" s="39"/>
      <c r="G1" s="2"/>
      <c r="H1" s="2"/>
      <c r="I1" s="2"/>
      <c r="J1" s="2"/>
      <c r="K1" s="2"/>
      <c r="L1" s="2"/>
      <c r="M1" s="2"/>
      <c r="N1" s="2"/>
      <c r="O1" s="2"/>
      <c r="P1" s="2"/>
      <c r="Q1" s="2"/>
      <c r="R1" s="2"/>
      <c r="S1" s="2"/>
      <c r="T1" s="2"/>
      <c r="U1" s="2"/>
      <c r="V1" s="2"/>
      <c r="W1" s="2"/>
    </row>
    <row r="2">
      <c r="A2" s="40"/>
      <c r="B2" s="40"/>
      <c r="C2" s="40"/>
      <c r="D2" s="1" t="s">
        <v>1013</v>
      </c>
      <c r="E2" s="1" t="s">
        <v>1014</v>
      </c>
      <c r="F2" s="41" t="s">
        <v>1015</v>
      </c>
      <c r="G2" s="2"/>
      <c r="H2" s="15">
        <v>0.8</v>
      </c>
      <c r="I2" s="2"/>
      <c r="J2" s="15">
        <v>0.85</v>
      </c>
      <c r="K2" s="2"/>
      <c r="L2" s="15">
        <v>0.9</v>
      </c>
      <c r="M2" s="2"/>
      <c r="N2" s="2"/>
      <c r="O2" s="2"/>
      <c r="P2" s="2"/>
      <c r="Q2" s="2"/>
      <c r="R2" s="2"/>
      <c r="S2" s="2"/>
      <c r="T2" s="2"/>
      <c r="U2" s="2"/>
      <c r="V2" s="2"/>
      <c r="W2" s="2"/>
    </row>
    <row r="3">
      <c r="A3" s="42">
        <v>1.0</v>
      </c>
      <c r="B3" s="43" t="s">
        <v>695</v>
      </c>
      <c r="C3" s="44" t="s">
        <v>1016</v>
      </c>
      <c r="D3" s="32" t="s">
        <v>1016</v>
      </c>
      <c r="E3" s="45" t="s">
        <v>1017</v>
      </c>
      <c r="F3" s="46">
        <v>0.916901690106034</v>
      </c>
      <c r="G3" s="15" t="b">
        <v>1</v>
      </c>
      <c r="H3" s="2" t="b">
        <f t="shared" ref="H3:H122" si="1">F3 &gt; 0.8</f>
        <v>1</v>
      </c>
      <c r="I3" s="2" t="str">
        <f t="shared" ref="I3:I122" si="2">IFS(AND(G3=TRUE, H3=TRUE), "TP", AND(G3=FALSE, H3=TRUE), "FP", AND(G3=FALSE, H3=FALSE), "TN", AND(G3=TRUE, H3=FALSE), "FN")</f>
        <v>TP</v>
      </c>
      <c r="J3" s="2" t="b">
        <f t="shared" ref="J3:J122" si="3">F3 &gt; 0.85</f>
        <v>1</v>
      </c>
      <c r="K3" s="15" t="str">
        <f t="shared" ref="K3:K122" si="4">IFS(AND(G3=TRUE, J3=TRUE), "TP", AND(G3=FALSE, J3=TRUE), "FP", AND(G3=FALSE, J3=FALSE), "TN", AND(G3=TRUE, J3=FALSE), "FN")</f>
        <v>TP</v>
      </c>
      <c r="L3" s="2" t="b">
        <f t="shared" ref="L3:L122" si="5">F3 &gt; 0.9</f>
        <v>1</v>
      </c>
      <c r="M3" s="2" t="str">
        <f t="shared" ref="M3:M122" si="6">IFS(AND(G3=TRUE, L3=TRUE), "TP", AND(G3=FALSE, L3=TRUE), "FP", AND(G3=FALSE, L3=FALSE), "TN", AND(G3=TRUE, L3=FALSE), "FN")</f>
        <v>TP</v>
      </c>
      <c r="N3" s="2"/>
      <c r="O3" s="2"/>
      <c r="P3" s="2"/>
      <c r="Q3" s="2"/>
      <c r="R3" s="2"/>
      <c r="S3" s="2"/>
      <c r="T3" s="2"/>
      <c r="U3" s="2"/>
      <c r="V3" s="2"/>
      <c r="W3" s="2"/>
    </row>
    <row r="4">
      <c r="A4" s="40"/>
      <c r="B4" s="40"/>
      <c r="C4" s="44" t="s">
        <v>1018</v>
      </c>
      <c r="D4" s="32" t="s">
        <v>1019</v>
      </c>
      <c r="E4" s="45" t="s">
        <v>1020</v>
      </c>
      <c r="F4" s="46">
        <v>0.890496378241084</v>
      </c>
      <c r="G4" s="15" t="b">
        <v>1</v>
      </c>
      <c r="H4" s="2" t="b">
        <f t="shared" si="1"/>
        <v>1</v>
      </c>
      <c r="I4" s="2" t="str">
        <f t="shared" si="2"/>
        <v>TP</v>
      </c>
      <c r="J4" s="2" t="b">
        <f t="shared" si="3"/>
        <v>1</v>
      </c>
      <c r="K4" s="15" t="str">
        <f t="shared" si="4"/>
        <v>TP</v>
      </c>
      <c r="L4" s="2" t="b">
        <f t="shared" si="5"/>
        <v>0</v>
      </c>
      <c r="M4" s="2" t="str">
        <f t="shared" si="6"/>
        <v>FN</v>
      </c>
      <c r="N4" s="2"/>
      <c r="O4" s="2"/>
      <c r="P4" s="2"/>
      <c r="Q4" s="2"/>
      <c r="R4" s="2"/>
      <c r="S4" s="2"/>
      <c r="T4" s="2"/>
      <c r="U4" s="2"/>
      <c r="V4" s="2"/>
      <c r="W4" s="2"/>
    </row>
    <row r="5">
      <c r="A5" s="42">
        <v>2.0</v>
      </c>
      <c r="B5" s="47" t="s">
        <v>702</v>
      </c>
      <c r="C5" s="44" t="s">
        <v>1021</v>
      </c>
      <c r="D5" s="32" t="s">
        <v>1022</v>
      </c>
      <c r="E5" s="45" t="s">
        <v>1023</v>
      </c>
      <c r="F5" s="46">
        <v>0.900212728760046</v>
      </c>
      <c r="G5" s="15" t="b">
        <v>0</v>
      </c>
      <c r="H5" s="2" t="b">
        <f t="shared" si="1"/>
        <v>1</v>
      </c>
      <c r="I5" s="2" t="str">
        <f t="shared" si="2"/>
        <v>FP</v>
      </c>
      <c r="J5" s="2" t="b">
        <f t="shared" si="3"/>
        <v>1</v>
      </c>
      <c r="K5" s="15" t="str">
        <f t="shared" si="4"/>
        <v>FP</v>
      </c>
      <c r="L5" s="2" t="b">
        <f t="shared" si="5"/>
        <v>1</v>
      </c>
      <c r="M5" s="2" t="str">
        <f t="shared" si="6"/>
        <v>FP</v>
      </c>
      <c r="N5" s="2"/>
      <c r="O5" s="2"/>
      <c r="P5" s="2"/>
      <c r="Q5" s="2"/>
      <c r="R5" s="2"/>
      <c r="S5" s="2"/>
      <c r="T5" s="2"/>
      <c r="U5" s="2"/>
      <c r="V5" s="2"/>
      <c r="W5" s="2"/>
    </row>
    <row r="6">
      <c r="A6" s="48"/>
      <c r="B6" s="48"/>
      <c r="C6" s="44" t="s">
        <v>1024</v>
      </c>
      <c r="D6" s="32" t="s">
        <v>1024</v>
      </c>
      <c r="E6" s="45" t="s">
        <v>1025</v>
      </c>
      <c r="F6" s="46">
        <v>0.97108693900273</v>
      </c>
      <c r="G6" s="15" t="b">
        <v>1</v>
      </c>
      <c r="H6" s="2" t="b">
        <f t="shared" si="1"/>
        <v>1</v>
      </c>
      <c r="I6" s="2" t="str">
        <f t="shared" si="2"/>
        <v>TP</v>
      </c>
      <c r="J6" s="2" t="b">
        <f t="shared" si="3"/>
        <v>1</v>
      </c>
      <c r="K6" s="15" t="str">
        <f t="shared" si="4"/>
        <v>TP</v>
      </c>
      <c r="L6" s="2" t="b">
        <f t="shared" si="5"/>
        <v>1</v>
      </c>
      <c r="M6" s="2" t="str">
        <f t="shared" si="6"/>
        <v>TP</v>
      </c>
      <c r="N6" s="2"/>
      <c r="O6" s="2"/>
      <c r="P6" s="2"/>
      <c r="Q6" s="2"/>
      <c r="R6" s="2"/>
      <c r="S6" s="2"/>
      <c r="T6" s="2"/>
      <c r="U6" s="2"/>
      <c r="V6" s="2"/>
      <c r="W6" s="2"/>
    </row>
    <row r="7">
      <c r="A7" s="48"/>
      <c r="B7" s="48"/>
      <c r="C7" s="44" t="s">
        <v>1026</v>
      </c>
      <c r="D7" s="32" t="s">
        <v>1027</v>
      </c>
      <c r="E7" s="45" t="s">
        <v>1028</v>
      </c>
      <c r="F7" s="46">
        <v>0.94144577449855</v>
      </c>
      <c r="G7" s="15" t="b">
        <v>1</v>
      </c>
      <c r="H7" s="2" t="b">
        <f t="shared" si="1"/>
        <v>1</v>
      </c>
      <c r="I7" s="2" t="str">
        <f t="shared" si="2"/>
        <v>TP</v>
      </c>
      <c r="J7" s="2" t="b">
        <f t="shared" si="3"/>
        <v>1</v>
      </c>
      <c r="K7" s="15" t="str">
        <f t="shared" si="4"/>
        <v>TP</v>
      </c>
      <c r="L7" s="2" t="b">
        <f t="shared" si="5"/>
        <v>1</v>
      </c>
      <c r="M7" s="2" t="str">
        <f t="shared" si="6"/>
        <v>TP</v>
      </c>
      <c r="N7" s="2"/>
      <c r="O7" s="2"/>
      <c r="P7" s="2"/>
      <c r="Q7" s="2"/>
      <c r="R7" s="2"/>
      <c r="S7" s="2"/>
      <c r="T7" s="2"/>
      <c r="U7" s="2"/>
      <c r="V7" s="2"/>
      <c r="W7" s="2"/>
    </row>
    <row r="8">
      <c r="A8" s="48"/>
      <c r="B8" s="48"/>
      <c r="C8" s="44" t="s">
        <v>1029</v>
      </c>
      <c r="D8" s="32" t="s">
        <v>1029</v>
      </c>
      <c r="E8" s="45" t="s">
        <v>1030</v>
      </c>
      <c r="F8" s="46">
        <v>0.967633880425149</v>
      </c>
      <c r="G8" s="15" t="b">
        <v>1</v>
      </c>
      <c r="H8" s="2" t="b">
        <f t="shared" si="1"/>
        <v>1</v>
      </c>
      <c r="I8" s="2" t="str">
        <f t="shared" si="2"/>
        <v>TP</v>
      </c>
      <c r="J8" s="2" t="b">
        <f t="shared" si="3"/>
        <v>1</v>
      </c>
      <c r="K8" s="15" t="str">
        <f t="shared" si="4"/>
        <v>TP</v>
      </c>
      <c r="L8" s="2" t="b">
        <f t="shared" si="5"/>
        <v>1</v>
      </c>
      <c r="M8" s="2" t="str">
        <f t="shared" si="6"/>
        <v>TP</v>
      </c>
      <c r="N8" s="2"/>
      <c r="O8" s="2"/>
      <c r="P8" s="2"/>
      <c r="Q8" s="2"/>
      <c r="R8" s="2"/>
      <c r="S8" s="2"/>
      <c r="T8" s="2"/>
      <c r="U8" s="2"/>
      <c r="V8" s="2"/>
      <c r="W8" s="2"/>
    </row>
    <row r="9">
      <c r="A9" s="40"/>
      <c r="B9" s="40"/>
      <c r="C9" s="44" t="s">
        <v>1031</v>
      </c>
      <c r="D9" s="32" t="s">
        <v>1031</v>
      </c>
      <c r="E9" s="45" t="s">
        <v>1032</v>
      </c>
      <c r="F9" s="46">
        <v>0.96748884567701</v>
      </c>
      <c r="G9" s="15" t="b">
        <v>1</v>
      </c>
      <c r="H9" s="2" t="b">
        <f t="shared" si="1"/>
        <v>1</v>
      </c>
      <c r="I9" s="2" t="str">
        <f t="shared" si="2"/>
        <v>TP</v>
      </c>
      <c r="J9" s="2" t="b">
        <f t="shared" si="3"/>
        <v>1</v>
      </c>
      <c r="K9" s="15" t="str">
        <f t="shared" si="4"/>
        <v>TP</v>
      </c>
      <c r="L9" s="2" t="b">
        <f t="shared" si="5"/>
        <v>1</v>
      </c>
      <c r="M9" s="2" t="str">
        <f t="shared" si="6"/>
        <v>TP</v>
      </c>
      <c r="N9" s="2"/>
      <c r="O9" s="2"/>
      <c r="P9" s="2"/>
      <c r="Q9" s="2"/>
      <c r="R9" s="2"/>
      <c r="S9" s="2"/>
      <c r="T9" s="2"/>
      <c r="U9" s="2"/>
      <c r="V9" s="2"/>
      <c r="W9" s="2"/>
    </row>
    <row r="10">
      <c r="A10" s="42">
        <v>3.0</v>
      </c>
      <c r="B10" s="47" t="s">
        <v>708</v>
      </c>
      <c r="C10" s="44" t="s">
        <v>1033</v>
      </c>
      <c r="D10" s="32" t="s">
        <v>1033</v>
      </c>
      <c r="E10" s="45" t="s">
        <v>1034</v>
      </c>
      <c r="F10" s="46">
        <v>0.889476896356713</v>
      </c>
      <c r="G10" s="15" t="b">
        <v>1</v>
      </c>
      <c r="H10" s="2" t="b">
        <f t="shared" si="1"/>
        <v>1</v>
      </c>
      <c r="I10" s="2" t="str">
        <f t="shared" si="2"/>
        <v>TP</v>
      </c>
      <c r="J10" s="2" t="b">
        <f t="shared" si="3"/>
        <v>1</v>
      </c>
      <c r="K10" s="15" t="str">
        <f t="shared" si="4"/>
        <v>TP</v>
      </c>
      <c r="L10" s="2" t="b">
        <f t="shared" si="5"/>
        <v>0</v>
      </c>
      <c r="M10" s="2" t="str">
        <f t="shared" si="6"/>
        <v>FN</v>
      </c>
      <c r="N10" s="2"/>
      <c r="O10" s="2"/>
      <c r="P10" s="2"/>
      <c r="Q10" s="2"/>
      <c r="R10" s="2"/>
      <c r="S10" s="2"/>
      <c r="T10" s="2"/>
      <c r="U10" s="2"/>
      <c r="V10" s="2"/>
      <c r="W10" s="2"/>
    </row>
    <row r="11">
      <c r="A11" s="40"/>
      <c r="B11" s="40"/>
      <c r="C11" s="44" t="s">
        <v>1035</v>
      </c>
      <c r="D11" s="32" t="s">
        <v>1036</v>
      </c>
      <c r="E11" s="45" t="s">
        <v>1037</v>
      </c>
      <c r="F11" s="46">
        <v>0.899643395268742</v>
      </c>
      <c r="G11" s="15" t="b">
        <v>0</v>
      </c>
      <c r="H11" s="2" t="b">
        <f t="shared" si="1"/>
        <v>1</v>
      </c>
      <c r="I11" s="2" t="str">
        <f t="shared" si="2"/>
        <v>FP</v>
      </c>
      <c r="J11" s="2" t="b">
        <f t="shared" si="3"/>
        <v>1</v>
      </c>
      <c r="K11" s="15" t="str">
        <f t="shared" si="4"/>
        <v>FP</v>
      </c>
      <c r="L11" s="2" t="b">
        <f t="shared" si="5"/>
        <v>0</v>
      </c>
      <c r="M11" s="2" t="str">
        <f t="shared" si="6"/>
        <v>TN</v>
      </c>
      <c r="N11" s="2"/>
      <c r="O11" s="2"/>
      <c r="P11" s="2"/>
      <c r="Q11" s="2"/>
      <c r="R11" s="2"/>
      <c r="S11" s="2"/>
      <c r="T11" s="2"/>
      <c r="U11" s="2"/>
      <c r="V11" s="2"/>
      <c r="W11" s="2"/>
    </row>
    <row r="12">
      <c r="A12" s="42">
        <v>4.0</v>
      </c>
      <c r="B12" s="47" t="s">
        <v>715</v>
      </c>
      <c r="C12" s="44" t="s">
        <v>1038</v>
      </c>
      <c r="D12" s="32" t="s">
        <v>1033</v>
      </c>
      <c r="E12" s="45" t="s">
        <v>1034</v>
      </c>
      <c r="F12" s="46">
        <v>0.867080448388653</v>
      </c>
      <c r="G12" s="15" t="b">
        <v>1</v>
      </c>
      <c r="H12" s="2" t="b">
        <f t="shared" si="1"/>
        <v>1</v>
      </c>
      <c r="I12" s="2" t="str">
        <f t="shared" si="2"/>
        <v>TP</v>
      </c>
      <c r="J12" s="2" t="b">
        <f t="shared" si="3"/>
        <v>1</v>
      </c>
      <c r="K12" s="15" t="str">
        <f t="shared" si="4"/>
        <v>TP</v>
      </c>
      <c r="L12" s="2" t="b">
        <f t="shared" si="5"/>
        <v>0</v>
      </c>
      <c r="M12" s="2" t="str">
        <f t="shared" si="6"/>
        <v>FN</v>
      </c>
      <c r="N12" s="2"/>
      <c r="O12" s="2"/>
      <c r="P12" s="2"/>
      <c r="Q12" s="2"/>
      <c r="R12" s="2"/>
      <c r="S12" s="2"/>
      <c r="T12" s="2"/>
      <c r="U12" s="2"/>
      <c r="V12" s="2"/>
      <c r="W12" s="2"/>
    </row>
    <row r="13">
      <c r="A13" s="48"/>
      <c r="B13" s="48"/>
      <c r="C13" s="44" t="s">
        <v>1039</v>
      </c>
      <c r="D13" s="32" t="s">
        <v>1040</v>
      </c>
      <c r="E13" s="45" t="s">
        <v>1041</v>
      </c>
      <c r="F13" s="46">
        <v>0.854673785123615</v>
      </c>
      <c r="G13" s="15" t="b">
        <v>0</v>
      </c>
      <c r="H13" s="2" t="b">
        <f t="shared" si="1"/>
        <v>1</v>
      </c>
      <c r="I13" s="2" t="str">
        <f t="shared" si="2"/>
        <v>FP</v>
      </c>
      <c r="J13" s="2" t="b">
        <f t="shared" si="3"/>
        <v>1</v>
      </c>
      <c r="K13" s="15" t="str">
        <f t="shared" si="4"/>
        <v>FP</v>
      </c>
      <c r="L13" s="2" t="b">
        <f t="shared" si="5"/>
        <v>0</v>
      </c>
      <c r="M13" s="2" t="str">
        <f t="shared" si="6"/>
        <v>TN</v>
      </c>
      <c r="N13" s="2"/>
      <c r="O13" s="2"/>
      <c r="P13" s="2"/>
      <c r="Q13" s="2"/>
      <c r="R13" s="2"/>
      <c r="S13" s="2"/>
      <c r="T13" s="2"/>
      <c r="U13" s="2"/>
      <c r="V13" s="2"/>
      <c r="W13" s="2"/>
    </row>
    <row r="14">
      <c r="A14" s="48"/>
      <c r="B14" s="48"/>
      <c r="C14" s="44" t="s">
        <v>1042</v>
      </c>
      <c r="D14" s="32" t="s">
        <v>1043</v>
      </c>
      <c r="E14" s="45" t="s">
        <v>1044</v>
      </c>
      <c r="F14" s="46">
        <v>0.894193607784621</v>
      </c>
      <c r="G14" s="15" t="b">
        <v>0</v>
      </c>
      <c r="H14" s="2" t="b">
        <f t="shared" si="1"/>
        <v>1</v>
      </c>
      <c r="I14" s="2" t="str">
        <f t="shared" si="2"/>
        <v>FP</v>
      </c>
      <c r="J14" s="2" t="b">
        <f t="shared" si="3"/>
        <v>1</v>
      </c>
      <c r="K14" s="15" t="str">
        <f t="shared" si="4"/>
        <v>FP</v>
      </c>
      <c r="L14" s="2" t="b">
        <f t="shared" si="5"/>
        <v>0</v>
      </c>
      <c r="M14" s="2" t="str">
        <f t="shared" si="6"/>
        <v>TN</v>
      </c>
      <c r="N14" s="2"/>
      <c r="O14" s="2"/>
      <c r="P14" s="2"/>
      <c r="Q14" s="2"/>
      <c r="R14" s="2"/>
      <c r="S14" s="2"/>
      <c r="T14" s="2"/>
      <c r="U14" s="2"/>
      <c r="V14" s="2"/>
      <c r="W14" s="2"/>
    </row>
    <row r="15">
      <c r="A15" s="48"/>
      <c r="B15" s="48"/>
      <c r="C15" s="44" t="s">
        <v>1045</v>
      </c>
      <c r="D15" s="32" t="s">
        <v>1046</v>
      </c>
      <c r="E15" s="45" t="s">
        <v>1047</v>
      </c>
      <c r="F15" s="46">
        <v>0.830317880205383</v>
      </c>
      <c r="G15" s="15" t="b">
        <v>0</v>
      </c>
      <c r="H15" s="2" t="b">
        <f t="shared" si="1"/>
        <v>1</v>
      </c>
      <c r="I15" s="2" t="str">
        <f t="shared" si="2"/>
        <v>FP</v>
      </c>
      <c r="J15" s="2" t="b">
        <f t="shared" si="3"/>
        <v>0</v>
      </c>
      <c r="K15" s="15" t="str">
        <f t="shared" si="4"/>
        <v>TN</v>
      </c>
      <c r="L15" s="2" t="b">
        <f t="shared" si="5"/>
        <v>0</v>
      </c>
      <c r="M15" s="2" t="str">
        <f t="shared" si="6"/>
        <v>TN</v>
      </c>
      <c r="N15" s="2"/>
      <c r="O15" s="2"/>
      <c r="P15" s="2"/>
      <c r="Q15" s="2"/>
      <c r="R15" s="2"/>
      <c r="S15" s="2"/>
      <c r="T15" s="2"/>
      <c r="U15" s="2"/>
      <c r="V15" s="2"/>
      <c r="W15" s="2"/>
    </row>
    <row r="16">
      <c r="A16" s="48"/>
      <c r="B16" s="48"/>
      <c r="C16" s="44" t="s">
        <v>1048</v>
      </c>
      <c r="D16" s="32" t="s">
        <v>1049</v>
      </c>
      <c r="E16" s="45" t="s">
        <v>1050</v>
      </c>
      <c r="F16" s="46">
        <v>0.896115340889315</v>
      </c>
      <c r="G16" s="15" t="b">
        <v>1</v>
      </c>
      <c r="H16" s="2" t="b">
        <f t="shared" si="1"/>
        <v>1</v>
      </c>
      <c r="I16" s="2" t="str">
        <f t="shared" si="2"/>
        <v>TP</v>
      </c>
      <c r="J16" s="2" t="b">
        <f t="shared" si="3"/>
        <v>1</v>
      </c>
      <c r="K16" s="15" t="str">
        <f t="shared" si="4"/>
        <v>TP</v>
      </c>
      <c r="L16" s="2" t="b">
        <f t="shared" si="5"/>
        <v>0</v>
      </c>
      <c r="M16" s="2" t="str">
        <f t="shared" si="6"/>
        <v>FN</v>
      </c>
      <c r="N16" s="2"/>
      <c r="O16" s="2"/>
      <c r="P16" s="2"/>
      <c r="Q16" s="2"/>
      <c r="R16" s="2"/>
      <c r="S16" s="2"/>
      <c r="T16" s="2"/>
      <c r="U16" s="2"/>
      <c r="V16" s="2"/>
      <c r="W16" s="2"/>
    </row>
    <row r="17">
      <c r="A17" s="48"/>
      <c r="B17" s="48"/>
      <c r="C17" s="49" t="s">
        <v>1051</v>
      </c>
      <c r="D17" s="32" t="s">
        <v>1052</v>
      </c>
      <c r="E17" s="45" t="s">
        <v>1053</v>
      </c>
      <c r="F17" s="46">
        <v>0.922842379144559</v>
      </c>
      <c r="G17" s="15" t="b">
        <v>1</v>
      </c>
      <c r="H17" s="2" t="b">
        <f t="shared" si="1"/>
        <v>1</v>
      </c>
      <c r="I17" s="2" t="str">
        <f t="shared" si="2"/>
        <v>TP</v>
      </c>
      <c r="J17" s="2" t="b">
        <f t="shared" si="3"/>
        <v>1</v>
      </c>
      <c r="K17" s="15" t="str">
        <f t="shared" si="4"/>
        <v>TP</v>
      </c>
      <c r="L17" s="2" t="b">
        <f t="shared" si="5"/>
        <v>1</v>
      </c>
      <c r="M17" s="2" t="str">
        <f t="shared" si="6"/>
        <v>TP</v>
      </c>
      <c r="N17" s="2"/>
      <c r="O17" s="2"/>
      <c r="P17" s="2"/>
      <c r="Q17" s="2"/>
      <c r="R17" s="2"/>
      <c r="S17" s="2"/>
      <c r="T17" s="2"/>
      <c r="U17" s="2"/>
      <c r="V17" s="2"/>
      <c r="W17" s="2"/>
    </row>
    <row r="18">
      <c r="A18" s="40"/>
      <c r="B18" s="40"/>
      <c r="C18" s="44" t="s">
        <v>1054</v>
      </c>
      <c r="D18" s="32" t="s">
        <v>1055</v>
      </c>
      <c r="E18" s="45" t="s">
        <v>1056</v>
      </c>
      <c r="F18" s="46">
        <v>0.896357379134697</v>
      </c>
      <c r="G18" s="15" t="b">
        <v>1</v>
      </c>
      <c r="H18" s="2" t="b">
        <f t="shared" si="1"/>
        <v>1</v>
      </c>
      <c r="I18" s="2" t="str">
        <f t="shared" si="2"/>
        <v>TP</v>
      </c>
      <c r="J18" s="2" t="b">
        <f t="shared" si="3"/>
        <v>1</v>
      </c>
      <c r="K18" s="15" t="str">
        <f t="shared" si="4"/>
        <v>TP</v>
      </c>
      <c r="L18" s="2" t="b">
        <f t="shared" si="5"/>
        <v>0</v>
      </c>
      <c r="M18" s="2" t="str">
        <f t="shared" si="6"/>
        <v>FN</v>
      </c>
      <c r="N18" s="2"/>
      <c r="O18" s="2"/>
      <c r="P18" s="2"/>
      <c r="Q18" s="2"/>
      <c r="R18" s="2"/>
      <c r="S18" s="2"/>
      <c r="T18" s="2"/>
      <c r="U18" s="2"/>
      <c r="V18" s="2"/>
      <c r="W18" s="2"/>
    </row>
    <row r="19">
      <c r="A19" s="42">
        <v>5.0</v>
      </c>
      <c r="B19" s="47" t="s">
        <v>727</v>
      </c>
      <c r="C19" s="44" t="s">
        <v>1018</v>
      </c>
      <c r="D19" s="32" t="s">
        <v>1057</v>
      </c>
      <c r="E19" s="45" t="s">
        <v>1058</v>
      </c>
      <c r="F19" s="46">
        <v>0.884609550175369</v>
      </c>
      <c r="G19" s="15" t="b">
        <v>1</v>
      </c>
      <c r="H19" s="2" t="b">
        <f t="shared" si="1"/>
        <v>1</v>
      </c>
      <c r="I19" s="2" t="str">
        <f t="shared" si="2"/>
        <v>TP</v>
      </c>
      <c r="J19" s="2" t="b">
        <f t="shared" si="3"/>
        <v>1</v>
      </c>
      <c r="K19" s="15" t="str">
        <f t="shared" si="4"/>
        <v>TP</v>
      </c>
      <c r="L19" s="2" t="b">
        <f t="shared" si="5"/>
        <v>0</v>
      </c>
      <c r="M19" s="2" t="str">
        <f t="shared" si="6"/>
        <v>FN</v>
      </c>
      <c r="N19" s="2"/>
      <c r="O19" s="2"/>
      <c r="P19" s="2"/>
      <c r="Q19" s="2"/>
      <c r="R19" s="2"/>
      <c r="S19" s="2"/>
      <c r="T19" s="2"/>
      <c r="U19" s="2"/>
      <c r="V19" s="2"/>
      <c r="W19" s="2"/>
    </row>
    <row r="20">
      <c r="A20" s="40"/>
      <c r="B20" s="40"/>
      <c r="C20" s="44" t="s">
        <v>1059</v>
      </c>
      <c r="D20" s="32" t="s">
        <v>1060</v>
      </c>
      <c r="E20" s="45" t="s">
        <v>1061</v>
      </c>
      <c r="F20" s="46">
        <v>0.830350162933932</v>
      </c>
      <c r="G20" s="15" t="b">
        <v>1</v>
      </c>
      <c r="H20" s="2" t="b">
        <f t="shared" si="1"/>
        <v>1</v>
      </c>
      <c r="I20" s="2" t="str">
        <f t="shared" si="2"/>
        <v>TP</v>
      </c>
      <c r="J20" s="2" t="b">
        <f t="shared" si="3"/>
        <v>0</v>
      </c>
      <c r="K20" s="15" t="str">
        <f t="shared" si="4"/>
        <v>FN</v>
      </c>
      <c r="L20" s="2" t="b">
        <f t="shared" si="5"/>
        <v>0</v>
      </c>
      <c r="M20" s="2" t="str">
        <f t="shared" si="6"/>
        <v>FN</v>
      </c>
      <c r="N20" s="2"/>
      <c r="O20" s="2"/>
      <c r="P20" s="2"/>
      <c r="Q20" s="2"/>
      <c r="R20" s="2"/>
      <c r="S20" s="2"/>
      <c r="T20" s="2"/>
      <c r="U20" s="2"/>
      <c r="V20" s="2"/>
      <c r="W20" s="2"/>
    </row>
    <row r="21">
      <c r="A21" s="42">
        <v>6.0</v>
      </c>
      <c r="B21" s="50" t="s">
        <v>739</v>
      </c>
      <c r="C21" s="44" t="s">
        <v>1035</v>
      </c>
      <c r="D21" s="32" t="s">
        <v>1062</v>
      </c>
      <c r="E21" s="45" t="s">
        <v>1063</v>
      </c>
      <c r="F21" s="46">
        <v>0.848918769368925</v>
      </c>
      <c r="G21" s="15" t="b">
        <v>0</v>
      </c>
      <c r="H21" s="2" t="b">
        <f t="shared" si="1"/>
        <v>1</v>
      </c>
      <c r="I21" s="2" t="str">
        <f t="shared" si="2"/>
        <v>FP</v>
      </c>
      <c r="J21" s="2" t="b">
        <f t="shared" si="3"/>
        <v>0</v>
      </c>
      <c r="K21" s="15" t="str">
        <f t="shared" si="4"/>
        <v>TN</v>
      </c>
      <c r="L21" s="2" t="b">
        <f t="shared" si="5"/>
        <v>0</v>
      </c>
      <c r="M21" s="2" t="str">
        <f t="shared" si="6"/>
        <v>TN</v>
      </c>
      <c r="N21" s="2"/>
      <c r="O21" s="2"/>
      <c r="P21" s="2"/>
      <c r="Q21" s="2"/>
      <c r="R21" s="2"/>
      <c r="S21" s="2"/>
      <c r="T21" s="2"/>
      <c r="U21" s="2"/>
      <c r="V21" s="2"/>
      <c r="W21" s="2"/>
    </row>
    <row r="22">
      <c r="A22" s="40"/>
      <c r="B22" s="40"/>
      <c r="C22" s="44" t="s">
        <v>1064</v>
      </c>
      <c r="D22" s="32" t="s">
        <v>1065</v>
      </c>
      <c r="E22" s="45" t="s">
        <v>1066</v>
      </c>
      <c r="F22" s="46">
        <v>0.897284394093119</v>
      </c>
      <c r="G22" s="15" t="b">
        <v>1</v>
      </c>
      <c r="H22" s="2" t="b">
        <f t="shared" si="1"/>
        <v>1</v>
      </c>
      <c r="I22" s="2" t="str">
        <f t="shared" si="2"/>
        <v>TP</v>
      </c>
      <c r="J22" s="2" t="b">
        <f t="shared" si="3"/>
        <v>1</v>
      </c>
      <c r="K22" s="15" t="str">
        <f t="shared" si="4"/>
        <v>TP</v>
      </c>
      <c r="L22" s="2" t="b">
        <f t="shared" si="5"/>
        <v>0</v>
      </c>
      <c r="M22" s="2" t="str">
        <f t="shared" si="6"/>
        <v>FN</v>
      </c>
      <c r="N22" s="2"/>
      <c r="O22" s="2"/>
      <c r="P22" s="2"/>
      <c r="Q22" s="2"/>
      <c r="R22" s="2"/>
      <c r="S22" s="2"/>
      <c r="T22" s="2"/>
      <c r="U22" s="2"/>
      <c r="V22" s="2"/>
      <c r="W22" s="2"/>
    </row>
    <row r="23">
      <c r="A23" s="42">
        <v>7.0</v>
      </c>
      <c r="B23" s="47" t="s">
        <v>745</v>
      </c>
      <c r="C23" s="44" t="s">
        <v>1067</v>
      </c>
      <c r="D23" s="32" t="s">
        <v>1033</v>
      </c>
      <c r="E23" s="45" t="s">
        <v>1034</v>
      </c>
      <c r="F23" s="46">
        <v>0.891694573461105</v>
      </c>
      <c r="G23" s="15" t="b">
        <v>1</v>
      </c>
      <c r="H23" s="2" t="b">
        <f t="shared" si="1"/>
        <v>1</v>
      </c>
      <c r="I23" s="2" t="str">
        <f t="shared" si="2"/>
        <v>TP</v>
      </c>
      <c r="J23" s="2" t="b">
        <f t="shared" si="3"/>
        <v>1</v>
      </c>
      <c r="K23" s="15" t="str">
        <f t="shared" si="4"/>
        <v>TP</v>
      </c>
      <c r="L23" s="2" t="b">
        <f t="shared" si="5"/>
        <v>0</v>
      </c>
      <c r="M23" s="2" t="str">
        <f t="shared" si="6"/>
        <v>FN</v>
      </c>
      <c r="N23" s="2"/>
      <c r="O23" s="2"/>
      <c r="P23" s="2"/>
      <c r="Q23" s="2"/>
      <c r="R23" s="2"/>
      <c r="S23" s="2"/>
      <c r="T23" s="2"/>
      <c r="U23" s="2"/>
      <c r="V23" s="2"/>
      <c r="W23" s="2"/>
    </row>
    <row r="24">
      <c r="A24" s="48"/>
      <c r="B24" s="48"/>
      <c r="C24" s="44" t="s">
        <v>1064</v>
      </c>
      <c r="D24" s="32" t="s">
        <v>1065</v>
      </c>
      <c r="E24" s="45" t="s">
        <v>1068</v>
      </c>
      <c r="F24" s="46">
        <v>0.924782198449009</v>
      </c>
      <c r="G24" s="15" t="b">
        <v>1</v>
      </c>
      <c r="H24" s="2" t="b">
        <f t="shared" si="1"/>
        <v>1</v>
      </c>
      <c r="I24" s="2" t="str">
        <f t="shared" si="2"/>
        <v>TP</v>
      </c>
      <c r="J24" s="2" t="b">
        <f t="shared" si="3"/>
        <v>1</v>
      </c>
      <c r="K24" s="15" t="str">
        <f t="shared" si="4"/>
        <v>TP</v>
      </c>
      <c r="L24" s="2" t="b">
        <f t="shared" si="5"/>
        <v>1</v>
      </c>
      <c r="M24" s="2" t="str">
        <f t="shared" si="6"/>
        <v>TP</v>
      </c>
      <c r="N24" s="2"/>
      <c r="O24" s="2"/>
      <c r="P24" s="2"/>
      <c r="Q24" s="2"/>
      <c r="R24" s="2"/>
      <c r="S24" s="2"/>
      <c r="T24" s="2"/>
      <c r="U24" s="2"/>
      <c r="V24" s="2"/>
      <c r="W24" s="2"/>
    </row>
    <row r="25">
      <c r="A25" s="48"/>
      <c r="B25" s="48"/>
      <c r="C25" s="44" t="s">
        <v>1069</v>
      </c>
      <c r="D25" s="32" t="s">
        <v>1070</v>
      </c>
      <c r="E25" s="45" t="s">
        <v>1071</v>
      </c>
      <c r="F25" s="46">
        <v>0.909525324326201</v>
      </c>
      <c r="G25" s="15" t="b">
        <v>1</v>
      </c>
      <c r="H25" s="2" t="b">
        <f t="shared" si="1"/>
        <v>1</v>
      </c>
      <c r="I25" s="2" t="str">
        <f t="shared" si="2"/>
        <v>TP</v>
      </c>
      <c r="J25" s="2" t="b">
        <f t="shared" si="3"/>
        <v>1</v>
      </c>
      <c r="K25" s="15" t="str">
        <f t="shared" si="4"/>
        <v>TP</v>
      </c>
      <c r="L25" s="2" t="b">
        <f t="shared" si="5"/>
        <v>1</v>
      </c>
      <c r="M25" s="2" t="str">
        <f t="shared" si="6"/>
        <v>TP</v>
      </c>
      <c r="N25" s="2"/>
      <c r="O25" s="2"/>
      <c r="P25" s="2"/>
      <c r="Q25" s="2"/>
      <c r="R25" s="2"/>
      <c r="S25" s="2"/>
      <c r="T25" s="2"/>
      <c r="U25" s="2"/>
      <c r="V25" s="2"/>
      <c r="W25" s="2"/>
    </row>
    <row r="26">
      <c r="A26" s="48"/>
      <c r="B26" s="48"/>
      <c r="C26" s="44" t="s">
        <v>1072</v>
      </c>
      <c r="D26" s="32" t="s">
        <v>1073</v>
      </c>
      <c r="E26" s="45" t="s">
        <v>1074</v>
      </c>
      <c r="F26" s="46">
        <v>0.925501452518438</v>
      </c>
      <c r="G26" s="15" t="b">
        <v>1</v>
      </c>
      <c r="H26" s="2" t="b">
        <f t="shared" si="1"/>
        <v>1</v>
      </c>
      <c r="I26" s="2" t="str">
        <f t="shared" si="2"/>
        <v>TP</v>
      </c>
      <c r="J26" s="2" t="b">
        <f t="shared" si="3"/>
        <v>1</v>
      </c>
      <c r="K26" s="15" t="str">
        <f t="shared" si="4"/>
        <v>TP</v>
      </c>
      <c r="L26" s="2" t="b">
        <f t="shared" si="5"/>
        <v>1</v>
      </c>
      <c r="M26" s="2" t="str">
        <f t="shared" si="6"/>
        <v>TP</v>
      </c>
      <c r="N26" s="2"/>
      <c r="O26" s="2"/>
      <c r="P26" s="2"/>
      <c r="Q26" s="2"/>
      <c r="R26" s="2"/>
      <c r="S26" s="2"/>
      <c r="T26" s="2"/>
      <c r="U26" s="2"/>
      <c r="V26" s="2"/>
      <c r="W26" s="2"/>
    </row>
    <row r="27">
      <c r="A27" s="40"/>
      <c r="B27" s="40"/>
      <c r="C27" s="44" t="s">
        <v>1075</v>
      </c>
      <c r="D27" s="32" t="s">
        <v>1076</v>
      </c>
      <c r="E27" s="45" t="s">
        <v>1077</v>
      </c>
      <c r="F27" s="46">
        <v>0.904547740620336</v>
      </c>
      <c r="G27" s="15" t="b">
        <v>1</v>
      </c>
      <c r="H27" s="2" t="b">
        <f t="shared" si="1"/>
        <v>1</v>
      </c>
      <c r="I27" s="2" t="str">
        <f t="shared" si="2"/>
        <v>TP</v>
      </c>
      <c r="J27" s="2" t="b">
        <f t="shared" si="3"/>
        <v>1</v>
      </c>
      <c r="K27" s="15" t="str">
        <f t="shared" si="4"/>
        <v>TP</v>
      </c>
      <c r="L27" s="2" t="b">
        <f t="shared" si="5"/>
        <v>1</v>
      </c>
      <c r="M27" s="2" t="str">
        <f t="shared" si="6"/>
        <v>TP</v>
      </c>
      <c r="N27" s="2"/>
      <c r="O27" s="2"/>
      <c r="P27" s="2"/>
      <c r="Q27" s="2"/>
      <c r="R27" s="2"/>
      <c r="S27" s="2"/>
      <c r="T27" s="2"/>
      <c r="U27" s="2"/>
      <c r="V27" s="2"/>
      <c r="W27" s="2"/>
    </row>
    <row r="28">
      <c r="A28" s="42">
        <v>8.0</v>
      </c>
      <c r="B28" s="47" t="s">
        <v>752</v>
      </c>
      <c r="C28" s="44" t="s">
        <v>1038</v>
      </c>
      <c r="D28" s="32" t="s">
        <v>1078</v>
      </c>
      <c r="E28" s="45" t="s">
        <v>1079</v>
      </c>
      <c r="F28" s="46">
        <v>0.889723346464409</v>
      </c>
      <c r="G28" s="15" t="b">
        <v>1</v>
      </c>
      <c r="H28" s="2" t="b">
        <f t="shared" si="1"/>
        <v>1</v>
      </c>
      <c r="I28" s="2" t="str">
        <f t="shared" si="2"/>
        <v>TP</v>
      </c>
      <c r="J28" s="2" t="b">
        <f t="shared" si="3"/>
        <v>1</v>
      </c>
      <c r="K28" s="15" t="str">
        <f t="shared" si="4"/>
        <v>TP</v>
      </c>
      <c r="L28" s="2" t="b">
        <f t="shared" si="5"/>
        <v>0</v>
      </c>
      <c r="M28" s="2" t="str">
        <f t="shared" si="6"/>
        <v>FN</v>
      </c>
      <c r="N28" s="2"/>
      <c r="O28" s="2"/>
      <c r="P28" s="2"/>
      <c r="Q28" s="2"/>
      <c r="R28" s="2"/>
      <c r="S28" s="2"/>
      <c r="T28" s="2"/>
      <c r="U28" s="2"/>
      <c r="V28" s="2"/>
      <c r="W28" s="2"/>
    </row>
    <row r="29">
      <c r="A29" s="48"/>
      <c r="B29" s="48"/>
      <c r="C29" s="44" t="s">
        <v>1080</v>
      </c>
      <c r="D29" s="32" t="s">
        <v>1081</v>
      </c>
      <c r="E29" s="45" t="s">
        <v>1082</v>
      </c>
      <c r="F29" s="46">
        <v>0.871309302417596</v>
      </c>
      <c r="G29" s="15" t="b">
        <v>0</v>
      </c>
      <c r="H29" s="2" t="b">
        <f t="shared" si="1"/>
        <v>1</v>
      </c>
      <c r="I29" s="2" t="str">
        <f t="shared" si="2"/>
        <v>FP</v>
      </c>
      <c r="J29" s="2" t="b">
        <f t="shared" si="3"/>
        <v>1</v>
      </c>
      <c r="K29" s="15" t="str">
        <f t="shared" si="4"/>
        <v>FP</v>
      </c>
      <c r="L29" s="2" t="b">
        <f t="shared" si="5"/>
        <v>0</v>
      </c>
      <c r="M29" s="2" t="str">
        <f t="shared" si="6"/>
        <v>TN</v>
      </c>
      <c r="N29" s="2"/>
      <c r="O29" s="2"/>
      <c r="P29" s="2"/>
      <c r="Q29" s="2"/>
      <c r="R29" s="2"/>
      <c r="S29" s="2"/>
      <c r="T29" s="2"/>
      <c r="U29" s="2"/>
      <c r="V29" s="2"/>
      <c r="W29" s="2"/>
    </row>
    <row r="30">
      <c r="A30" s="48"/>
      <c r="B30" s="48"/>
      <c r="C30" s="44" t="s">
        <v>1083</v>
      </c>
      <c r="D30" s="32" t="s">
        <v>1084</v>
      </c>
      <c r="E30" s="45" t="s">
        <v>1085</v>
      </c>
      <c r="F30" s="46">
        <v>0.869525181010472</v>
      </c>
      <c r="G30" s="15" t="b">
        <v>0</v>
      </c>
      <c r="H30" s="2" t="b">
        <f t="shared" si="1"/>
        <v>1</v>
      </c>
      <c r="I30" s="2" t="str">
        <f t="shared" si="2"/>
        <v>FP</v>
      </c>
      <c r="J30" s="2" t="b">
        <f t="shared" si="3"/>
        <v>1</v>
      </c>
      <c r="K30" s="15" t="str">
        <f t="shared" si="4"/>
        <v>FP</v>
      </c>
      <c r="L30" s="2" t="b">
        <f t="shared" si="5"/>
        <v>0</v>
      </c>
      <c r="M30" s="2" t="str">
        <f t="shared" si="6"/>
        <v>TN</v>
      </c>
      <c r="N30" s="2"/>
      <c r="O30" s="2"/>
      <c r="P30" s="2"/>
      <c r="Q30" s="2"/>
      <c r="R30" s="2"/>
      <c r="S30" s="2"/>
      <c r="T30" s="2"/>
      <c r="U30" s="2"/>
      <c r="V30" s="2"/>
      <c r="W30" s="2"/>
    </row>
    <row r="31">
      <c r="A31" s="48"/>
      <c r="B31" s="48"/>
      <c r="C31" s="44" t="s">
        <v>1086</v>
      </c>
      <c r="D31" s="32" t="s">
        <v>1087</v>
      </c>
      <c r="E31" s="45" t="s">
        <v>1088</v>
      </c>
      <c r="F31" s="46">
        <v>0.891404268714019</v>
      </c>
      <c r="G31" s="15" t="b">
        <v>1</v>
      </c>
      <c r="H31" s="2" t="b">
        <f t="shared" si="1"/>
        <v>1</v>
      </c>
      <c r="I31" s="2" t="str">
        <f t="shared" si="2"/>
        <v>TP</v>
      </c>
      <c r="J31" s="2" t="b">
        <f t="shared" si="3"/>
        <v>1</v>
      </c>
      <c r="K31" s="15" t="str">
        <f t="shared" si="4"/>
        <v>TP</v>
      </c>
      <c r="L31" s="2" t="b">
        <f t="shared" si="5"/>
        <v>0</v>
      </c>
      <c r="M31" s="2" t="str">
        <f t="shared" si="6"/>
        <v>FN</v>
      </c>
      <c r="N31" s="2"/>
      <c r="O31" s="2"/>
      <c r="P31" s="2"/>
      <c r="Q31" s="2"/>
      <c r="R31" s="2"/>
      <c r="S31" s="2"/>
      <c r="T31" s="2"/>
      <c r="U31" s="2"/>
      <c r="V31" s="2"/>
      <c r="W31" s="2"/>
    </row>
    <row r="32">
      <c r="A32" s="40"/>
      <c r="B32" s="40"/>
      <c r="C32" s="44" t="s">
        <v>1089</v>
      </c>
      <c r="D32" s="32" t="s">
        <v>1090</v>
      </c>
      <c r="E32" s="45" t="s">
        <v>1091</v>
      </c>
      <c r="F32" s="46">
        <v>0.836155404009603</v>
      </c>
      <c r="G32" s="15" t="b">
        <v>1</v>
      </c>
      <c r="H32" s="2" t="b">
        <f t="shared" si="1"/>
        <v>1</v>
      </c>
      <c r="I32" s="2" t="str">
        <f t="shared" si="2"/>
        <v>TP</v>
      </c>
      <c r="J32" s="2" t="b">
        <f t="shared" si="3"/>
        <v>0</v>
      </c>
      <c r="K32" s="15" t="str">
        <f t="shared" si="4"/>
        <v>FN</v>
      </c>
      <c r="L32" s="2" t="b">
        <f t="shared" si="5"/>
        <v>0</v>
      </c>
      <c r="M32" s="2" t="str">
        <f t="shared" si="6"/>
        <v>FN</v>
      </c>
      <c r="N32" s="2"/>
      <c r="O32" s="2"/>
      <c r="P32" s="2"/>
      <c r="Q32" s="2"/>
      <c r="R32" s="2"/>
      <c r="S32" s="2"/>
      <c r="T32" s="2"/>
      <c r="U32" s="2"/>
      <c r="V32" s="2"/>
      <c r="W32" s="2"/>
    </row>
    <row r="33">
      <c r="A33" s="42">
        <v>9.0</v>
      </c>
      <c r="B33" s="47" t="s">
        <v>759</v>
      </c>
      <c r="C33" s="44" t="s">
        <v>1092</v>
      </c>
      <c r="D33" s="32" t="s">
        <v>1093</v>
      </c>
      <c r="E33" s="45" t="s">
        <v>1094</v>
      </c>
      <c r="F33" s="46">
        <v>0.859734545810483</v>
      </c>
      <c r="G33" s="15" t="b">
        <v>1</v>
      </c>
      <c r="H33" s="2" t="b">
        <f t="shared" si="1"/>
        <v>1</v>
      </c>
      <c r="I33" s="2" t="str">
        <f t="shared" si="2"/>
        <v>TP</v>
      </c>
      <c r="J33" s="2" t="b">
        <f t="shared" si="3"/>
        <v>1</v>
      </c>
      <c r="K33" s="15" t="str">
        <f t="shared" si="4"/>
        <v>TP</v>
      </c>
      <c r="L33" s="2" t="b">
        <f t="shared" si="5"/>
        <v>0</v>
      </c>
      <c r="M33" s="2" t="str">
        <f t="shared" si="6"/>
        <v>FN</v>
      </c>
      <c r="N33" s="2"/>
      <c r="O33" s="2"/>
      <c r="P33" s="2"/>
      <c r="Q33" s="2"/>
      <c r="R33" s="2"/>
      <c r="S33" s="2"/>
      <c r="T33" s="2"/>
      <c r="U33" s="2"/>
      <c r="V33" s="2"/>
      <c r="W33" s="2"/>
    </row>
    <row r="34">
      <c r="A34" s="40"/>
      <c r="B34" s="40"/>
      <c r="C34" s="44" t="s">
        <v>1095</v>
      </c>
      <c r="D34" s="32" t="s">
        <v>1096</v>
      </c>
      <c r="E34" s="45" t="s">
        <v>1097</v>
      </c>
      <c r="F34" s="46">
        <v>0.894625383381212</v>
      </c>
      <c r="G34" s="15" t="b">
        <v>1</v>
      </c>
      <c r="H34" s="2" t="b">
        <f t="shared" si="1"/>
        <v>1</v>
      </c>
      <c r="I34" s="2" t="str">
        <f t="shared" si="2"/>
        <v>TP</v>
      </c>
      <c r="J34" s="2" t="b">
        <f t="shared" si="3"/>
        <v>1</v>
      </c>
      <c r="K34" s="15" t="str">
        <f t="shared" si="4"/>
        <v>TP</v>
      </c>
      <c r="L34" s="2" t="b">
        <f t="shared" si="5"/>
        <v>0</v>
      </c>
      <c r="M34" s="2" t="str">
        <f t="shared" si="6"/>
        <v>FN</v>
      </c>
      <c r="N34" s="2"/>
      <c r="O34" s="2"/>
      <c r="P34" s="2"/>
      <c r="Q34" s="2"/>
      <c r="R34" s="2"/>
      <c r="S34" s="2"/>
      <c r="T34" s="2"/>
      <c r="U34" s="2"/>
      <c r="V34" s="2"/>
      <c r="W34" s="2"/>
    </row>
    <row r="35">
      <c r="A35" s="42">
        <v>10.0</v>
      </c>
      <c r="B35" s="47" t="s">
        <v>1098</v>
      </c>
      <c r="C35" s="44" t="s">
        <v>1099</v>
      </c>
      <c r="D35" s="32" t="s">
        <v>1100</v>
      </c>
      <c r="E35" s="45" t="s">
        <v>1101</v>
      </c>
      <c r="F35" s="46">
        <v>0.875824121879299</v>
      </c>
      <c r="G35" s="15" t="b">
        <v>1</v>
      </c>
      <c r="H35" s="2" t="b">
        <f t="shared" si="1"/>
        <v>1</v>
      </c>
      <c r="I35" s="2" t="str">
        <f t="shared" si="2"/>
        <v>TP</v>
      </c>
      <c r="J35" s="2" t="b">
        <f t="shared" si="3"/>
        <v>1</v>
      </c>
      <c r="K35" s="15" t="str">
        <f t="shared" si="4"/>
        <v>TP</v>
      </c>
      <c r="L35" s="2" t="b">
        <f t="shared" si="5"/>
        <v>0</v>
      </c>
      <c r="M35" s="2" t="str">
        <f t="shared" si="6"/>
        <v>FN</v>
      </c>
      <c r="N35" s="2"/>
      <c r="O35" s="2"/>
      <c r="P35" s="2"/>
      <c r="Q35" s="2"/>
      <c r="R35" s="2"/>
      <c r="S35" s="2"/>
      <c r="T35" s="2"/>
      <c r="U35" s="2"/>
      <c r="V35" s="2"/>
      <c r="W35" s="2"/>
    </row>
    <row r="36">
      <c r="A36" s="48"/>
      <c r="B36" s="48"/>
      <c r="C36" s="44" t="s">
        <v>1102</v>
      </c>
      <c r="D36" s="32" t="s">
        <v>1103</v>
      </c>
      <c r="E36" s="45" t="s">
        <v>1104</v>
      </c>
      <c r="F36" s="46">
        <v>0.868504864206291</v>
      </c>
      <c r="G36" s="15" t="b">
        <v>0</v>
      </c>
      <c r="H36" s="2" t="b">
        <f t="shared" si="1"/>
        <v>1</v>
      </c>
      <c r="I36" s="2" t="str">
        <f t="shared" si="2"/>
        <v>FP</v>
      </c>
      <c r="J36" s="2" t="b">
        <f t="shared" si="3"/>
        <v>1</v>
      </c>
      <c r="K36" s="15" t="str">
        <f t="shared" si="4"/>
        <v>FP</v>
      </c>
      <c r="L36" s="2" t="b">
        <f t="shared" si="5"/>
        <v>0</v>
      </c>
      <c r="M36" s="2" t="str">
        <f t="shared" si="6"/>
        <v>TN</v>
      </c>
      <c r="N36" s="2"/>
      <c r="O36" s="2"/>
      <c r="P36" s="2"/>
      <c r="Q36" s="2"/>
      <c r="R36" s="2"/>
      <c r="S36" s="2"/>
      <c r="T36" s="2"/>
      <c r="U36" s="2"/>
      <c r="V36" s="2"/>
      <c r="W36" s="2"/>
    </row>
    <row r="37">
      <c r="A37" s="48"/>
      <c r="B37" s="48"/>
      <c r="C37" s="44" t="s">
        <v>1105</v>
      </c>
      <c r="D37" s="32" t="s">
        <v>1105</v>
      </c>
      <c r="E37" s="45" t="s">
        <v>1106</v>
      </c>
      <c r="F37" s="46">
        <v>0.901230371352742</v>
      </c>
      <c r="G37" s="15" t="b">
        <v>1</v>
      </c>
      <c r="H37" s="2" t="b">
        <f t="shared" si="1"/>
        <v>1</v>
      </c>
      <c r="I37" s="2" t="str">
        <f t="shared" si="2"/>
        <v>TP</v>
      </c>
      <c r="J37" s="2" t="b">
        <f t="shared" si="3"/>
        <v>1</v>
      </c>
      <c r="K37" s="15" t="str">
        <f t="shared" si="4"/>
        <v>TP</v>
      </c>
      <c r="L37" s="2" t="b">
        <f t="shared" si="5"/>
        <v>1</v>
      </c>
      <c r="M37" s="2" t="str">
        <f t="shared" si="6"/>
        <v>TP</v>
      </c>
      <c r="N37" s="2"/>
      <c r="O37" s="2"/>
      <c r="P37" s="2"/>
      <c r="Q37" s="2"/>
      <c r="R37" s="2"/>
      <c r="S37" s="2"/>
      <c r="T37" s="2"/>
      <c r="U37" s="2"/>
      <c r="V37" s="2"/>
      <c r="W37" s="2"/>
    </row>
    <row r="38">
      <c r="A38" s="40"/>
      <c r="B38" s="40"/>
      <c r="C38" s="44" t="s">
        <v>1107</v>
      </c>
      <c r="D38" s="32" t="s">
        <v>1107</v>
      </c>
      <c r="E38" s="45" t="s">
        <v>1108</v>
      </c>
      <c r="F38" s="46">
        <v>0.933350851742315</v>
      </c>
      <c r="G38" s="15" t="b">
        <v>1</v>
      </c>
      <c r="H38" s="2" t="b">
        <f t="shared" si="1"/>
        <v>1</v>
      </c>
      <c r="I38" s="2" t="str">
        <f t="shared" si="2"/>
        <v>TP</v>
      </c>
      <c r="J38" s="2" t="b">
        <f t="shared" si="3"/>
        <v>1</v>
      </c>
      <c r="K38" s="15" t="str">
        <f t="shared" si="4"/>
        <v>TP</v>
      </c>
      <c r="L38" s="2" t="b">
        <f t="shared" si="5"/>
        <v>1</v>
      </c>
      <c r="M38" s="2" t="str">
        <f t="shared" si="6"/>
        <v>TP</v>
      </c>
      <c r="N38" s="2"/>
      <c r="O38" s="2"/>
      <c r="P38" s="2"/>
      <c r="Q38" s="2"/>
      <c r="R38" s="2"/>
      <c r="S38" s="2"/>
      <c r="T38" s="2"/>
      <c r="U38" s="2"/>
      <c r="V38" s="2"/>
      <c r="W38" s="2"/>
    </row>
    <row r="39">
      <c r="A39" s="42">
        <v>11.0</v>
      </c>
      <c r="B39" s="47" t="s">
        <v>782</v>
      </c>
      <c r="C39" s="44" t="s">
        <v>1109</v>
      </c>
      <c r="D39" s="32" t="s">
        <v>1110</v>
      </c>
      <c r="E39" s="45" t="s">
        <v>1111</v>
      </c>
      <c r="F39" s="46">
        <v>0.86295533064667</v>
      </c>
      <c r="G39" s="15" t="b">
        <v>0</v>
      </c>
      <c r="H39" s="2" t="b">
        <f t="shared" si="1"/>
        <v>1</v>
      </c>
      <c r="I39" s="2" t="str">
        <f t="shared" si="2"/>
        <v>FP</v>
      </c>
      <c r="J39" s="2" t="b">
        <f t="shared" si="3"/>
        <v>1</v>
      </c>
      <c r="K39" s="15" t="str">
        <f t="shared" si="4"/>
        <v>FP</v>
      </c>
      <c r="L39" s="2" t="b">
        <f t="shared" si="5"/>
        <v>0</v>
      </c>
      <c r="M39" s="2" t="str">
        <f t="shared" si="6"/>
        <v>TN</v>
      </c>
      <c r="N39" s="2"/>
      <c r="O39" s="2"/>
      <c r="P39" s="2"/>
      <c r="Q39" s="2"/>
      <c r="R39" s="2"/>
      <c r="S39" s="2"/>
      <c r="T39" s="2"/>
      <c r="U39" s="2"/>
      <c r="V39" s="2"/>
      <c r="W39" s="2"/>
    </row>
    <row r="40">
      <c r="A40" s="48"/>
      <c r="B40" s="48"/>
      <c r="C40" s="49" t="s">
        <v>1112</v>
      </c>
      <c r="D40" s="32" t="s">
        <v>1113</v>
      </c>
      <c r="E40" s="45" t="s">
        <v>1114</v>
      </c>
      <c r="F40" s="46">
        <v>0.895046736487539</v>
      </c>
      <c r="G40" s="15" t="b">
        <v>1</v>
      </c>
      <c r="H40" s="2" t="b">
        <f t="shared" si="1"/>
        <v>1</v>
      </c>
      <c r="I40" s="2" t="str">
        <f t="shared" si="2"/>
        <v>TP</v>
      </c>
      <c r="J40" s="2" t="b">
        <f t="shared" si="3"/>
        <v>1</v>
      </c>
      <c r="K40" s="15" t="str">
        <f t="shared" si="4"/>
        <v>TP</v>
      </c>
      <c r="L40" s="2" t="b">
        <f t="shared" si="5"/>
        <v>0</v>
      </c>
      <c r="M40" s="2" t="str">
        <f t="shared" si="6"/>
        <v>FN</v>
      </c>
      <c r="N40" s="2"/>
      <c r="O40" s="2"/>
      <c r="P40" s="2"/>
      <c r="Q40" s="2"/>
      <c r="R40" s="2"/>
      <c r="S40" s="2"/>
      <c r="T40" s="2"/>
      <c r="U40" s="2"/>
      <c r="V40" s="2"/>
      <c r="W40" s="2"/>
    </row>
    <row r="41">
      <c r="A41" s="48"/>
      <c r="B41" s="48"/>
      <c r="C41" s="44" t="s">
        <v>1115</v>
      </c>
      <c r="D41" s="32" t="s">
        <v>1116</v>
      </c>
      <c r="E41" s="45" t="s">
        <v>1117</v>
      </c>
      <c r="F41" s="46">
        <v>0.906477207082188</v>
      </c>
      <c r="G41" s="15" t="b">
        <v>1</v>
      </c>
      <c r="H41" s="2" t="b">
        <f t="shared" si="1"/>
        <v>1</v>
      </c>
      <c r="I41" s="2" t="str">
        <f t="shared" si="2"/>
        <v>TP</v>
      </c>
      <c r="J41" s="2" t="b">
        <f t="shared" si="3"/>
        <v>1</v>
      </c>
      <c r="K41" s="15" t="str">
        <f t="shared" si="4"/>
        <v>TP</v>
      </c>
      <c r="L41" s="2" t="b">
        <f t="shared" si="5"/>
        <v>1</v>
      </c>
      <c r="M41" s="2" t="str">
        <f t="shared" si="6"/>
        <v>TP</v>
      </c>
      <c r="N41" s="2"/>
      <c r="O41" s="2"/>
      <c r="P41" s="2"/>
      <c r="Q41" s="2"/>
      <c r="R41" s="2"/>
      <c r="S41" s="2"/>
      <c r="T41" s="2"/>
      <c r="U41" s="2"/>
      <c r="V41" s="2"/>
      <c r="W41" s="2"/>
    </row>
    <row r="42">
      <c r="A42" s="40"/>
      <c r="B42" s="40"/>
      <c r="C42" s="44" t="s">
        <v>1118</v>
      </c>
      <c r="D42" s="32" t="s">
        <v>1119</v>
      </c>
      <c r="E42" s="45" t="s">
        <v>1120</v>
      </c>
      <c r="F42" s="46">
        <v>0.874314724131195</v>
      </c>
      <c r="G42" s="15" t="b">
        <v>0</v>
      </c>
      <c r="H42" s="2" t="b">
        <f t="shared" si="1"/>
        <v>1</v>
      </c>
      <c r="I42" s="2" t="str">
        <f t="shared" si="2"/>
        <v>FP</v>
      </c>
      <c r="J42" s="2" t="b">
        <f t="shared" si="3"/>
        <v>1</v>
      </c>
      <c r="K42" s="15" t="str">
        <f t="shared" si="4"/>
        <v>FP</v>
      </c>
      <c r="L42" s="2" t="b">
        <f t="shared" si="5"/>
        <v>0</v>
      </c>
      <c r="M42" s="2" t="str">
        <f t="shared" si="6"/>
        <v>TN</v>
      </c>
      <c r="N42" s="2"/>
      <c r="O42" s="2"/>
      <c r="P42" s="2"/>
      <c r="Q42" s="2"/>
      <c r="R42" s="2"/>
      <c r="S42" s="2"/>
      <c r="T42" s="2"/>
      <c r="U42" s="2"/>
      <c r="V42" s="2"/>
      <c r="W42" s="2"/>
    </row>
    <row r="43">
      <c r="A43" s="42">
        <v>12.0</v>
      </c>
      <c r="B43" s="47" t="s">
        <v>789</v>
      </c>
      <c r="C43" s="44" t="s">
        <v>1121</v>
      </c>
      <c r="D43" s="32" t="s">
        <v>1122</v>
      </c>
      <c r="E43" s="45" t="s">
        <v>1123</v>
      </c>
      <c r="F43" s="46">
        <v>0.890001877486696</v>
      </c>
      <c r="G43" s="15" t="b">
        <v>1</v>
      </c>
      <c r="H43" s="2" t="b">
        <f t="shared" si="1"/>
        <v>1</v>
      </c>
      <c r="I43" s="2" t="str">
        <f t="shared" si="2"/>
        <v>TP</v>
      </c>
      <c r="J43" s="2" t="b">
        <f t="shared" si="3"/>
        <v>1</v>
      </c>
      <c r="K43" s="15" t="str">
        <f t="shared" si="4"/>
        <v>TP</v>
      </c>
      <c r="L43" s="2" t="b">
        <f t="shared" si="5"/>
        <v>0</v>
      </c>
      <c r="M43" s="2" t="str">
        <f t="shared" si="6"/>
        <v>FN</v>
      </c>
      <c r="N43" s="2"/>
      <c r="O43" s="2"/>
      <c r="P43" s="2"/>
      <c r="Q43" s="2"/>
      <c r="R43" s="2"/>
      <c r="S43" s="2"/>
      <c r="T43" s="2"/>
      <c r="U43" s="2"/>
      <c r="V43" s="2"/>
      <c r="W43" s="2"/>
    </row>
    <row r="44">
      <c r="A44" s="48"/>
      <c r="B44" s="48"/>
      <c r="C44" s="44" t="s">
        <v>1124</v>
      </c>
      <c r="D44" s="32" t="s">
        <v>1060</v>
      </c>
      <c r="E44" s="45" t="s">
        <v>1061</v>
      </c>
      <c r="F44" s="46">
        <v>0.868550648115855</v>
      </c>
      <c r="G44" s="15" t="b">
        <v>1</v>
      </c>
      <c r="H44" s="2" t="b">
        <f t="shared" si="1"/>
        <v>1</v>
      </c>
      <c r="I44" s="2" t="str">
        <f t="shared" si="2"/>
        <v>TP</v>
      </c>
      <c r="J44" s="2" t="b">
        <f t="shared" si="3"/>
        <v>1</v>
      </c>
      <c r="K44" s="15" t="str">
        <f t="shared" si="4"/>
        <v>TP</v>
      </c>
      <c r="L44" s="2" t="b">
        <f t="shared" si="5"/>
        <v>0</v>
      </c>
      <c r="M44" s="2" t="str">
        <f t="shared" si="6"/>
        <v>FN</v>
      </c>
      <c r="N44" s="2"/>
      <c r="O44" s="2"/>
      <c r="P44" s="2"/>
      <c r="Q44" s="2"/>
      <c r="R44" s="2"/>
      <c r="S44" s="2"/>
      <c r="T44" s="2"/>
      <c r="U44" s="2"/>
      <c r="V44" s="2"/>
      <c r="W44" s="2"/>
    </row>
    <row r="45">
      <c r="A45" s="48"/>
      <c r="B45" s="48"/>
      <c r="C45" s="49" t="s">
        <v>1125</v>
      </c>
      <c r="D45" s="32" t="s">
        <v>1126</v>
      </c>
      <c r="E45" s="45" t="s">
        <v>1127</v>
      </c>
      <c r="F45" s="46">
        <v>0.885206556950706</v>
      </c>
      <c r="G45" s="15" t="b">
        <v>0</v>
      </c>
      <c r="H45" s="2" t="b">
        <f t="shared" si="1"/>
        <v>1</v>
      </c>
      <c r="I45" s="2" t="str">
        <f t="shared" si="2"/>
        <v>FP</v>
      </c>
      <c r="J45" s="2" t="b">
        <f t="shared" si="3"/>
        <v>1</v>
      </c>
      <c r="K45" s="15" t="str">
        <f t="shared" si="4"/>
        <v>FP</v>
      </c>
      <c r="L45" s="2" t="b">
        <f t="shared" si="5"/>
        <v>0</v>
      </c>
      <c r="M45" s="2" t="str">
        <f t="shared" si="6"/>
        <v>TN</v>
      </c>
      <c r="N45" s="2"/>
      <c r="O45" s="2"/>
      <c r="P45" s="2"/>
      <c r="Q45" s="2"/>
      <c r="R45" s="2"/>
      <c r="S45" s="2"/>
      <c r="T45" s="2"/>
      <c r="U45" s="2"/>
      <c r="V45" s="2"/>
      <c r="W45" s="2"/>
    </row>
    <row r="46">
      <c r="A46" s="48"/>
      <c r="B46" s="48"/>
      <c r="C46" s="44" t="s">
        <v>1128</v>
      </c>
      <c r="D46" s="32" t="s">
        <v>1126</v>
      </c>
      <c r="E46" s="45" t="s">
        <v>1127</v>
      </c>
      <c r="F46" s="46">
        <v>0.897589818169523</v>
      </c>
      <c r="G46" s="15" t="b">
        <v>0</v>
      </c>
      <c r="H46" s="2" t="b">
        <f t="shared" si="1"/>
        <v>1</v>
      </c>
      <c r="I46" s="2" t="str">
        <f t="shared" si="2"/>
        <v>FP</v>
      </c>
      <c r="J46" s="2" t="b">
        <f t="shared" si="3"/>
        <v>1</v>
      </c>
      <c r="K46" s="15" t="str">
        <f t="shared" si="4"/>
        <v>FP</v>
      </c>
      <c r="L46" s="2" t="b">
        <f t="shared" si="5"/>
        <v>0</v>
      </c>
      <c r="M46" s="2" t="str">
        <f t="shared" si="6"/>
        <v>TN</v>
      </c>
      <c r="N46" s="2"/>
      <c r="O46" s="2"/>
      <c r="P46" s="2"/>
      <c r="Q46" s="2"/>
      <c r="R46" s="2"/>
      <c r="S46" s="2"/>
      <c r="T46" s="2"/>
      <c r="U46" s="2"/>
      <c r="V46" s="2"/>
      <c r="W46" s="2"/>
    </row>
    <row r="47">
      <c r="A47" s="48"/>
      <c r="B47" s="48"/>
      <c r="C47" s="44" t="s">
        <v>1129</v>
      </c>
      <c r="D47" s="32" t="s">
        <v>1130</v>
      </c>
      <c r="E47" s="45" t="s">
        <v>1131</v>
      </c>
      <c r="F47" s="46">
        <v>0.882000716996316</v>
      </c>
      <c r="G47" s="15" t="b">
        <v>0</v>
      </c>
      <c r="H47" s="2" t="b">
        <f t="shared" si="1"/>
        <v>1</v>
      </c>
      <c r="I47" s="2" t="str">
        <f t="shared" si="2"/>
        <v>FP</v>
      </c>
      <c r="J47" s="2" t="b">
        <f t="shared" si="3"/>
        <v>1</v>
      </c>
      <c r="K47" s="15" t="str">
        <f t="shared" si="4"/>
        <v>FP</v>
      </c>
      <c r="L47" s="2" t="b">
        <f t="shared" si="5"/>
        <v>0</v>
      </c>
      <c r="M47" s="2" t="str">
        <f t="shared" si="6"/>
        <v>TN</v>
      </c>
      <c r="N47" s="2"/>
      <c r="O47" s="2"/>
      <c r="P47" s="2"/>
      <c r="Q47" s="2"/>
      <c r="R47" s="2"/>
      <c r="S47" s="2"/>
      <c r="T47" s="2"/>
      <c r="U47" s="2"/>
      <c r="V47" s="2"/>
      <c r="W47" s="2"/>
    </row>
    <row r="48">
      <c r="A48" s="48"/>
      <c r="B48" s="48"/>
      <c r="C48" s="44" t="s">
        <v>1132</v>
      </c>
      <c r="D48" s="32" t="s">
        <v>1126</v>
      </c>
      <c r="E48" s="45" t="s">
        <v>1127</v>
      </c>
      <c r="F48" s="46">
        <v>0.873901185151343</v>
      </c>
      <c r="G48" s="15" t="b">
        <v>0</v>
      </c>
      <c r="H48" s="2" t="b">
        <f t="shared" si="1"/>
        <v>1</v>
      </c>
      <c r="I48" s="2" t="str">
        <f t="shared" si="2"/>
        <v>FP</v>
      </c>
      <c r="J48" s="2" t="b">
        <f t="shared" si="3"/>
        <v>1</v>
      </c>
      <c r="K48" s="15" t="str">
        <f t="shared" si="4"/>
        <v>FP</v>
      </c>
      <c r="L48" s="2" t="b">
        <f t="shared" si="5"/>
        <v>0</v>
      </c>
      <c r="M48" s="2" t="str">
        <f t="shared" si="6"/>
        <v>TN</v>
      </c>
      <c r="N48" s="2"/>
      <c r="O48" s="2"/>
      <c r="P48" s="2"/>
      <c r="Q48" s="2"/>
      <c r="R48" s="2"/>
      <c r="S48" s="2"/>
      <c r="T48" s="2"/>
      <c r="U48" s="2"/>
      <c r="V48" s="2"/>
      <c r="W48" s="2"/>
    </row>
    <row r="49">
      <c r="A49" s="40"/>
      <c r="B49" s="40"/>
      <c r="C49" s="44" t="s">
        <v>1133</v>
      </c>
      <c r="D49" s="32" t="s">
        <v>1126</v>
      </c>
      <c r="E49" s="45" t="s">
        <v>1127</v>
      </c>
      <c r="F49" s="46">
        <v>0.90293443271438</v>
      </c>
      <c r="G49" s="15" t="b">
        <v>0</v>
      </c>
      <c r="H49" s="2" t="b">
        <f t="shared" si="1"/>
        <v>1</v>
      </c>
      <c r="I49" s="2" t="str">
        <f t="shared" si="2"/>
        <v>FP</v>
      </c>
      <c r="J49" s="2" t="b">
        <f t="shared" si="3"/>
        <v>1</v>
      </c>
      <c r="K49" s="15" t="str">
        <f t="shared" si="4"/>
        <v>FP</v>
      </c>
      <c r="L49" s="2" t="b">
        <f t="shared" si="5"/>
        <v>1</v>
      </c>
      <c r="M49" s="2" t="str">
        <f t="shared" si="6"/>
        <v>FP</v>
      </c>
      <c r="N49" s="2"/>
      <c r="O49" s="2"/>
      <c r="P49" s="2"/>
      <c r="Q49" s="2"/>
      <c r="R49" s="2"/>
      <c r="S49" s="2"/>
      <c r="T49" s="2"/>
      <c r="U49" s="2"/>
      <c r="V49" s="2"/>
      <c r="W49" s="2"/>
    </row>
    <row r="50">
      <c r="A50" s="42">
        <v>13.0</v>
      </c>
      <c r="B50" s="47" t="s">
        <v>801</v>
      </c>
      <c r="C50" s="44" t="s">
        <v>1035</v>
      </c>
      <c r="D50" s="32" t="s">
        <v>1062</v>
      </c>
      <c r="E50" s="45" t="s">
        <v>1134</v>
      </c>
      <c r="F50" s="46">
        <v>0.888777004788057</v>
      </c>
      <c r="G50" s="15" t="b">
        <v>0</v>
      </c>
      <c r="H50" s="2" t="b">
        <f t="shared" si="1"/>
        <v>1</v>
      </c>
      <c r="I50" s="2" t="str">
        <f t="shared" si="2"/>
        <v>FP</v>
      </c>
      <c r="J50" s="2" t="b">
        <f t="shared" si="3"/>
        <v>1</v>
      </c>
      <c r="K50" s="15" t="str">
        <f t="shared" si="4"/>
        <v>FP</v>
      </c>
      <c r="L50" s="2" t="b">
        <f t="shared" si="5"/>
        <v>0</v>
      </c>
      <c r="M50" s="2" t="str">
        <f t="shared" si="6"/>
        <v>TN</v>
      </c>
      <c r="N50" s="2"/>
      <c r="O50" s="2"/>
      <c r="P50" s="2"/>
      <c r="Q50" s="2"/>
      <c r="R50" s="2"/>
      <c r="S50" s="2"/>
      <c r="T50" s="2"/>
      <c r="U50" s="2"/>
      <c r="V50" s="2"/>
      <c r="W50" s="2"/>
    </row>
    <row r="51">
      <c r="A51" s="48"/>
      <c r="B51" s="48"/>
      <c r="C51" s="44" t="s">
        <v>1016</v>
      </c>
      <c r="D51" s="32" t="s">
        <v>1135</v>
      </c>
      <c r="E51" s="45" t="s">
        <v>1136</v>
      </c>
      <c r="F51" s="46">
        <v>0.905679653414621</v>
      </c>
      <c r="G51" s="15" t="b">
        <v>1</v>
      </c>
      <c r="H51" s="2" t="b">
        <f t="shared" si="1"/>
        <v>1</v>
      </c>
      <c r="I51" s="2" t="str">
        <f t="shared" si="2"/>
        <v>TP</v>
      </c>
      <c r="J51" s="2" t="b">
        <f t="shared" si="3"/>
        <v>1</v>
      </c>
      <c r="K51" s="15" t="str">
        <f t="shared" si="4"/>
        <v>TP</v>
      </c>
      <c r="L51" s="2" t="b">
        <f t="shared" si="5"/>
        <v>1</v>
      </c>
      <c r="M51" s="2" t="str">
        <f t="shared" si="6"/>
        <v>TP</v>
      </c>
      <c r="N51" s="2"/>
      <c r="O51" s="2"/>
      <c r="P51" s="2"/>
      <c r="Q51" s="2"/>
      <c r="R51" s="2"/>
      <c r="S51" s="2"/>
      <c r="T51" s="2"/>
      <c r="U51" s="2"/>
      <c r="V51" s="2"/>
      <c r="W51" s="2"/>
    </row>
    <row r="52">
      <c r="A52" s="48"/>
      <c r="B52" s="48"/>
      <c r="C52" s="44" t="s">
        <v>1137</v>
      </c>
      <c r="D52" s="32" t="s">
        <v>1137</v>
      </c>
      <c r="E52" s="45" t="s">
        <v>1138</v>
      </c>
      <c r="F52" s="46">
        <v>0.910185405229392</v>
      </c>
      <c r="G52" s="15" t="b">
        <v>1</v>
      </c>
      <c r="H52" s="2" t="b">
        <f t="shared" si="1"/>
        <v>1</v>
      </c>
      <c r="I52" s="2" t="str">
        <f t="shared" si="2"/>
        <v>TP</v>
      </c>
      <c r="J52" s="2" t="b">
        <f t="shared" si="3"/>
        <v>1</v>
      </c>
      <c r="K52" s="15" t="str">
        <f t="shared" si="4"/>
        <v>TP</v>
      </c>
      <c r="L52" s="2" t="b">
        <f t="shared" si="5"/>
        <v>1</v>
      </c>
      <c r="M52" s="2" t="str">
        <f t="shared" si="6"/>
        <v>TP</v>
      </c>
      <c r="N52" s="2"/>
      <c r="O52" s="2"/>
      <c r="P52" s="2"/>
      <c r="Q52" s="2"/>
      <c r="R52" s="2"/>
      <c r="S52" s="2"/>
      <c r="T52" s="2"/>
      <c r="U52" s="2"/>
      <c r="V52" s="2"/>
      <c r="W52" s="2"/>
    </row>
    <row r="53">
      <c r="A53" s="48"/>
      <c r="B53" s="48"/>
      <c r="C53" s="44" t="s">
        <v>1139</v>
      </c>
      <c r="D53" s="32" t="s">
        <v>1140</v>
      </c>
      <c r="E53" s="45" t="s">
        <v>1141</v>
      </c>
      <c r="F53" s="46">
        <v>0.893786979843741</v>
      </c>
      <c r="G53" s="15" t="b">
        <v>1</v>
      </c>
      <c r="H53" s="2" t="b">
        <f t="shared" si="1"/>
        <v>1</v>
      </c>
      <c r="I53" s="2" t="str">
        <f t="shared" si="2"/>
        <v>TP</v>
      </c>
      <c r="J53" s="2" t="b">
        <f t="shared" si="3"/>
        <v>1</v>
      </c>
      <c r="K53" s="15" t="str">
        <f t="shared" si="4"/>
        <v>TP</v>
      </c>
      <c r="L53" s="2" t="b">
        <f t="shared" si="5"/>
        <v>0</v>
      </c>
      <c r="M53" s="2" t="str">
        <f t="shared" si="6"/>
        <v>FN</v>
      </c>
      <c r="N53" s="2"/>
      <c r="O53" s="2"/>
      <c r="P53" s="2"/>
      <c r="Q53" s="2"/>
      <c r="R53" s="2"/>
      <c r="S53" s="2"/>
      <c r="T53" s="2"/>
      <c r="U53" s="2"/>
      <c r="V53" s="2"/>
      <c r="W53" s="2"/>
    </row>
    <row r="54">
      <c r="A54" s="48"/>
      <c r="B54" s="48"/>
      <c r="C54" s="44" t="s">
        <v>1142</v>
      </c>
      <c r="D54" s="32" t="s">
        <v>1140</v>
      </c>
      <c r="E54" s="45" t="s">
        <v>1141</v>
      </c>
      <c r="F54" s="46">
        <v>0.859040732335007</v>
      </c>
      <c r="G54" s="15" t="b">
        <v>0</v>
      </c>
      <c r="H54" s="2" t="b">
        <f t="shared" si="1"/>
        <v>1</v>
      </c>
      <c r="I54" s="2" t="str">
        <f t="shared" si="2"/>
        <v>FP</v>
      </c>
      <c r="J54" s="2" t="b">
        <f t="shared" si="3"/>
        <v>1</v>
      </c>
      <c r="K54" s="15" t="str">
        <f t="shared" si="4"/>
        <v>FP</v>
      </c>
      <c r="L54" s="2" t="b">
        <f t="shared" si="5"/>
        <v>0</v>
      </c>
      <c r="M54" s="2" t="str">
        <f t="shared" si="6"/>
        <v>TN</v>
      </c>
      <c r="N54" s="2"/>
      <c r="O54" s="2"/>
      <c r="P54" s="2"/>
      <c r="Q54" s="2"/>
      <c r="R54" s="2"/>
      <c r="S54" s="2"/>
      <c r="T54" s="2"/>
      <c r="U54" s="2"/>
      <c r="V54" s="2"/>
      <c r="W54" s="2"/>
    </row>
    <row r="55">
      <c r="A55" s="48"/>
      <c r="B55" s="48"/>
      <c r="C55" s="44" t="s">
        <v>1143</v>
      </c>
      <c r="D55" s="32" t="s">
        <v>1144</v>
      </c>
      <c r="E55" s="45" t="s">
        <v>1145</v>
      </c>
      <c r="F55" s="46">
        <v>0.878760268394463</v>
      </c>
      <c r="G55" s="15" t="b">
        <v>0</v>
      </c>
      <c r="H55" s="2" t="b">
        <f t="shared" si="1"/>
        <v>1</v>
      </c>
      <c r="I55" s="2" t="str">
        <f t="shared" si="2"/>
        <v>FP</v>
      </c>
      <c r="J55" s="2" t="b">
        <f t="shared" si="3"/>
        <v>1</v>
      </c>
      <c r="K55" s="15" t="str">
        <f t="shared" si="4"/>
        <v>FP</v>
      </c>
      <c r="L55" s="2" t="b">
        <f t="shared" si="5"/>
        <v>0</v>
      </c>
      <c r="M55" s="2" t="str">
        <f t="shared" si="6"/>
        <v>TN</v>
      </c>
      <c r="N55" s="2"/>
      <c r="O55" s="2"/>
      <c r="P55" s="2"/>
      <c r="Q55" s="2"/>
      <c r="R55" s="2"/>
      <c r="S55" s="2"/>
      <c r="T55" s="2"/>
      <c r="U55" s="2"/>
      <c r="V55" s="2"/>
      <c r="W55" s="2"/>
    </row>
    <row r="56">
      <c r="A56" s="48"/>
      <c r="B56" s="48"/>
      <c r="C56" s="44" t="s">
        <v>1146</v>
      </c>
      <c r="D56" s="32" t="s">
        <v>1147</v>
      </c>
      <c r="E56" s="45" t="s">
        <v>1148</v>
      </c>
      <c r="F56" s="46">
        <v>0.848927741203089</v>
      </c>
      <c r="G56" s="15" t="b">
        <v>0</v>
      </c>
      <c r="H56" s="2" t="b">
        <f t="shared" si="1"/>
        <v>1</v>
      </c>
      <c r="I56" s="2" t="str">
        <f t="shared" si="2"/>
        <v>FP</v>
      </c>
      <c r="J56" s="2" t="b">
        <f t="shared" si="3"/>
        <v>0</v>
      </c>
      <c r="K56" s="15" t="str">
        <f t="shared" si="4"/>
        <v>TN</v>
      </c>
      <c r="L56" s="2" t="b">
        <f t="shared" si="5"/>
        <v>0</v>
      </c>
      <c r="M56" s="2" t="str">
        <f t="shared" si="6"/>
        <v>TN</v>
      </c>
      <c r="N56" s="2"/>
      <c r="O56" s="2"/>
      <c r="P56" s="2"/>
      <c r="Q56" s="2"/>
      <c r="R56" s="2"/>
      <c r="S56" s="2"/>
      <c r="T56" s="2"/>
      <c r="U56" s="2"/>
      <c r="V56" s="2"/>
      <c r="W56" s="2"/>
    </row>
    <row r="57">
      <c r="A57" s="48"/>
      <c r="B57" s="48"/>
      <c r="C57" s="44" t="s">
        <v>1149</v>
      </c>
      <c r="D57" s="32" t="s">
        <v>1150</v>
      </c>
      <c r="E57" s="45" t="s">
        <v>1151</v>
      </c>
      <c r="F57" s="46">
        <v>0.876190010671726</v>
      </c>
      <c r="G57" s="15" t="b">
        <v>1</v>
      </c>
      <c r="H57" s="2" t="b">
        <f t="shared" si="1"/>
        <v>1</v>
      </c>
      <c r="I57" s="2" t="str">
        <f t="shared" si="2"/>
        <v>TP</v>
      </c>
      <c r="J57" s="2" t="b">
        <f t="shared" si="3"/>
        <v>1</v>
      </c>
      <c r="K57" s="15" t="str">
        <f t="shared" si="4"/>
        <v>TP</v>
      </c>
      <c r="L57" s="2" t="b">
        <f t="shared" si="5"/>
        <v>0</v>
      </c>
      <c r="M57" s="2" t="str">
        <f t="shared" si="6"/>
        <v>FN</v>
      </c>
      <c r="N57" s="2"/>
      <c r="O57" s="2"/>
      <c r="P57" s="2"/>
      <c r="Q57" s="2"/>
      <c r="R57" s="2"/>
      <c r="S57" s="2"/>
      <c r="T57" s="2"/>
      <c r="U57" s="2"/>
      <c r="V57" s="2"/>
      <c r="W57" s="2"/>
    </row>
    <row r="58">
      <c r="A58" s="40"/>
      <c r="B58" s="40"/>
      <c r="C58" s="44" t="s">
        <v>1152</v>
      </c>
      <c r="D58" s="32" t="s">
        <v>1153</v>
      </c>
      <c r="E58" s="45" t="s">
        <v>1154</v>
      </c>
      <c r="F58" s="46">
        <v>0.871423340259743</v>
      </c>
      <c r="G58" s="15" t="b">
        <v>1</v>
      </c>
      <c r="H58" s="2" t="b">
        <f t="shared" si="1"/>
        <v>1</v>
      </c>
      <c r="I58" s="2" t="str">
        <f t="shared" si="2"/>
        <v>TP</v>
      </c>
      <c r="J58" s="2" t="b">
        <f t="shared" si="3"/>
        <v>1</v>
      </c>
      <c r="K58" s="15" t="str">
        <f t="shared" si="4"/>
        <v>TP</v>
      </c>
      <c r="L58" s="2" t="b">
        <f t="shared" si="5"/>
        <v>0</v>
      </c>
      <c r="M58" s="2" t="str">
        <f t="shared" si="6"/>
        <v>FN</v>
      </c>
      <c r="N58" s="2"/>
      <c r="O58" s="2"/>
      <c r="P58" s="2"/>
      <c r="Q58" s="2"/>
      <c r="R58" s="2"/>
      <c r="S58" s="2"/>
      <c r="T58" s="2"/>
      <c r="U58" s="2"/>
      <c r="V58" s="2"/>
      <c r="W58" s="2"/>
    </row>
    <row r="59">
      <c r="A59" s="42">
        <v>14.0</v>
      </c>
      <c r="B59" s="47" t="s">
        <v>814</v>
      </c>
      <c r="C59" s="44" t="s">
        <v>1109</v>
      </c>
      <c r="D59" s="32" t="s">
        <v>1155</v>
      </c>
      <c r="E59" s="45" t="s">
        <v>1156</v>
      </c>
      <c r="F59" s="46">
        <v>0.867681032098041</v>
      </c>
      <c r="G59" s="15" t="b">
        <v>0</v>
      </c>
      <c r="H59" s="2" t="b">
        <f t="shared" si="1"/>
        <v>1</v>
      </c>
      <c r="I59" s="2" t="str">
        <f t="shared" si="2"/>
        <v>FP</v>
      </c>
      <c r="J59" s="2" t="b">
        <f t="shared" si="3"/>
        <v>1</v>
      </c>
      <c r="K59" s="15" t="str">
        <f t="shared" si="4"/>
        <v>FP</v>
      </c>
      <c r="L59" s="2" t="b">
        <f t="shared" si="5"/>
        <v>0</v>
      </c>
      <c r="M59" s="2" t="str">
        <f t="shared" si="6"/>
        <v>TN</v>
      </c>
      <c r="N59" s="2"/>
      <c r="O59" s="2"/>
      <c r="P59" s="2"/>
      <c r="Q59" s="2"/>
      <c r="R59" s="2"/>
      <c r="S59" s="2"/>
      <c r="T59" s="2"/>
      <c r="U59" s="2"/>
      <c r="V59" s="2"/>
      <c r="W59" s="2"/>
    </row>
    <row r="60">
      <c r="A60" s="40"/>
      <c r="B60" s="40"/>
      <c r="C60" s="44" t="s">
        <v>1137</v>
      </c>
      <c r="D60" s="32" t="s">
        <v>1157</v>
      </c>
      <c r="E60" s="45" t="s">
        <v>1158</v>
      </c>
      <c r="F60" s="46">
        <v>0.899220804683304</v>
      </c>
      <c r="G60" s="15" t="b">
        <v>1</v>
      </c>
      <c r="H60" s="2" t="b">
        <f t="shared" si="1"/>
        <v>1</v>
      </c>
      <c r="I60" s="2" t="str">
        <f t="shared" si="2"/>
        <v>TP</v>
      </c>
      <c r="J60" s="2" t="b">
        <f t="shared" si="3"/>
        <v>1</v>
      </c>
      <c r="K60" s="15" t="str">
        <f t="shared" si="4"/>
        <v>TP</v>
      </c>
      <c r="L60" s="2" t="b">
        <f t="shared" si="5"/>
        <v>0</v>
      </c>
      <c r="M60" s="2" t="str">
        <f t="shared" si="6"/>
        <v>FN</v>
      </c>
      <c r="N60" s="2"/>
      <c r="O60" s="2"/>
      <c r="P60" s="2"/>
      <c r="Q60" s="2"/>
      <c r="R60" s="2"/>
      <c r="S60" s="2"/>
      <c r="T60" s="2"/>
      <c r="U60" s="2"/>
      <c r="V60" s="2"/>
      <c r="W60" s="2"/>
    </row>
    <row r="61">
      <c r="A61" s="42">
        <v>15.0</v>
      </c>
      <c r="B61" s="47" t="s">
        <v>821</v>
      </c>
      <c r="C61" s="44" t="s">
        <v>1035</v>
      </c>
      <c r="D61" s="32" t="s">
        <v>1062</v>
      </c>
      <c r="E61" s="45" t="s">
        <v>1159</v>
      </c>
      <c r="F61" s="46">
        <v>0.888679859313849</v>
      </c>
      <c r="G61" s="15" t="b">
        <v>0</v>
      </c>
      <c r="H61" s="2" t="b">
        <f t="shared" si="1"/>
        <v>1</v>
      </c>
      <c r="I61" s="2" t="str">
        <f t="shared" si="2"/>
        <v>FP</v>
      </c>
      <c r="J61" s="2" t="b">
        <f t="shared" si="3"/>
        <v>1</v>
      </c>
      <c r="K61" s="15" t="str">
        <f t="shared" si="4"/>
        <v>FP</v>
      </c>
      <c r="L61" s="2" t="b">
        <f t="shared" si="5"/>
        <v>0</v>
      </c>
      <c r="M61" s="2" t="str">
        <f t="shared" si="6"/>
        <v>TN</v>
      </c>
      <c r="N61" s="2"/>
      <c r="O61" s="2"/>
      <c r="P61" s="2"/>
      <c r="Q61" s="2"/>
      <c r="R61" s="2"/>
      <c r="S61" s="2"/>
      <c r="T61" s="2"/>
      <c r="U61" s="2"/>
      <c r="V61" s="2"/>
      <c r="W61" s="2"/>
    </row>
    <row r="62">
      <c r="A62" s="48"/>
      <c r="B62" s="48"/>
      <c r="C62" s="44" t="s">
        <v>1016</v>
      </c>
      <c r="D62" s="32" t="s">
        <v>1135</v>
      </c>
      <c r="E62" s="45" t="s">
        <v>1136</v>
      </c>
      <c r="F62" s="46">
        <v>0.905676385026506</v>
      </c>
      <c r="G62" s="15" t="b">
        <v>1</v>
      </c>
      <c r="H62" s="2" t="b">
        <f t="shared" si="1"/>
        <v>1</v>
      </c>
      <c r="I62" s="2" t="str">
        <f t="shared" si="2"/>
        <v>TP</v>
      </c>
      <c r="J62" s="2" t="b">
        <f t="shared" si="3"/>
        <v>1</v>
      </c>
      <c r="K62" s="15" t="str">
        <f t="shared" si="4"/>
        <v>TP</v>
      </c>
      <c r="L62" s="2" t="b">
        <f t="shared" si="5"/>
        <v>1</v>
      </c>
      <c r="M62" s="2" t="str">
        <f t="shared" si="6"/>
        <v>TP</v>
      </c>
      <c r="N62" s="2"/>
      <c r="O62" s="2"/>
      <c r="P62" s="2"/>
      <c r="Q62" s="2"/>
      <c r="R62" s="2"/>
      <c r="S62" s="2"/>
      <c r="T62" s="2"/>
      <c r="U62" s="2"/>
      <c r="V62" s="2"/>
      <c r="W62" s="2"/>
    </row>
    <row r="63">
      <c r="A63" s="48"/>
      <c r="B63" s="48"/>
      <c r="C63" s="44" t="s">
        <v>1160</v>
      </c>
      <c r="D63" s="32" t="s">
        <v>1161</v>
      </c>
      <c r="E63" s="45" t="s">
        <v>1162</v>
      </c>
      <c r="F63" s="46">
        <v>0.864576270401839</v>
      </c>
      <c r="G63" s="15" t="b">
        <v>1</v>
      </c>
      <c r="H63" s="2" t="b">
        <f t="shared" si="1"/>
        <v>1</v>
      </c>
      <c r="I63" s="2" t="str">
        <f t="shared" si="2"/>
        <v>TP</v>
      </c>
      <c r="J63" s="2" t="b">
        <f t="shared" si="3"/>
        <v>1</v>
      </c>
      <c r="K63" s="15" t="str">
        <f t="shared" si="4"/>
        <v>TP</v>
      </c>
      <c r="L63" s="2" t="b">
        <f t="shared" si="5"/>
        <v>0</v>
      </c>
      <c r="M63" s="2" t="str">
        <f t="shared" si="6"/>
        <v>FN</v>
      </c>
      <c r="N63" s="2"/>
      <c r="O63" s="2"/>
      <c r="P63" s="2"/>
      <c r="Q63" s="2"/>
      <c r="R63" s="2"/>
      <c r="S63" s="2"/>
      <c r="T63" s="2"/>
      <c r="U63" s="2"/>
      <c r="V63" s="2"/>
      <c r="W63" s="2"/>
    </row>
    <row r="64">
      <c r="A64" s="48"/>
      <c r="B64" s="48"/>
      <c r="C64" s="44" t="s">
        <v>1067</v>
      </c>
      <c r="D64" s="32" t="s">
        <v>1033</v>
      </c>
      <c r="E64" s="45" t="s">
        <v>1034</v>
      </c>
      <c r="F64" s="46">
        <v>0.878516475953027</v>
      </c>
      <c r="G64" s="15" t="b">
        <v>1</v>
      </c>
      <c r="H64" s="2" t="b">
        <f t="shared" si="1"/>
        <v>1</v>
      </c>
      <c r="I64" s="2" t="str">
        <f t="shared" si="2"/>
        <v>TP</v>
      </c>
      <c r="J64" s="2" t="b">
        <f t="shared" si="3"/>
        <v>1</v>
      </c>
      <c r="K64" s="15" t="str">
        <f t="shared" si="4"/>
        <v>TP</v>
      </c>
      <c r="L64" s="2" t="b">
        <f t="shared" si="5"/>
        <v>0</v>
      </c>
      <c r="M64" s="2" t="str">
        <f t="shared" si="6"/>
        <v>FN</v>
      </c>
      <c r="N64" s="2"/>
      <c r="O64" s="2"/>
      <c r="P64" s="2"/>
      <c r="Q64" s="2"/>
      <c r="R64" s="2"/>
      <c r="S64" s="2"/>
      <c r="T64" s="2"/>
      <c r="U64" s="2"/>
      <c r="V64" s="2"/>
      <c r="W64" s="2"/>
    </row>
    <row r="65">
      <c r="A65" s="48"/>
      <c r="B65" s="48"/>
      <c r="C65" s="44" t="s">
        <v>1163</v>
      </c>
      <c r="D65" s="32" t="s">
        <v>1164</v>
      </c>
      <c r="E65" s="45" t="s">
        <v>1165</v>
      </c>
      <c r="F65" s="46">
        <v>0.856975412541051</v>
      </c>
      <c r="G65" s="15" t="b">
        <v>0</v>
      </c>
      <c r="H65" s="2" t="b">
        <f t="shared" si="1"/>
        <v>1</v>
      </c>
      <c r="I65" s="2" t="str">
        <f t="shared" si="2"/>
        <v>FP</v>
      </c>
      <c r="J65" s="2" t="b">
        <f t="shared" si="3"/>
        <v>1</v>
      </c>
      <c r="K65" s="15" t="str">
        <f t="shared" si="4"/>
        <v>FP</v>
      </c>
      <c r="L65" s="2" t="b">
        <f t="shared" si="5"/>
        <v>0</v>
      </c>
      <c r="M65" s="2" t="str">
        <f t="shared" si="6"/>
        <v>TN</v>
      </c>
      <c r="N65" s="2"/>
      <c r="O65" s="2"/>
      <c r="P65" s="2"/>
      <c r="Q65" s="2"/>
      <c r="R65" s="2"/>
      <c r="S65" s="2"/>
      <c r="T65" s="2"/>
      <c r="U65" s="2"/>
      <c r="V65" s="2"/>
      <c r="W65" s="2"/>
    </row>
    <row r="66">
      <c r="A66" s="48"/>
      <c r="B66" s="48"/>
      <c r="C66" s="44" t="s">
        <v>1166</v>
      </c>
      <c r="D66" s="32" t="s">
        <v>1167</v>
      </c>
      <c r="E66" s="45" t="s">
        <v>1168</v>
      </c>
      <c r="F66" s="46">
        <v>0.853804549880591</v>
      </c>
      <c r="G66" s="15" t="b">
        <v>0</v>
      </c>
      <c r="H66" s="2" t="b">
        <f t="shared" si="1"/>
        <v>1</v>
      </c>
      <c r="I66" s="2" t="str">
        <f t="shared" si="2"/>
        <v>FP</v>
      </c>
      <c r="J66" s="2" t="b">
        <f t="shared" si="3"/>
        <v>1</v>
      </c>
      <c r="K66" s="15" t="str">
        <f t="shared" si="4"/>
        <v>FP</v>
      </c>
      <c r="L66" s="2" t="b">
        <f t="shared" si="5"/>
        <v>0</v>
      </c>
      <c r="M66" s="2" t="str">
        <f t="shared" si="6"/>
        <v>TN</v>
      </c>
      <c r="N66" s="2"/>
      <c r="O66" s="2"/>
      <c r="P66" s="2"/>
      <c r="Q66" s="2"/>
      <c r="R66" s="2"/>
      <c r="S66" s="2"/>
      <c r="T66" s="2"/>
      <c r="U66" s="2"/>
      <c r="V66" s="2"/>
      <c r="W66" s="2"/>
    </row>
    <row r="67">
      <c r="A67" s="48"/>
      <c r="B67" s="48"/>
      <c r="C67" s="44" t="s">
        <v>1169</v>
      </c>
      <c r="D67" s="32" t="s">
        <v>1170</v>
      </c>
      <c r="E67" s="45" t="s">
        <v>1171</v>
      </c>
      <c r="F67" s="46">
        <v>0.85972108415832</v>
      </c>
      <c r="G67" s="15" t="b">
        <v>0</v>
      </c>
      <c r="H67" s="2" t="b">
        <f t="shared" si="1"/>
        <v>1</v>
      </c>
      <c r="I67" s="2" t="str">
        <f t="shared" si="2"/>
        <v>FP</v>
      </c>
      <c r="J67" s="2" t="b">
        <f t="shared" si="3"/>
        <v>1</v>
      </c>
      <c r="K67" s="15" t="str">
        <f t="shared" si="4"/>
        <v>FP</v>
      </c>
      <c r="L67" s="2" t="b">
        <f t="shared" si="5"/>
        <v>0</v>
      </c>
      <c r="M67" s="2" t="str">
        <f t="shared" si="6"/>
        <v>TN</v>
      </c>
      <c r="N67" s="2"/>
      <c r="O67" s="2"/>
      <c r="P67" s="2"/>
      <c r="Q67" s="2"/>
      <c r="R67" s="2"/>
      <c r="S67" s="2"/>
      <c r="T67" s="2"/>
      <c r="U67" s="2"/>
      <c r="V67" s="2"/>
      <c r="W67" s="2"/>
    </row>
    <row r="68">
      <c r="A68" s="48"/>
      <c r="B68" s="48"/>
      <c r="C68" s="44" t="s">
        <v>1172</v>
      </c>
      <c r="D68" s="32" t="s">
        <v>1173</v>
      </c>
      <c r="E68" s="45" t="s">
        <v>1174</v>
      </c>
      <c r="F68" s="46">
        <v>0.880652895357892</v>
      </c>
      <c r="G68" s="15" t="b">
        <v>0</v>
      </c>
      <c r="H68" s="2" t="b">
        <f t="shared" si="1"/>
        <v>1</v>
      </c>
      <c r="I68" s="2" t="str">
        <f t="shared" si="2"/>
        <v>FP</v>
      </c>
      <c r="J68" s="2" t="b">
        <f t="shared" si="3"/>
        <v>1</v>
      </c>
      <c r="K68" s="15" t="str">
        <f t="shared" si="4"/>
        <v>FP</v>
      </c>
      <c r="L68" s="2" t="b">
        <f t="shared" si="5"/>
        <v>0</v>
      </c>
      <c r="M68" s="2" t="str">
        <f t="shared" si="6"/>
        <v>TN</v>
      </c>
      <c r="N68" s="2"/>
      <c r="O68" s="2"/>
      <c r="P68" s="2"/>
      <c r="Q68" s="2"/>
      <c r="R68" s="2"/>
      <c r="S68" s="2"/>
      <c r="T68" s="2"/>
      <c r="U68" s="2"/>
      <c r="V68" s="2"/>
      <c r="W68" s="2"/>
    </row>
    <row r="69">
      <c r="A69" s="48"/>
      <c r="B69" s="48"/>
      <c r="C69" s="44" t="s">
        <v>1175</v>
      </c>
      <c r="D69" s="32" t="s">
        <v>1176</v>
      </c>
      <c r="E69" s="45" t="s">
        <v>1177</v>
      </c>
      <c r="F69" s="46">
        <v>0.87611258050043</v>
      </c>
      <c r="G69" s="15" t="b">
        <v>0</v>
      </c>
      <c r="H69" s="2" t="b">
        <f t="shared" si="1"/>
        <v>1</v>
      </c>
      <c r="I69" s="2" t="str">
        <f t="shared" si="2"/>
        <v>FP</v>
      </c>
      <c r="J69" s="2" t="b">
        <f t="shared" si="3"/>
        <v>1</v>
      </c>
      <c r="K69" s="15" t="str">
        <f t="shared" si="4"/>
        <v>FP</v>
      </c>
      <c r="L69" s="2" t="b">
        <f t="shared" si="5"/>
        <v>0</v>
      </c>
      <c r="M69" s="2" t="str">
        <f t="shared" si="6"/>
        <v>TN</v>
      </c>
      <c r="N69" s="2"/>
      <c r="O69" s="2"/>
      <c r="P69" s="2"/>
      <c r="Q69" s="2"/>
      <c r="R69" s="2"/>
      <c r="S69" s="2"/>
      <c r="T69" s="2"/>
      <c r="U69" s="2"/>
      <c r="V69" s="2"/>
      <c r="W69" s="2"/>
    </row>
    <row r="70">
      <c r="A70" s="48"/>
      <c r="B70" s="48"/>
      <c r="C70" s="44" t="s">
        <v>1178</v>
      </c>
      <c r="D70" s="32" t="s">
        <v>1179</v>
      </c>
      <c r="E70" s="45" t="s">
        <v>1180</v>
      </c>
      <c r="F70" s="46">
        <v>0.913574467212131</v>
      </c>
      <c r="G70" s="15" t="b">
        <v>1</v>
      </c>
      <c r="H70" s="2" t="b">
        <f t="shared" si="1"/>
        <v>1</v>
      </c>
      <c r="I70" s="2" t="str">
        <f t="shared" si="2"/>
        <v>TP</v>
      </c>
      <c r="J70" s="2" t="b">
        <f t="shared" si="3"/>
        <v>1</v>
      </c>
      <c r="K70" s="15" t="str">
        <f t="shared" si="4"/>
        <v>TP</v>
      </c>
      <c r="L70" s="2" t="b">
        <f t="shared" si="5"/>
        <v>1</v>
      </c>
      <c r="M70" s="2" t="str">
        <f t="shared" si="6"/>
        <v>TP</v>
      </c>
      <c r="N70" s="2"/>
      <c r="O70" s="2"/>
      <c r="P70" s="2"/>
      <c r="Q70" s="2"/>
      <c r="R70" s="2"/>
      <c r="S70" s="2"/>
      <c r="T70" s="2"/>
      <c r="U70" s="2"/>
      <c r="V70" s="2"/>
      <c r="W70" s="2"/>
    </row>
    <row r="71">
      <c r="A71" s="48"/>
      <c r="B71" s="48"/>
      <c r="C71" s="44" t="s">
        <v>1181</v>
      </c>
      <c r="D71" s="32" t="s">
        <v>1179</v>
      </c>
      <c r="E71" s="45" t="s">
        <v>1180</v>
      </c>
      <c r="F71" s="46">
        <v>0.917238546179057</v>
      </c>
      <c r="G71" s="15" t="b">
        <v>1</v>
      </c>
      <c r="H71" s="2" t="b">
        <f t="shared" si="1"/>
        <v>1</v>
      </c>
      <c r="I71" s="2" t="str">
        <f t="shared" si="2"/>
        <v>TP</v>
      </c>
      <c r="J71" s="2" t="b">
        <f t="shared" si="3"/>
        <v>1</v>
      </c>
      <c r="K71" s="15" t="str">
        <f t="shared" si="4"/>
        <v>TP</v>
      </c>
      <c r="L71" s="2" t="b">
        <f t="shared" si="5"/>
        <v>1</v>
      </c>
      <c r="M71" s="2" t="str">
        <f t="shared" si="6"/>
        <v>TP</v>
      </c>
      <c r="N71" s="2"/>
      <c r="O71" s="2"/>
      <c r="P71" s="2"/>
      <c r="Q71" s="2"/>
      <c r="R71" s="2"/>
      <c r="S71" s="2"/>
      <c r="T71" s="2"/>
      <c r="U71" s="2"/>
      <c r="V71" s="2"/>
      <c r="W71" s="2"/>
    </row>
    <row r="72">
      <c r="A72" s="48"/>
      <c r="B72" s="48"/>
      <c r="C72" s="44" t="s">
        <v>1182</v>
      </c>
      <c r="D72" s="32" t="s">
        <v>1179</v>
      </c>
      <c r="E72" s="45" t="s">
        <v>1180</v>
      </c>
      <c r="F72" s="46">
        <v>0.892081139433961</v>
      </c>
      <c r="G72" s="15" t="b">
        <v>0</v>
      </c>
      <c r="H72" s="2" t="b">
        <f t="shared" si="1"/>
        <v>1</v>
      </c>
      <c r="I72" s="2" t="str">
        <f t="shared" si="2"/>
        <v>FP</v>
      </c>
      <c r="J72" s="2" t="b">
        <f t="shared" si="3"/>
        <v>1</v>
      </c>
      <c r="K72" s="15" t="str">
        <f t="shared" si="4"/>
        <v>FP</v>
      </c>
      <c r="L72" s="2" t="b">
        <f t="shared" si="5"/>
        <v>0</v>
      </c>
      <c r="M72" s="2" t="str">
        <f t="shared" si="6"/>
        <v>TN</v>
      </c>
      <c r="N72" s="2"/>
      <c r="O72" s="2"/>
      <c r="P72" s="2"/>
      <c r="Q72" s="2"/>
      <c r="R72" s="2"/>
      <c r="S72" s="2"/>
      <c r="T72" s="2"/>
      <c r="U72" s="2"/>
      <c r="V72" s="2"/>
      <c r="W72" s="2"/>
    </row>
    <row r="73">
      <c r="A73" s="48"/>
      <c r="B73" s="48"/>
      <c r="C73" s="44" t="s">
        <v>1183</v>
      </c>
      <c r="D73" s="32" t="s">
        <v>1184</v>
      </c>
      <c r="E73" s="45" t="s">
        <v>1185</v>
      </c>
      <c r="F73" s="46">
        <v>0.828740338737223</v>
      </c>
      <c r="G73" s="15" t="b">
        <v>0</v>
      </c>
      <c r="H73" s="2" t="b">
        <f t="shared" si="1"/>
        <v>1</v>
      </c>
      <c r="I73" s="2" t="str">
        <f t="shared" si="2"/>
        <v>FP</v>
      </c>
      <c r="J73" s="2" t="b">
        <f t="shared" si="3"/>
        <v>0</v>
      </c>
      <c r="K73" s="15" t="str">
        <f t="shared" si="4"/>
        <v>TN</v>
      </c>
      <c r="L73" s="2" t="b">
        <f t="shared" si="5"/>
        <v>0</v>
      </c>
      <c r="M73" s="2" t="str">
        <f t="shared" si="6"/>
        <v>TN</v>
      </c>
      <c r="N73" s="2"/>
      <c r="O73" s="2"/>
      <c r="P73" s="2"/>
      <c r="Q73" s="2"/>
      <c r="R73" s="2"/>
      <c r="S73" s="2"/>
      <c r="T73" s="2"/>
      <c r="U73" s="2"/>
      <c r="V73" s="2"/>
      <c r="W73" s="2"/>
    </row>
    <row r="74">
      <c r="A74" s="40"/>
      <c r="B74" s="40"/>
      <c r="C74" s="44" t="s">
        <v>1186</v>
      </c>
      <c r="D74" s="32" t="s">
        <v>1187</v>
      </c>
      <c r="E74" s="45" t="s">
        <v>1188</v>
      </c>
      <c r="F74" s="46">
        <v>0.868383561799092</v>
      </c>
      <c r="G74" s="15" t="b">
        <v>0</v>
      </c>
      <c r="H74" s="2" t="b">
        <f t="shared" si="1"/>
        <v>1</v>
      </c>
      <c r="I74" s="2" t="str">
        <f t="shared" si="2"/>
        <v>FP</v>
      </c>
      <c r="J74" s="2" t="b">
        <f t="shared" si="3"/>
        <v>1</v>
      </c>
      <c r="K74" s="15" t="str">
        <f t="shared" si="4"/>
        <v>FP</v>
      </c>
      <c r="L74" s="2" t="b">
        <f t="shared" si="5"/>
        <v>0</v>
      </c>
      <c r="M74" s="2" t="str">
        <f t="shared" si="6"/>
        <v>TN</v>
      </c>
      <c r="N74" s="2"/>
      <c r="O74" s="2"/>
      <c r="P74" s="2"/>
      <c r="Q74" s="2"/>
      <c r="R74" s="2"/>
      <c r="S74" s="2"/>
      <c r="T74" s="2"/>
      <c r="U74" s="2"/>
      <c r="V74" s="2"/>
      <c r="W74" s="2"/>
    </row>
    <row r="75">
      <c r="A75" s="42">
        <v>16.0</v>
      </c>
      <c r="B75" s="47" t="s">
        <v>839</v>
      </c>
      <c r="C75" s="44" t="s">
        <v>1182</v>
      </c>
      <c r="D75" s="32" t="s">
        <v>1179</v>
      </c>
      <c r="E75" s="45" t="s">
        <v>1180</v>
      </c>
      <c r="F75" s="46">
        <v>0.895802316508303</v>
      </c>
      <c r="G75" s="15" t="b">
        <v>0</v>
      </c>
      <c r="H75" s="2" t="b">
        <f t="shared" si="1"/>
        <v>1</v>
      </c>
      <c r="I75" s="2" t="str">
        <f t="shared" si="2"/>
        <v>FP</v>
      </c>
      <c r="J75" s="2" t="b">
        <f t="shared" si="3"/>
        <v>1</v>
      </c>
      <c r="K75" s="15" t="str">
        <f t="shared" si="4"/>
        <v>FP</v>
      </c>
      <c r="L75" s="2" t="b">
        <f t="shared" si="5"/>
        <v>0</v>
      </c>
      <c r="M75" s="2" t="str">
        <f t="shared" si="6"/>
        <v>TN</v>
      </c>
      <c r="N75" s="2"/>
      <c r="O75" s="2"/>
      <c r="P75" s="2"/>
      <c r="Q75" s="2"/>
      <c r="R75" s="2"/>
      <c r="S75" s="2"/>
      <c r="T75" s="2"/>
      <c r="U75" s="2"/>
      <c r="V75" s="2"/>
      <c r="W75" s="2"/>
    </row>
    <row r="76">
      <c r="A76" s="48"/>
      <c r="B76" s="48"/>
      <c r="C76" s="44" t="s">
        <v>1189</v>
      </c>
      <c r="D76" s="32" t="s">
        <v>1189</v>
      </c>
      <c r="E76" s="45" t="s">
        <v>1190</v>
      </c>
      <c r="F76" s="46">
        <v>0.930237751003447</v>
      </c>
      <c r="G76" s="15" t="b">
        <v>1</v>
      </c>
      <c r="H76" s="2" t="b">
        <f t="shared" si="1"/>
        <v>1</v>
      </c>
      <c r="I76" s="2" t="str">
        <f t="shared" si="2"/>
        <v>TP</v>
      </c>
      <c r="J76" s="2" t="b">
        <f t="shared" si="3"/>
        <v>1</v>
      </c>
      <c r="K76" s="15" t="str">
        <f t="shared" si="4"/>
        <v>TP</v>
      </c>
      <c r="L76" s="2" t="b">
        <f t="shared" si="5"/>
        <v>1</v>
      </c>
      <c r="M76" s="2" t="str">
        <f t="shared" si="6"/>
        <v>TP</v>
      </c>
      <c r="N76" s="2"/>
      <c r="O76" s="2"/>
      <c r="P76" s="2"/>
      <c r="Q76" s="2"/>
      <c r="R76" s="2"/>
      <c r="S76" s="2"/>
      <c r="T76" s="2"/>
      <c r="U76" s="2"/>
      <c r="V76" s="2"/>
      <c r="W76" s="2"/>
    </row>
    <row r="77">
      <c r="A77" s="48"/>
      <c r="B77" s="48"/>
      <c r="C77" s="44" t="s">
        <v>1191</v>
      </c>
      <c r="D77" s="32" t="s">
        <v>1192</v>
      </c>
      <c r="E77" s="45" t="s">
        <v>1193</v>
      </c>
      <c r="F77" s="46">
        <v>0.864033052091063</v>
      </c>
      <c r="G77" s="15" t="b">
        <v>0</v>
      </c>
      <c r="H77" s="2" t="b">
        <f t="shared" si="1"/>
        <v>1</v>
      </c>
      <c r="I77" s="2" t="str">
        <f t="shared" si="2"/>
        <v>FP</v>
      </c>
      <c r="J77" s="2" t="b">
        <f t="shared" si="3"/>
        <v>1</v>
      </c>
      <c r="K77" s="15" t="str">
        <f t="shared" si="4"/>
        <v>FP</v>
      </c>
      <c r="L77" s="2" t="b">
        <f t="shared" si="5"/>
        <v>0</v>
      </c>
      <c r="M77" s="2" t="str">
        <f t="shared" si="6"/>
        <v>TN</v>
      </c>
      <c r="N77" s="2"/>
      <c r="O77" s="2"/>
      <c r="P77" s="2"/>
      <c r="Q77" s="2"/>
      <c r="R77" s="2"/>
      <c r="S77" s="2"/>
      <c r="T77" s="2"/>
      <c r="U77" s="2"/>
      <c r="V77" s="2"/>
      <c r="W77" s="2"/>
    </row>
    <row r="78">
      <c r="A78" s="48"/>
      <c r="B78" s="48"/>
      <c r="C78" s="44" t="s">
        <v>1194</v>
      </c>
      <c r="D78" s="32" t="s">
        <v>1195</v>
      </c>
      <c r="E78" s="45" t="s">
        <v>1196</v>
      </c>
      <c r="F78" s="46">
        <v>0.831197151802995</v>
      </c>
      <c r="G78" s="15" t="b">
        <v>0</v>
      </c>
      <c r="H78" s="2" t="b">
        <f t="shared" si="1"/>
        <v>1</v>
      </c>
      <c r="I78" s="2" t="str">
        <f t="shared" si="2"/>
        <v>FP</v>
      </c>
      <c r="J78" s="2" t="b">
        <f t="shared" si="3"/>
        <v>0</v>
      </c>
      <c r="K78" s="15" t="str">
        <f t="shared" si="4"/>
        <v>TN</v>
      </c>
      <c r="L78" s="2" t="b">
        <f t="shared" si="5"/>
        <v>0</v>
      </c>
      <c r="M78" s="2" t="str">
        <f t="shared" si="6"/>
        <v>TN</v>
      </c>
      <c r="N78" s="2"/>
      <c r="O78" s="2"/>
      <c r="P78" s="2"/>
      <c r="Q78" s="2"/>
      <c r="R78" s="2"/>
      <c r="S78" s="2"/>
      <c r="T78" s="2"/>
      <c r="U78" s="2"/>
      <c r="V78" s="2"/>
      <c r="W78" s="2"/>
    </row>
    <row r="79">
      <c r="A79" s="48"/>
      <c r="B79" s="48"/>
      <c r="C79" s="44" t="s">
        <v>1197</v>
      </c>
      <c r="D79" s="32" t="s">
        <v>1198</v>
      </c>
      <c r="E79" s="45" t="s">
        <v>1199</v>
      </c>
      <c r="F79" s="46">
        <v>0.885140089404165</v>
      </c>
      <c r="G79" s="15" t="b">
        <v>1</v>
      </c>
      <c r="H79" s="2" t="b">
        <f t="shared" si="1"/>
        <v>1</v>
      </c>
      <c r="I79" s="2" t="str">
        <f t="shared" si="2"/>
        <v>TP</v>
      </c>
      <c r="J79" s="2" t="b">
        <f t="shared" si="3"/>
        <v>1</v>
      </c>
      <c r="K79" s="15" t="str">
        <f t="shared" si="4"/>
        <v>TP</v>
      </c>
      <c r="L79" s="2" t="b">
        <f t="shared" si="5"/>
        <v>0</v>
      </c>
      <c r="M79" s="2" t="str">
        <f t="shared" si="6"/>
        <v>FN</v>
      </c>
      <c r="N79" s="2"/>
      <c r="O79" s="2"/>
      <c r="P79" s="2"/>
      <c r="Q79" s="2"/>
      <c r="R79" s="2"/>
      <c r="S79" s="2"/>
      <c r="T79" s="2"/>
      <c r="U79" s="2"/>
      <c r="V79" s="2"/>
      <c r="W79" s="2"/>
    </row>
    <row r="80">
      <c r="A80" s="48"/>
      <c r="B80" s="48"/>
      <c r="C80" s="44" t="s">
        <v>1200</v>
      </c>
      <c r="D80" s="32" t="s">
        <v>1201</v>
      </c>
      <c r="E80" s="45" t="s">
        <v>1202</v>
      </c>
      <c r="F80" s="46">
        <v>0.888216693695344</v>
      </c>
      <c r="G80" s="15" t="b">
        <v>1</v>
      </c>
      <c r="H80" s="2" t="b">
        <f t="shared" si="1"/>
        <v>1</v>
      </c>
      <c r="I80" s="2" t="str">
        <f t="shared" si="2"/>
        <v>TP</v>
      </c>
      <c r="J80" s="2" t="b">
        <f t="shared" si="3"/>
        <v>1</v>
      </c>
      <c r="K80" s="15" t="str">
        <f t="shared" si="4"/>
        <v>TP</v>
      </c>
      <c r="L80" s="2" t="b">
        <f t="shared" si="5"/>
        <v>0</v>
      </c>
      <c r="M80" s="2" t="str">
        <f t="shared" si="6"/>
        <v>FN</v>
      </c>
      <c r="N80" s="2"/>
      <c r="O80" s="2"/>
      <c r="P80" s="2"/>
      <c r="Q80" s="2"/>
      <c r="R80" s="2"/>
      <c r="S80" s="2"/>
      <c r="T80" s="2"/>
      <c r="U80" s="2"/>
      <c r="V80" s="2"/>
      <c r="W80" s="2"/>
    </row>
    <row r="81">
      <c r="A81" s="48"/>
      <c r="B81" s="48"/>
      <c r="C81" s="44" t="s">
        <v>1203</v>
      </c>
      <c r="D81" s="32" t="s">
        <v>1204</v>
      </c>
      <c r="E81" s="45" t="s">
        <v>1205</v>
      </c>
      <c r="F81" s="46">
        <v>0.817869745797774</v>
      </c>
      <c r="G81" s="15" t="b">
        <v>0</v>
      </c>
      <c r="H81" s="2" t="b">
        <f t="shared" si="1"/>
        <v>1</v>
      </c>
      <c r="I81" s="2" t="str">
        <f t="shared" si="2"/>
        <v>FP</v>
      </c>
      <c r="J81" s="2" t="b">
        <f t="shared" si="3"/>
        <v>0</v>
      </c>
      <c r="K81" s="15" t="str">
        <f t="shared" si="4"/>
        <v>TN</v>
      </c>
      <c r="L81" s="2" t="b">
        <f t="shared" si="5"/>
        <v>0</v>
      </c>
      <c r="M81" s="2" t="str">
        <f t="shared" si="6"/>
        <v>TN</v>
      </c>
      <c r="N81" s="2"/>
      <c r="O81" s="2"/>
      <c r="P81" s="2"/>
      <c r="Q81" s="2"/>
      <c r="R81" s="2"/>
      <c r="S81" s="2"/>
      <c r="T81" s="2"/>
      <c r="U81" s="2"/>
      <c r="V81" s="2"/>
      <c r="W81" s="2"/>
    </row>
    <row r="82">
      <c r="A82" s="48"/>
      <c r="B82" s="48"/>
      <c r="C82" s="44" t="s">
        <v>1206</v>
      </c>
      <c r="D82" s="32" t="s">
        <v>1207</v>
      </c>
      <c r="E82" s="45" t="s">
        <v>1208</v>
      </c>
      <c r="F82" s="46">
        <v>0.879481422076339</v>
      </c>
      <c r="G82" s="15" t="b">
        <v>0</v>
      </c>
      <c r="H82" s="2" t="b">
        <f t="shared" si="1"/>
        <v>1</v>
      </c>
      <c r="I82" s="2" t="str">
        <f t="shared" si="2"/>
        <v>FP</v>
      </c>
      <c r="J82" s="2" t="b">
        <f t="shared" si="3"/>
        <v>1</v>
      </c>
      <c r="K82" s="15" t="str">
        <f t="shared" si="4"/>
        <v>FP</v>
      </c>
      <c r="L82" s="2" t="b">
        <f t="shared" si="5"/>
        <v>0</v>
      </c>
      <c r="M82" s="2" t="str">
        <f t="shared" si="6"/>
        <v>TN</v>
      </c>
      <c r="N82" s="2"/>
      <c r="O82" s="2"/>
      <c r="P82" s="2"/>
      <c r="Q82" s="2"/>
      <c r="R82" s="2"/>
      <c r="S82" s="2"/>
      <c r="T82" s="2"/>
      <c r="U82" s="2"/>
      <c r="V82" s="2"/>
      <c r="W82" s="2"/>
    </row>
    <row r="83">
      <c r="A83" s="48"/>
      <c r="B83" s="48"/>
      <c r="C83" s="44" t="s">
        <v>1209</v>
      </c>
      <c r="D83" s="32" t="s">
        <v>1207</v>
      </c>
      <c r="E83" s="45" t="s">
        <v>1208</v>
      </c>
      <c r="F83" s="46">
        <v>0.893579399169479</v>
      </c>
      <c r="G83" s="15" t="b">
        <v>0</v>
      </c>
      <c r="H83" s="2" t="b">
        <f t="shared" si="1"/>
        <v>1</v>
      </c>
      <c r="I83" s="2" t="str">
        <f t="shared" si="2"/>
        <v>FP</v>
      </c>
      <c r="J83" s="2" t="b">
        <f t="shared" si="3"/>
        <v>1</v>
      </c>
      <c r="K83" s="15" t="str">
        <f t="shared" si="4"/>
        <v>FP</v>
      </c>
      <c r="L83" s="2" t="b">
        <f t="shared" si="5"/>
        <v>0</v>
      </c>
      <c r="M83" s="2" t="str">
        <f t="shared" si="6"/>
        <v>TN</v>
      </c>
      <c r="N83" s="2"/>
      <c r="O83" s="2"/>
      <c r="P83" s="2"/>
      <c r="Q83" s="2"/>
      <c r="R83" s="2"/>
      <c r="S83" s="2"/>
      <c r="T83" s="2"/>
      <c r="U83" s="2"/>
      <c r="V83" s="2"/>
      <c r="W83" s="2"/>
    </row>
    <row r="84">
      <c r="A84" s="48"/>
      <c r="B84" s="48"/>
      <c r="C84" s="44" t="s">
        <v>1210</v>
      </c>
      <c r="D84" s="32" t="s">
        <v>1210</v>
      </c>
      <c r="E84" s="45" t="s">
        <v>1211</v>
      </c>
      <c r="F84" s="46">
        <v>0.92326205935963</v>
      </c>
      <c r="G84" s="15" t="b">
        <v>1</v>
      </c>
      <c r="H84" s="2" t="b">
        <f t="shared" si="1"/>
        <v>1</v>
      </c>
      <c r="I84" s="2" t="str">
        <f t="shared" si="2"/>
        <v>TP</v>
      </c>
      <c r="J84" s="2" t="b">
        <f t="shared" si="3"/>
        <v>1</v>
      </c>
      <c r="K84" s="15" t="str">
        <f t="shared" si="4"/>
        <v>TP</v>
      </c>
      <c r="L84" s="2" t="b">
        <f t="shared" si="5"/>
        <v>1</v>
      </c>
      <c r="M84" s="2" t="str">
        <f t="shared" si="6"/>
        <v>TP</v>
      </c>
      <c r="N84" s="2"/>
      <c r="O84" s="2"/>
      <c r="P84" s="2"/>
      <c r="Q84" s="2"/>
      <c r="R84" s="2"/>
      <c r="S84" s="2"/>
      <c r="T84" s="2"/>
      <c r="U84" s="2"/>
      <c r="V84" s="2"/>
      <c r="W84" s="2"/>
    </row>
    <row r="85">
      <c r="A85" s="48"/>
      <c r="B85" s="48"/>
      <c r="C85" s="44" t="s">
        <v>1212</v>
      </c>
      <c r="D85" s="32" t="s">
        <v>1213</v>
      </c>
      <c r="E85" s="45" t="s">
        <v>1214</v>
      </c>
      <c r="F85" s="46">
        <v>0.914544687802177</v>
      </c>
      <c r="G85" s="15" t="b">
        <v>1</v>
      </c>
      <c r="H85" s="2" t="b">
        <f t="shared" si="1"/>
        <v>1</v>
      </c>
      <c r="I85" s="2" t="str">
        <f t="shared" si="2"/>
        <v>TP</v>
      </c>
      <c r="J85" s="2" t="b">
        <f t="shared" si="3"/>
        <v>1</v>
      </c>
      <c r="K85" s="15" t="str">
        <f t="shared" si="4"/>
        <v>TP</v>
      </c>
      <c r="L85" s="2" t="b">
        <f t="shared" si="5"/>
        <v>1</v>
      </c>
      <c r="M85" s="2" t="str">
        <f t="shared" si="6"/>
        <v>TP</v>
      </c>
      <c r="N85" s="2"/>
      <c r="O85" s="2"/>
      <c r="P85" s="2"/>
      <c r="Q85" s="2"/>
      <c r="R85" s="2"/>
      <c r="S85" s="2"/>
      <c r="T85" s="2"/>
      <c r="U85" s="2"/>
      <c r="V85" s="2"/>
      <c r="W85" s="2"/>
    </row>
    <row r="86">
      <c r="A86" s="40"/>
      <c r="B86" s="40"/>
      <c r="C86" s="44" t="s">
        <v>1215</v>
      </c>
      <c r="D86" s="32" t="s">
        <v>1216</v>
      </c>
      <c r="E86" s="45" t="s">
        <v>1217</v>
      </c>
      <c r="F86" s="46">
        <v>0.923376938961874</v>
      </c>
      <c r="G86" s="15" t="b">
        <v>0</v>
      </c>
      <c r="H86" s="2" t="b">
        <f t="shared" si="1"/>
        <v>1</v>
      </c>
      <c r="I86" s="2" t="str">
        <f t="shared" si="2"/>
        <v>FP</v>
      </c>
      <c r="J86" s="2" t="b">
        <f t="shared" si="3"/>
        <v>1</v>
      </c>
      <c r="K86" s="15" t="str">
        <f t="shared" si="4"/>
        <v>FP</v>
      </c>
      <c r="L86" s="2" t="b">
        <f t="shared" si="5"/>
        <v>1</v>
      </c>
      <c r="M86" s="2" t="str">
        <f t="shared" si="6"/>
        <v>FP</v>
      </c>
      <c r="N86" s="2"/>
      <c r="O86" s="2"/>
      <c r="P86" s="2"/>
      <c r="Q86" s="2"/>
      <c r="R86" s="2"/>
      <c r="S86" s="2"/>
      <c r="T86" s="2"/>
      <c r="U86" s="2"/>
      <c r="V86" s="2"/>
      <c r="W86" s="2"/>
    </row>
    <row r="87">
      <c r="A87" s="42">
        <v>17.0</v>
      </c>
      <c r="B87" s="47" t="s">
        <v>883</v>
      </c>
      <c r="C87" s="44" t="s">
        <v>1109</v>
      </c>
      <c r="D87" s="32" t="s">
        <v>1110</v>
      </c>
      <c r="E87" s="45" t="s">
        <v>1111</v>
      </c>
      <c r="F87" s="46">
        <v>0.863012473348517</v>
      </c>
      <c r="G87" s="15" t="b">
        <v>0</v>
      </c>
      <c r="H87" s="2" t="b">
        <f t="shared" si="1"/>
        <v>1</v>
      </c>
      <c r="I87" s="2" t="str">
        <f t="shared" si="2"/>
        <v>FP</v>
      </c>
      <c r="J87" s="2" t="b">
        <f t="shared" si="3"/>
        <v>1</v>
      </c>
      <c r="K87" s="15" t="str">
        <f t="shared" si="4"/>
        <v>FP</v>
      </c>
      <c r="L87" s="2" t="b">
        <f t="shared" si="5"/>
        <v>0</v>
      </c>
      <c r="M87" s="2" t="str">
        <f t="shared" si="6"/>
        <v>TN</v>
      </c>
      <c r="N87" s="2"/>
      <c r="O87" s="2"/>
      <c r="P87" s="2"/>
      <c r="Q87" s="2"/>
      <c r="R87" s="2"/>
      <c r="S87" s="2"/>
      <c r="T87" s="2"/>
      <c r="U87" s="2"/>
      <c r="V87" s="2"/>
      <c r="W87" s="2"/>
    </row>
    <row r="88">
      <c r="A88" s="48"/>
      <c r="B88" s="48"/>
      <c r="C88" s="44" t="s">
        <v>1218</v>
      </c>
      <c r="D88" s="32" t="s">
        <v>1219</v>
      </c>
      <c r="E88" s="45" t="s">
        <v>1220</v>
      </c>
      <c r="F88" s="46">
        <v>0.906302181525354</v>
      </c>
      <c r="G88" s="15" t="b">
        <v>1</v>
      </c>
      <c r="H88" s="2" t="b">
        <f t="shared" si="1"/>
        <v>1</v>
      </c>
      <c r="I88" s="2" t="str">
        <f t="shared" si="2"/>
        <v>TP</v>
      </c>
      <c r="J88" s="2" t="b">
        <f t="shared" si="3"/>
        <v>1</v>
      </c>
      <c r="K88" s="15" t="str">
        <f t="shared" si="4"/>
        <v>TP</v>
      </c>
      <c r="L88" s="2" t="b">
        <f t="shared" si="5"/>
        <v>1</v>
      </c>
      <c r="M88" s="2" t="str">
        <f t="shared" si="6"/>
        <v>TP</v>
      </c>
      <c r="N88" s="2"/>
      <c r="O88" s="2"/>
      <c r="P88" s="2"/>
      <c r="Q88" s="2"/>
      <c r="R88" s="2"/>
      <c r="S88" s="2"/>
      <c r="T88" s="2"/>
      <c r="U88" s="2"/>
      <c r="V88" s="2"/>
      <c r="W88" s="2"/>
    </row>
    <row r="89">
      <c r="A89" s="48"/>
      <c r="B89" s="48"/>
      <c r="C89" s="44" t="s">
        <v>1221</v>
      </c>
      <c r="D89" s="32" t="s">
        <v>1113</v>
      </c>
      <c r="E89" s="45" t="s">
        <v>1114</v>
      </c>
      <c r="F89" s="46">
        <v>0.906353909223351</v>
      </c>
      <c r="G89" s="15" t="b">
        <v>1</v>
      </c>
      <c r="H89" s="2" t="b">
        <f t="shared" si="1"/>
        <v>1</v>
      </c>
      <c r="I89" s="2" t="str">
        <f t="shared" si="2"/>
        <v>TP</v>
      </c>
      <c r="J89" s="2" t="b">
        <f t="shared" si="3"/>
        <v>1</v>
      </c>
      <c r="K89" s="15" t="str">
        <f t="shared" si="4"/>
        <v>TP</v>
      </c>
      <c r="L89" s="2" t="b">
        <f t="shared" si="5"/>
        <v>1</v>
      </c>
      <c r="M89" s="2" t="str">
        <f t="shared" si="6"/>
        <v>TP</v>
      </c>
      <c r="N89" s="2"/>
      <c r="O89" s="2"/>
      <c r="P89" s="2"/>
      <c r="Q89" s="2"/>
      <c r="R89" s="2"/>
      <c r="S89" s="2"/>
      <c r="T89" s="2"/>
      <c r="U89" s="2"/>
      <c r="V89" s="2"/>
      <c r="W89" s="2"/>
    </row>
    <row r="90">
      <c r="A90" s="48"/>
      <c r="B90" s="48"/>
      <c r="C90" s="44" t="s">
        <v>1222</v>
      </c>
      <c r="D90" s="32" t="s">
        <v>1223</v>
      </c>
      <c r="E90" s="45" t="s">
        <v>1224</v>
      </c>
      <c r="F90" s="46">
        <v>0.915762416167677</v>
      </c>
      <c r="G90" s="15" t="b">
        <v>1</v>
      </c>
      <c r="H90" s="2" t="b">
        <f t="shared" si="1"/>
        <v>1</v>
      </c>
      <c r="I90" s="2" t="str">
        <f t="shared" si="2"/>
        <v>TP</v>
      </c>
      <c r="J90" s="2" t="b">
        <f t="shared" si="3"/>
        <v>1</v>
      </c>
      <c r="K90" s="15" t="str">
        <f t="shared" si="4"/>
        <v>TP</v>
      </c>
      <c r="L90" s="2" t="b">
        <f t="shared" si="5"/>
        <v>1</v>
      </c>
      <c r="M90" s="2" t="str">
        <f t="shared" si="6"/>
        <v>TP</v>
      </c>
      <c r="N90" s="2"/>
      <c r="O90" s="2"/>
      <c r="P90" s="2"/>
      <c r="Q90" s="2"/>
      <c r="R90" s="2"/>
      <c r="S90" s="2"/>
      <c r="T90" s="2"/>
      <c r="U90" s="2"/>
      <c r="V90" s="2"/>
      <c r="W90" s="2"/>
    </row>
    <row r="91">
      <c r="A91" s="48"/>
      <c r="B91" s="48"/>
      <c r="C91" s="44" t="s">
        <v>1225</v>
      </c>
      <c r="D91" s="32" t="s">
        <v>1226</v>
      </c>
      <c r="E91" s="45" t="s">
        <v>1227</v>
      </c>
      <c r="F91" s="46">
        <v>0.879347716124939</v>
      </c>
      <c r="G91" s="15" t="b">
        <v>1</v>
      </c>
      <c r="H91" s="2" t="b">
        <f t="shared" si="1"/>
        <v>1</v>
      </c>
      <c r="I91" s="2" t="str">
        <f t="shared" si="2"/>
        <v>TP</v>
      </c>
      <c r="J91" s="2" t="b">
        <f t="shared" si="3"/>
        <v>1</v>
      </c>
      <c r="K91" s="15" t="str">
        <f t="shared" si="4"/>
        <v>TP</v>
      </c>
      <c r="L91" s="2" t="b">
        <f t="shared" si="5"/>
        <v>0</v>
      </c>
      <c r="M91" s="2" t="str">
        <f t="shared" si="6"/>
        <v>FN</v>
      </c>
      <c r="N91" s="2"/>
      <c r="O91" s="2"/>
      <c r="P91" s="2"/>
      <c r="Q91" s="2"/>
      <c r="R91" s="2"/>
      <c r="S91" s="2"/>
      <c r="T91" s="2"/>
      <c r="U91" s="2"/>
      <c r="V91" s="2"/>
      <c r="W91" s="2"/>
    </row>
    <row r="92">
      <c r="A92" s="48"/>
      <c r="B92" s="48"/>
      <c r="C92" s="44" t="s">
        <v>1228</v>
      </c>
      <c r="D92" s="32" t="s">
        <v>1229</v>
      </c>
      <c r="E92" s="45" t="s">
        <v>1230</v>
      </c>
      <c r="F92" s="46">
        <v>0.923652537158374</v>
      </c>
      <c r="G92" s="15" t="b">
        <v>1</v>
      </c>
      <c r="H92" s="2" t="b">
        <f t="shared" si="1"/>
        <v>1</v>
      </c>
      <c r="I92" s="2" t="str">
        <f t="shared" si="2"/>
        <v>TP</v>
      </c>
      <c r="J92" s="2" t="b">
        <f t="shared" si="3"/>
        <v>1</v>
      </c>
      <c r="K92" s="15" t="str">
        <f t="shared" si="4"/>
        <v>TP</v>
      </c>
      <c r="L92" s="2" t="b">
        <f t="shared" si="5"/>
        <v>1</v>
      </c>
      <c r="M92" s="2" t="str">
        <f t="shared" si="6"/>
        <v>TP</v>
      </c>
      <c r="N92" s="2"/>
      <c r="O92" s="2"/>
      <c r="P92" s="2"/>
      <c r="Q92" s="2"/>
      <c r="R92" s="2"/>
      <c r="S92" s="2"/>
      <c r="T92" s="2"/>
      <c r="U92" s="2"/>
      <c r="V92" s="2"/>
      <c r="W92" s="2"/>
    </row>
    <row r="93">
      <c r="A93" s="48"/>
      <c r="B93" s="48"/>
      <c r="C93" s="44" t="s">
        <v>1231</v>
      </c>
      <c r="D93" s="32" t="s">
        <v>1232</v>
      </c>
      <c r="E93" s="45" t="s">
        <v>1233</v>
      </c>
      <c r="F93" s="46">
        <v>0.900083299540523</v>
      </c>
      <c r="G93" s="15" t="b">
        <v>1</v>
      </c>
      <c r="H93" s="2" t="b">
        <f t="shared" si="1"/>
        <v>1</v>
      </c>
      <c r="I93" s="2" t="str">
        <f t="shared" si="2"/>
        <v>TP</v>
      </c>
      <c r="J93" s="2" t="b">
        <f t="shared" si="3"/>
        <v>1</v>
      </c>
      <c r="K93" s="15" t="str">
        <f t="shared" si="4"/>
        <v>TP</v>
      </c>
      <c r="L93" s="2" t="b">
        <f t="shared" si="5"/>
        <v>1</v>
      </c>
      <c r="M93" s="2" t="str">
        <f t="shared" si="6"/>
        <v>TP</v>
      </c>
      <c r="N93" s="2"/>
      <c r="O93" s="2"/>
      <c r="P93" s="2"/>
      <c r="Q93" s="2"/>
      <c r="R93" s="2"/>
      <c r="S93" s="2"/>
      <c r="T93" s="2"/>
      <c r="U93" s="2"/>
      <c r="V93" s="2"/>
      <c r="W93" s="2"/>
    </row>
    <row r="94">
      <c r="A94" s="48"/>
      <c r="B94" s="48"/>
      <c r="C94" s="44" t="s">
        <v>1234</v>
      </c>
      <c r="D94" s="32" t="s">
        <v>1235</v>
      </c>
      <c r="E94" s="45" t="s">
        <v>1236</v>
      </c>
      <c r="F94" s="46">
        <v>0.874333444680966</v>
      </c>
      <c r="G94" s="15" t="b">
        <v>0</v>
      </c>
      <c r="H94" s="2" t="b">
        <f t="shared" si="1"/>
        <v>1</v>
      </c>
      <c r="I94" s="2" t="str">
        <f t="shared" si="2"/>
        <v>FP</v>
      </c>
      <c r="J94" s="2" t="b">
        <f t="shared" si="3"/>
        <v>1</v>
      </c>
      <c r="K94" s="15" t="str">
        <f t="shared" si="4"/>
        <v>FP</v>
      </c>
      <c r="L94" s="2" t="b">
        <f t="shared" si="5"/>
        <v>0</v>
      </c>
      <c r="M94" s="2" t="str">
        <f t="shared" si="6"/>
        <v>TN</v>
      </c>
      <c r="N94" s="2"/>
      <c r="O94" s="2"/>
      <c r="P94" s="2"/>
      <c r="Q94" s="2"/>
      <c r="R94" s="2"/>
      <c r="S94" s="2"/>
      <c r="T94" s="2"/>
      <c r="U94" s="2"/>
      <c r="V94" s="2"/>
      <c r="W94" s="2"/>
    </row>
    <row r="95">
      <c r="A95" s="48"/>
      <c r="B95" s="48"/>
      <c r="C95" s="44" t="s">
        <v>1237</v>
      </c>
      <c r="D95" s="32" t="s">
        <v>1238</v>
      </c>
      <c r="E95" s="45" t="s">
        <v>1239</v>
      </c>
      <c r="F95" s="46">
        <v>0.893844472764641</v>
      </c>
      <c r="G95" s="15" t="b">
        <v>0</v>
      </c>
      <c r="H95" s="2" t="b">
        <f t="shared" si="1"/>
        <v>1</v>
      </c>
      <c r="I95" s="2" t="str">
        <f t="shared" si="2"/>
        <v>FP</v>
      </c>
      <c r="J95" s="2" t="b">
        <f t="shared" si="3"/>
        <v>1</v>
      </c>
      <c r="K95" s="15" t="str">
        <f t="shared" si="4"/>
        <v>FP</v>
      </c>
      <c r="L95" s="2" t="b">
        <f t="shared" si="5"/>
        <v>0</v>
      </c>
      <c r="M95" s="2" t="str">
        <f t="shared" si="6"/>
        <v>TN</v>
      </c>
      <c r="N95" s="2"/>
      <c r="O95" s="2"/>
      <c r="P95" s="2"/>
      <c r="Q95" s="2"/>
      <c r="R95" s="2"/>
      <c r="S95" s="2"/>
      <c r="T95" s="2"/>
      <c r="U95" s="2"/>
      <c r="V95" s="2"/>
      <c r="W95" s="2"/>
    </row>
    <row r="96">
      <c r="A96" s="48"/>
      <c r="B96" s="48"/>
      <c r="C96" s="44" t="s">
        <v>1240</v>
      </c>
      <c r="D96" s="32" t="s">
        <v>1241</v>
      </c>
      <c r="E96" s="45" t="s">
        <v>1242</v>
      </c>
      <c r="F96" s="46">
        <v>0.930183360209445</v>
      </c>
      <c r="G96" s="15" t="b">
        <v>1</v>
      </c>
      <c r="H96" s="2" t="b">
        <f t="shared" si="1"/>
        <v>1</v>
      </c>
      <c r="I96" s="2" t="str">
        <f t="shared" si="2"/>
        <v>TP</v>
      </c>
      <c r="J96" s="2" t="b">
        <f t="shared" si="3"/>
        <v>1</v>
      </c>
      <c r="K96" s="15" t="str">
        <f t="shared" si="4"/>
        <v>TP</v>
      </c>
      <c r="L96" s="2" t="b">
        <f t="shared" si="5"/>
        <v>1</v>
      </c>
      <c r="M96" s="2" t="str">
        <f t="shared" si="6"/>
        <v>TP</v>
      </c>
      <c r="N96" s="2"/>
      <c r="O96" s="2"/>
      <c r="P96" s="2"/>
      <c r="Q96" s="2"/>
      <c r="R96" s="2"/>
      <c r="S96" s="2"/>
      <c r="T96" s="2"/>
      <c r="U96" s="2"/>
      <c r="V96" s="2"/>
      <c r="W96" s="2"/>
    </row>
    <row r="97">
      <c r="A97" s="48"/>
      <c r="B97" s="48"/>
      <c r="C97" s="44" t="s">
        <v>1243</v>
      </c>
      <c r="D97" s="32" t="s">
        <v>1232</v>
      </c>
      <c r="E97" s="45" t="s">
        <v>1233</v>
      </c>
      <c r="F97" s="46">
        <v>0.905252599541919</v>
      </c>
      <c r="G97" s="15" t="b">
        <v>1</v>
      </c>
      <c r="H97" s="2" t="b">
        <f t="shared" si="1"/>
        <v>1</v>
      </c>
      <c r="I97" s="2" t="str">
        <f t="shared" si="2"/>
        <v>TP</v>
      </c>
      <c r="J97" s="2" t="b">
        <f t="shared" si="3"/>
        <v>1</v>
      </c>
      <c r="K97" s="15" t="str">
        <f t="shared" si="4"/>
        <v>TP</v>
      </c>
      <c r="L97" s="2" t="b">
        <f t="shared" si="5"/>
        <v>1</v>
      </c>
      <c r="M97" s="2" t="str">
        <f t="shared" si="6"/>
        <v>TP</v>
      </c>
      <c r="N97" s="2"/>
      <c r="O97" s="2"/>
      <c r="P97" s="2"/>
      <c r="Q97" s="2"/>
      <c r="R97" s="2"/>
      <c r="S97" s="2"/>
      <c r="T97" s="2"/>
      <c r="U97" s="2"/>
      <c r="V97" s="2"/>
      <c r="W97" s="2"/>
    </row>
    <row r="98">
      <c r="A98" s="48"/>
      <c r="B98" s="48"/>
      <c r="C98" s="44" t="s">
        <v>1244</v>
      </c>
      <c r="D98" s="32" t="s">
        <v>1245</v>
      </c>
      <c r="E98" s="45" t="s">
        <v>1246</v>
      </c>
      <c r="F98" s="46">
        <v>0.868466142563097</v>
      </c>
      <c r="G98" s="15" t="b">
        <v>0</v>
      </c>
      <c r="H98" s="2" t="b">
        <f t="shared" si="1"/>
        <v>1</v>
      </c>
      <c r="I98" s="2" t="str">
        <f t="shared" si="2"/>
        <v>FP</v>
      </c>
      <c r="J98" s="2" t="b">
        <f t="shared" si="3"/>
        <v>1</v>
      </c>
      <c r="K98" s="15" t="str">
        <f t="shared" si="4"/>
        <v>FP</v>
      </c>
      <c r="L98" s="2" t="b">
        <f t="shared" si="5"/>
        <v>0</v>
      </c>
      <c r="M98" s="2" t="str">
        <f t="shared" si="6"/>
        <v>TN</v>
      </c>
      <c r="N98" s="2"/>
      <c r="O98" s="2"/>
      <c r="P98" s="2"/>
      <c r="Q98" s="2"/>
      <c r="R98" s="2"/>
      <c r="S98" s="2"/>
      <c r="T98" s="2"/>
      <c r="U98" s="2"/>
      <c r="V98" s="2"/>
      <c r="W98" s="2"/>
    </row>
    <row r="99">
      <c r="A99" s="48"/>
      <c r="B99" s="48"/>
      <c r="C99" s="44" t="s">
        <v>1247</v>
      </c>
      <c r="D99" s="32" t="s">
        <v>1135</v>
      </c>
      <c r="E99" s="45" t="s">
        <v>1136</v>
      </c>
      <c r="F99" s="46">
        <v>0.86949366482395</v>
      </c>
      <c r="G99" s="15" t="b">
        <v>0</v>
      </c>
      <c r="H99" s="2" t="b">
        <f t="shared" si="1"/>
        <v>1</v>
      </c>
      <c r="I99" s="2" t="str">
        <f t="shared" si="2"/>
        <v>FP</v>
      </c>
      <c r="J99" s="2" t="b">
        <f t="shared" si="3"/>
        <v>1</v>
      </c>
      <c r="K99" s="15" t="str">
        <f t="shared" si="4"/>
        <v>FP</v>
      </c>
      <c r="L99" s="2" t="b">
        <f t="shared" si="5"/>
        <v>0</v>
      </c>
      <c r="M99" s="2" t="str">
        <f t="shared" si="6"/>
        <v>TN</v>
      </c>
      <c r="N99" s="2"/>
      <c r="O99" s="2"/>
      <c r="P99" s="2"/>
      <c r="Q99" s="2"/>
      <c r="R99" s="2"/>
      <c r="S99" s="2"/>
      <c r="T99" s="2"/>
      <c r="U99" s="2"/>
      <c r="V99" s="2"/>
      <c r="W99" s="2"/>
    </row>
    <row r="100">
      <c r="A100" s="40"/>
      <c r="B100" s="40"/>
      <c r="C100" s="44" t="s">
        <v>1248</v>
      </c>
      <c r="D100" s="32" t="s">
        <v>1249</v>
      </c>
      <c r="E100" s="45" t="s">
        <v>1250</v>
      </c>
      <c r="F100" s="46">
        <v>0.909529967901369</v>
      </c>
      <c r="G100" s="15" t="b">
        <v>1</v>
      </c>
      <c r="H100" s="2" t="b">
        <f t="shared" si="1"/>
        <v>1</v>
      </c>
      <c r="I100" s="2" t="str">
        <f t="shared" si="2"/>
        <v>TP</v>
      </c>
      <c r="J100" s="2" t="b">
        <f t="shared" si="3"/>
        <v>1</v>
      </c>
      <c r="K100" s="15" t="str">
        <f t="shared" si="4"/>
        <v>TP</v>
      </c>
      <c r="L100" s="2" t="b">
        <f t="shared" si="5"/>
        <v>1</v>
      </c>
      <c r="M100" s="2" t="str">
        <f t="shared" si="6"/>
        <v>TP</v>
      </c>
      <c r="N100" s="2"/>
      <c r="O100" s="2"/>
      <c r="P100" s="2"/>
      <c r="Q100" s="2"/>
      <c r="R100" s="2"/>
      <c r="S100" s="2"/>
      <c r="T100" s="2"/>
      <c r="U100" s="2"/>
      <c r="V100" s="2"/>
      <c r="W100" s="2"/>
    </row>
    <row r="101">
      <c r="A101" s="42">
        <v>18.0</v>
      </c>
      <c r="B101" s="47" t="s">
        <v>903</v>
      </c>
      <c r="C101" s="44" t="s">
        <v>1251</v>
      </c>
      <c r="D101" s="32" t="s">
        <v>1252</v>
      </c>
      <c r="E101" s="45" t="s">
        <v>1253</v>
      </c>
      <c r="F101" s="46">
        <v>0.882531691122853</v>
      </c>
      <c r="G101" s="15" t="b">
        <v>1</v>
      </c>
      <c r="H101" s="2" t="b">
        <f t="shared" si="1"/>
        <v>1</v>
      </c>
      <c r="I101" s="2" t="str">
        <f t="shared" si="2"/>
        <v>TP</v>
      </c>
      <c r="J101" s="2" t="b">
        <f t="shared" si="3"/>
        <v>1</v>
      </c>
      <c r="K101" s="15" t="str">
        <f t="shared" si="4"/>
        <v>TP</v>
      </c>
      <c r="L101" s="2" t="b">
        <f t="shared" si="5"/>
        <v>0</v>
      </c>
      <c r="M101" s="2" t="str">
        <f t="shared" si="6"/>
        <v>FN</v>
      </c>
      <c r="N101" s="2"/>
      <c r="O101" s="2"/>
      <c r="P101" s="2"/>
      <c r="Q101" s="2"/>
      <c r="R101" s="2"/>
      <c r="S101" s="2"/>
      <c r="T101" s="2"/>
      <c r="U101" s="2"/>
      <c r="V101" s="2"/>
      <c r="W101" s="2"/>
    </row>
    <row r="102">
      <c r="A102" s="48"/>
      <c r="B102" s="48"/>
      <c r="C102" s="44" t="s">
        <v>1254</v>
      </c>
      <c r="D102" s="32" t="s">
        <v>1255</v>
      </c>
      <c r="E102" s="45" t="s">
        <v>1256</v>
      </c>
      <c r="F102" s="46">
        <v>0.890174656485904</v>
      </c>
      <c r="G102" s="15" t="b">
        <v>0</v>
      </c>
      <c r="H102" s="2" t="b">
        <f t="shared" si="1"/>
        <v>1</v>
      </c>
      <c r="I102" s="2" t="str">
        <f t="shared" si="2"/>
        <v>FP</v>
      </c>
      <c r="J102" s="2" t="b">
        <f t="shared" si="3"/>
        <v>1</v>
      </c>
      <c r="K102" s="15" t="str">
        <f t="shared" si="4"/>
        <v>FP</v>
      </c>
      <c r="L102" s="2" t="b">
        <f t="shared" si="5"/>
        <v>0</v>
      </c>
      <c r="M102" s="2" t="str">
        <f t="shared" si="6"/>
        <v>TN</v>
      </c>
      <c r="N102" s="2"/>
      <c r="O102" s="2"/>
      <c r="P102" s="2"/>
      <c r="Q102" s="2"/>
      <c r="R102" s="2"/>
      <c r="S102" s="2"/>
      <c r="T102" s="2"/>
      <c r="U102" s="2"/>
      <c r="V102" s="2"/>
      <c r="W102" s="2"/>
    </row>
    <row r="103">
      <c r="A103" s="48"/>
      <c r="B103" s="48"/>
      <c r="C103" s="44" t="s">
        <v>1257</v>
      </c>
      <c r="D103" s="32" t="s">
        <v>1258</v>
      </c>
      <c r="E103" s="45" t="s">
        <v>1259</v>
      </c>
      <c r="F103" s="46">
        <v>0.942007214815597</v>
      </c>
      <c r="G103" s="15" t="b">
        <v>1</v>
      </c>
      <c r="H103" s="2" t="b">
        <f t="shared" si="1"/>
        <v>1</v>
      </c>
      <c r="I103" s="2" t="str">
        <f t="shared" si="2"/>
        <v>TP</v>
      </c>
      <c r="J103" s="2" t="b">
        <f t="shared" si="3"/>
        <v>1</v>
      </c>
      <c r="K103" s="15" t="str">
        <f t="shared" si="4"/>
        <v>TP</v>
      </c>
      <c r="L103" s="2" t="b">
        <f t="shared" si="5"/>
        <v>1</v>
      </c>
      <c r="M103" s="2" t="str">
        <f t="shared" si="6"/>
        <v>TP</v>
      </c>
      <c r="N103" s="2"/>
      <c r="O103" s="2"/>
      <c r="P103" s="2"/>
      <c r="Q103" s="2"/>
      <c r="R103" s="2"/>
      <c r="S103" s="2"/>
      <c r="T103" s="2"/>
      <c r="U103" s="2"/>
      <c r="V103" s="2"/>
      <c r="W103" s="2"/>
    </row>
    <row r="104">
      <c r="A104" s="48"/>
      <c r="B104" s="48"/>
      <c r="C104" s="44" t="s">
        <v>1260</v>
      </c>
      <c r="D104" s="32" t="s">
        <v>1261</v>
      </c>
      <c r="E104" s="45" t="s">
        <v>1262</v>
      </c>
      <c r="F104" s="46">
        <v>0.94798983372471</v>
      </c>
      <c r="G104" s="15" t="b">
        <v>1</v>
      </c>
      <c r="H104" s="2" t="b">
        <f t="shared" si="1"/>
        <v>1</v>
      </c>
      <c r="I104" s="2" t="str">
        <f t="shared" si="2"/>
        <v>TP</v>
      </c>
      <c r="J104" s="2" t="b">
        <f t="shared" si="3"/>
        <v>1</v>
      </c>
      <c r="K104" s="15" t="str">
        <f t="shared" si="4"/>
        <v>TP</v>
      </c>
      <c r="L104" s="2" t="b">
        <f t="shared" si="5"/>
        <v>1</v>
      </c>
      <c r="M104" s="2" t="str">
        <f t="shared" si="6"/>
        <v>TP</v>
      </c>
      <c r="N104" s="2"/>
      <c r="O104" s="2"/>
      <c r="P104" s="2"/>
      <c r="Q104" s="2"/>
      <c r="R104" s="2"/>
      <c r="S104" s="2"/>
      <c r="T104" s="2"/>
      <c r="U104" s="2"/>
      <c r="V104" s="2"/>
      <c r="W104" s="2"/>
    </row>
    <row r="105">
      <c r="A105" s="48"/>
      <c r="B105" s="48"/>
      <c r="C105" s="44" t="s">
        <v>1263</v>
      </c>
      <c r="D105" s="32" t="s">
        <v>1264</v>
      </c>
      <c r="E105" s="45" t="s">
        <v>1265</v>
      </c>
      <c r="F105" s="46">
        <v>0.850551132961899</v>
      </c>
      <c r="G105" s="15" t="b">
        <v>0</v>
      </c>
      <c r="H105" s="2" t="b">
        <f t="shared" si="1"/>
        <v>1</v>
      </c>
      <c r="I105" s="2" t="str">
        <f t="shared" si="2"/>
        <v>FP</v>
      </c>
      <c r="J105" s="2" t="b">
        <f t="shared" si="3"/>
        <v>1</v>
      </c>
      <c r="K105" s="15" t="str">
        <f t="shared" si="4"/>
        <v>FP</v>
      </c>
      <c r="L105" s="2" t="b">
        <f t="shared" si="5"/>
        <v>0</v>
      </c>
      <c r="M105" s="2" t="str">
        <f t="shared" si="6"/>
        <v>TN</v>
      </c>
      <c r="N105" s="2"/>
      <c r="O105" s="2"/>
      <c r="P105" s="2"/>
      <c r="Q105" s="2"/>
      <c r="R105" s="2"/>
      <c r="S105" s="2"/>
      <c r="T105" s="2"/>
      <c r="U105" s="2"/>
      <c r="V105" s="2"/>
      <c r="W105" s="2"/>
    </row>
    <row r="106">
      <c r="A106" s="48"/>
      <c r="B106" s="48"/>
      <c r="C106" s="44" t="s">
        <v>1266</v>
      </c>
      <c r="D106" s="32" t="s">
        <v>1267</v>
      </c>
      <c r="E106" s="45" t="s">
        <v>1268</v>
      </c>
      <c r="F106" s="46">
        <v>0.890685366018476</v>
      </c>
      <c r="G106" s="15" t="b">
        <v>1</v>
      </c>
      <c r="H106" s="2" t="b">
        <f t="shared" si="1"/>
        <v>1</v>
      </c>
      <c r="I106" s="2" t="str">
        <f t="shared" si="2"/>
        <v>TP</v>
      </c>
      <c r="J106" s="2" t="b">
        <f t="shared" si="3"/>
        <v>1</v>
      </c>
      <c r="K106" s="15" t="str">
        <f t="shared" si="4"/>
        <v>TP</v>
      </c>
      <c r="L106" s="2" t="b">
        <f t="shared" si="5"/>
        <v>0</v>
      </c>
      <c r="M106" s="2" t="str">
        <f t="shared" si="6"/>
        <v>FN</v>
      </c>
      <c r="N106" s="2"/>
      <c r="O106" s="2"/>
      <c r="P106" s="2"/>
      <c r="Q106" s="2"/>
      <c r="R106" s="2"/>
      <c r="S106" s="2"/>
      <c r="T106" s="2"/>
      <c r="U106" s="2"/>
      <c r="V106" s="2"/>
      <c r="W106" s="2"/>
    </row>
    <row r="107">
      <c r="A107" s="48"/>
      <c r="B107" s="48"/>
      <c r="C107" s="44" t="s">
        <v>1269</v>
      </c>
      <c r="D107" s="32" t="s">
        <v>1270</v>
      </c>
      <c r="E107" s="45" t="s">
        <v>1271</v>
      </c>
      <c r="F107" s="46">
        <v>0.903688545102647</v>
      </c>
      <c r="G107" s="15" t="b">
        <v>1</v>
      </c>
      <c r="H107" s="2" t="b">
        <f t="shared" si="1"/>
        <v>1</v>
      </c>
      <c r="I107" s="2" t="str">
        <f t="shared" si="2"/>
        <v>TP</v>
      </c>
      <c r="J107" s="2" t="b">
        <f t="shared" si="3"/>
        <v>1</v>
      </c>
      <c r="K107" s="15" t="str">
        <f t="shared" si="4"/>
        <v>TP</v>
      </c>
      <c r="L107" s="2" t="b">
        <f t="shared" si="5"/>
        <v>1</v>
      </c>
      <c r="M107" s="2" t="str">
        <f t="shared" si="6"/>
        <v>TP</v>
      </c>
      <c r="N107" s="2"/>
      <c r="O107" s="2"/>
      <c r="P107" s="2"/>
      <c r="Q107" s="2"/>
      <c r="R107" s="2"/>
      <c r="S107" s="2"/>
      <c r="T107" s="2"/>
      <c r="U107" s="2"/>
      <c r="V107" s="2"/>
      <c r="W107" s="2"/>
    </row>
    <row r="108">
      <c r="A108" s="40"/>
      <c r="B108" s="40"/>
      <c r="C108" s="44" t="s">
        <v>1272</v>
      </c>
      <c r="D108" s="32" t="s">
        <v>1273</v>
      </c>
      <c r="E108" s="45" t="s">
        <v>1274</v>
      </c>
      <c r="F108" s="46">
        <v>0.864071600866995</v>
      </c>
      <c r="G108" s="15" t="b">
        <v>1</v>
      </c>
      <c r="H108" s="2" t="b">
        <f t="shared" si="1"/>
        <v>1</v>
      </c>
      <c r="I108" s="2" t="str">
        <f t="shared" si="2"/>
        <v>TP</v>
      </c>
      <c r="J108" s="2" t="b">
        <f t="shared" si="3"/>
        <v>1</v>
      </c>
      <c r="K108" s="15" t="str">
        <f t="shared" si="4"/>
        <v>TP</v>
      </c>
      <c r="L108" s="2" t="b">
        <f t="shared" si="5"/>
        <v>0</v>
      </c>
      <c r="M108" s="2" t="str">
        <f t="shared" si="6"/>
        <v>FN</v>
      </c>
      <c r="N108" s="2"/>
      <c r="O108" s="2"/>
      <c r="P108" s="2"/>
      <c r="Q108" s="2"/>
      <c r="R108" s="2"/>
      <c r="S108" s="2"/>
      <c r="T108" s="2"/>
      <c r="U108" s="2"/>
      <c r="V108" s="2"/>
      <c r="W108" s="2"/>
    </row>
    <row r="109">
      <c r="A109" s="42">
        <v>19.0</v>
      </c>
      <c r="B109" s="47" t="s">
        <v>952</v>
      </c>
      <c r="C109" s="44" t="s">
        <v>1275</v>
      </c>
      <c r="D109" s="32" t="s">
        <v>1275</v>
      </c>
      <c r="E109" s="45" t="s">
        <v>1276</v>
      </c>
      <c r="F109" s="46">
        <v>0.927182466208727</v>
      </c>
      <c r="G109" s="15" t="b">
        <v>1</v>
      </c>
      <c r="H109" s="2" t="b">
        <f t="shared" si="1"/>
        <v>1</v>
      </c>
      <c r="I109" s="2" t="str">
        <f t="shared" si="2"/>
        <v>TP</v>
      </c>
      <c r="J109" s="2" t="b">
        <f t="shared" si="3"/>
        <v>1</v>
      </c>
      <c r="K109" s="15" t="str">
        <f t="shared" si="4"/>
        <v>TP</v>
      </c>
      <c r="L109" s="2" t="b">
        <f t="shared" si="5"/>
        <v>1</v>
      </c>
      <c r="M109" s="2" t="str">
        <f t="shared" si="6"/>
        <v>TP</v>
      </c>
      <c r="N109" s="2"/>
      <c r="O109" s="2"/>
      <c r="P109" s="2"/>
      <c r="Q109" s="2"/>
      <c r="R109" s="2"/>
      <c r="S109" s="2"/>
      <c r="T109" s="2"/>
      <c r="U109" s="2"/>
      <c r="V109" s="2"/>
      <c r="W109" s="2"/>
    </row>
    <row r="110">
      <c r="A110" s="48"/>
      <c r="B110" s="48"/>
      <c r="C110" s="44" t="s">
        <v>1277</v>
      </c>
      <c r="D110" s="32" t="s">
        <v>1277</v>
      </c>
      <c r="E110" s="45" t="s">
        <v>1278</v>
      </c>
      <c r="F110" s="46">
        <v>0.938785787151029</v>
      </c>
      <c r="G110" s="15" t="b">
        <v>1</v>
      </c>
      <c r="H110" s="2" t="b">
        <f t="shared" si="1"/>
        <v>1</v>
      </c>
      <c r="I110" s="2" t="str">
        <f t="shared" si="2"/>
        <v>TP</v>
      </c>
      <c r="J110" s="2" t="b">
        <f t="shared" si="3"/>
        <v>1</v>
      </c>
      <c r="K110" s="15" t="str">
        <f t="shared" si="4"/>
        <v>TP</v>
      </c>
      <c r="L110" s="2" t="b">
        <f t="shared" si="5"/>
        <v>1</v>
      </c>
      <c r="M110" s="2" t="str">
        <f t="shared" si="6"/>
        <v>TP</v>
      </c>
      <c r="N110" s="2"/>
      <c r="O110" s="2"/>
      <c r="P110" s="2"/>
      <c r="Q110" s="2"/>
      <c r="R110" s="2"/>
      <c r="S110" s="2"/>
      <c r="T110" s="2"/>
      <c r="U110" s="2"/>
      <c r="V110" s="2"/>
      <c r="W110" s="2"/>
    </row>
    <row r="111">
      <c r="A111" s="48"/>
      <c r="B111" s="48"/>
      <c r="C111" s="44" t="s">
        <v>1279</v>
      </c>
      <c r="D111" s="32" t="s">
        <v>1279</v>
      </c>
      <c r="E111" s="45" t="s">
        <v>1280</v>
      </c>
      <c r="F111" s="46">
        <v>0.918275767480307</v>
      </c>
      <c r="G111" s="15" t="b">
        <v>1</v>
      </c>
      <c r="H111" s="2" t="b">
        <f t="shared" si="1"/>
        <v>1</v>
      </c>
      <c r="I111" s="2" t="str">
        <f t="shared" si="2"/>
        <v>TP</v>
      </c>
      <c r="J111" s="2" t="b">
        <f t="shared" si="3"/>
        <v>1</v>
      </c>
      <c r="K111" s="15" t="str">
        <f t="shared" si="4"/>
        <v>TP</v>
      </c>
      <c r="L111" s="2" t="b">
        <f t="shared" si="5"/>
        <v>1</v>
      </c>
      <c r="M111" s="2" t="str">
        <f t="shared" si="6"/>
        <v>TP</v>
      </c>
      <c r="N111" s="2"/>
      <c r="O111" s="2"/>
      <c r="P111" s="2"/>
      <c r="Q111" s="2"/>
      <c r="R111" s="2"/>
      <c r="S111" s="2"/>
      <c r="T111" s="2"/>
      <c r="U111" s="2"/>
      <c r="V111" s="2"/>
      <c r="W111" s="2"/>
    </row>
    <row r="112">
      <c r="A112" s="48"/>
      <c r="B112" s="48"/>
      <c r="C112" s="44" t="s">
        <v>1281</v>
      </c>
      <c r="D112" s="32" t="s">
        <v>1282</v>
      </c>
      <c r="E112" s="45" t="s">
        <v>1283</v>
      </c>
      <c r="F112" s="46">
        <v>0.923328497184381</v>
      </c>
      <c r="G112" s="15" t="b">
        <v>1</v>
      </c>
      <c r="H112" s="2" t="b">
        <f t="shared" si="1"/>
        <v>1</v>
      </c>
      <c r="I112" s="2" t="str">
        <f t="shared" si="2"/>
        <v>TP</v>
      </c>
      <c r="J112" s="2" t="b">
        <f t="shared" si="3"/>
        <v>1</v>
      </c>
      <c r="K112" s="15" t="str">
        <f t="shared" si="4"/>
        <v>TP</v>
      </c>
      <c r="L112" s="2" t="b">
        <f t="shared" si="5"/>
        <v>1</v>
      </c>
      <c r="M112" s="2" t="str">
        <f t="shared" si="6"/>
        <v>TP</v>
      </c>
      <c r="N112" s="2"/>
      <c r="O112" s="2"/>
      <c r="P112" s="2"/>
      <c r="Q112" s="2"/>
      <c r="R112" s="2"/>
      <c r="S112" s="2"/>
      <c r="T112" s="2"/>
      <c r="U112" s="2"/>
      <c r="V112" s="2"/>
      <c r="W112" s="2"/>
    </row>
    <row r="113">
      <c r="A113" s="48"/>
      <c r="B113" s="48"/>
      <c r="C113" s="44" t="s">
        <v>1183</v>
      </c>
      <c r="D113" s="32" t="s">
        <v>1184</v>
      </c>
      <c r="E113" s="45" t="s">
        <v>1185</v>
      </c>
      <c r="F113" s="46">
        <v>0.857240716679675</v>
      </c>
      <c r="G113" s="15" t="b">
        <v>0</v>
      </c>
      <c r="H113" s="2" t="b">
        <f t="shared" si="1"/>
        <v>1</v>
      </c>
      <c r="I113" s="2" t="str">
        <f t="shared" si="2"/>
        <v>FP</v>
      </c>
      <c r="J113" s="2" t="b">
        <f t="shared" si="3"/>
        <v>1</v>
      </c>
      <c r="K113" s="15" t="str">
        <f t="shared" si="4"/>
        <v>FP</v>
      </c>
      <c r="L113" s="2" t="b">
        <f t="shared" si="5"/>
        <v>0</v>
      </c>
      <c r="M113" s="2" t="str">
        <f t="shared" si="6"/>
        <v>TN</v>
      </c>
      <c r="N113" s="2"/>
      <c r="O113" s="2"/>
      <c r="P113" s="2"/>
      <c r="Q113" s="2"/>
      <c r="R113" s="2"/>
      <c r="S113" s="2"/>
      <c r="T113" s="2"/>
      <c r="U113" s="2"/>
      <c r="V113" s="2"/>
      <c r="W113" s="2"/>
    </row>
    <row r="114">
      <c r="A114" s="48"/>
      <c r="B114" s="48"/>
      <c r="C114" s="44" t="s">
        <v>1284</v>
      </c>
      <c r="D114" s="32" t="s">
        <v>1285</v>
      </c>
      <c r="E114" s="45" t="s">
        <v>1286</v>
      </c>
      <c r="F114" s="46">
        <v>0.869145928153384</v>
      </c>
      <c r="G114" s="15" t="b">
        <v>0</v>
      </c>
      <c r="H114" s="2" t="b">
        <f t="shared" si="1"/>
        <v>1</v>
      </c>
      <c r="I114" s="2" t="str">
        <f t="shared" si="2"/>
        <v>FP</v>
      </c>
      <c r="J114" s="2" t="b">
        <f t="shared" si="3"/>
        <v>1</v>
      </c>
      <c r="K114" s="15" t="str">
        <f t="shared" si="4"/>
        <v>FP</v>
      </c>
      <c r="L114" s="2" t="b">
        <f t="shared" si="5"/>
        <v>0</v>
      </c>
      <c r="M114" s="2" t="str">
        <f t="shared" si="6"/>
        <v>TN</v>
      </c>
      <c r="N114" s="2"/>
      <c r="O114" s="2"/>
      <c r="P114" s="2"/>
      <c r="Q114" s="2"/>
      <c r="R114" s="2"/>
      <c r="S114" s="2"/>
      <c r="T114" s="2"/>
      <c r="U114" s="2"/>
      <c r="V114" s="2"/>
      <c r="W114" s="2"/>
    </row>
    <row r="115">
      <c r="A115" s="48"/>
      <c r="B115" s="48"/>
      <c r="C115" s="44" t="s">
        <v>1287</v>
      </c>
      <c r="D115" s="32" t="s">
        <v>1288</v>
      </c>
      <c r="E115" s="45" t="s">
        <v>1289</v>
      </c>
      <c r="F115" s="46">
        <v>0.845707415004367</v>
      </c>
      <c r="G115" s="15" t="b">
        <v>0</v>
      </c>
      <c r="H115" s="2" t="b">
        <f t="shared" si="1"/>
        <v>1</v>
      </c>
      <c r="I115" s="2" t="str">
        <f t="shared" si="2"/>
        <v>FP</v>
      </c>
      <c r="J115" s="2" t="b">
        <f t="shared" si="3"/>
        <v>0</v>
      </c>
      <c r="K115" s="15" t="str">
        <f t="shared" si="4"/>
        <v>TN</v>
      </c>
      <c r="L115" s="2" t="b">
        <f t="shared" si="5"/>
        <v>0</v>
      </c>
      <c r="M115" s="2" t="str">
        <f t="shared" si="6"/>
        <v>TN</v>
      </c>
      <c r="N115" s="2"/>
      <c r="O115" s="2"/>
      <c r="P115" s="2"/>
      <c r="Q115" s="2"/>
      <c r="R115" s="2"/>
      <c r="S115" s="2"/>
      <c r="T115" s="2"/>
      <c r="U115" s="2"/>
      <c r="V115" s="2"/>
      <c r="W115" s="2"/>
    </row>
    <row r="116">
      <c r="A116" s="48"/>
      <c r="B116" s="48"/>
      <c r="C116" s="44" t="s">
        <v>1290</v>
      </c>
      <c r="D116" s="32" t="s">
        <v>1291</v>
      </c>
      <c r="E116" s="45" t="s">
        <v>1292</v>
      </c>
      <c r="F116" s="46">
        <v>0.897924319615451</v>
      </c>
      <c r="G116" s="15" t="b">
        <v>1</v>
      </c>
      <c r="H116" s="2" t="b">
        <f t="shared" si="1"/>
        <v>1</v>
      </c>
      <c r="I116" s="2" t="str">
        <f t="shared" si="2"/>
        <v>TP</v>
      </c>
      <c r="J116" s="2" t="b">
        <f t="shared" si="3"/>
        <v>1</v>
      </c>
      <c r="K116" s="15" t="str">
        <f t="shared" si="4"/>
        <v>TP</v>
      </c>
      <c r="L116" s="2" t="b">
        <f t="shared" si="5"/>
        <v>0</v>
      </c>
      <c r="M116" s="2" t="str">
        <f t="shared" si="6"/>
        <v>FN</v>
      </c>
      <c r="N116" s="2"/>
      <c r="O116" s="2"/>
      <c r="P116" s="2"/>
      <c r="Q116" s="2"/>
      <c r="R116" s="2"/>
      <c r="S116" s="2"/>
      <c r="T116" s="2"/>
      <c r="U116" s="2"/>
      <c r="V116" s="2"/>
      <c r="W116" s="2"/>
    </row>
    <row r="117">
      <c r="A117" s="48"/>
      <c r="B117" s="48"/>
      <c r="C117" s="44" t="s">
        <v>1293</v>
      </c>
      <c r="D117" s="32" t="s">
        <v>1294</v>
      </c>
      <c r="E117" s="45" t="s">
        <v>1295</v>
      </c>
      <c r="F117" s="46">
        <v>0.882707019789577</v>
      </c>
      <c r="G117" s="15" t="b">
        <v>1</v>
      </c>
      <c r="H117" s="2" t="b">
        <f t="shared" si="1"/>
        <v>1</v>
      </c>
      <c r="I117" s="2" t="str">
        <f t="shared" si="2"/>
        <v>TP</v>
      </c>
      <c r="J117" s="2" t="b">
        <f t="shared" si="3"/>
        <v>1</v>
      </c>
      <c r="K117" s="15" t="str">
        <f t="shared" si="4"/>
        <v>TP</v>
      </c>
      <c r="L117" s="2" t="b">
        <f t="shared" si="5"/>
        <v>0</v>
      </c>
      <c r="M117" s="2" t="str">
        <f t="shared" si="6"/>
        <v>FN</v>
      </c>
      <c r="N117" s="2"/>
      <c r="O117" s="2"/>
      <c r="P117" s="2"/>
      <c r="Q117" s="2"/>
      <c r="R117" s="2"/>
      <c r="S117" s="2"/>
      <c r="T117" s="2"/>
      <c r="U117" s="2"/>
      <c r="V117" s="2"/>
      <c r="W117" s="2"/>
    </row>
    <row r="118">
      <c r="A118" s="48"/>
      <c r="B118" s="48"/>
      <c r="C118" s="44" t="s">
        <v>1296</v>
      </c>
      <c r="D118" s="32" t="s">
        <v>1297</v>
      </c>
      <c r="E118" s="45" t="s">
        <v>1298</v>
      </c>
      <c r="F118" s="46">
        <v>0.91282894614343</v>
      </c>
      <c r="G118" s="15" t="b">
        <v>1</v>
      </c>
      <c r="H118" s="2" t="b">
        <f t="shared" si="1"/>
        <v>1</v>
      </c>
      <c r="I118" s="2" t="str">
        <f t="shared" si="2"/>
        <v>TP</v>
      </c>
      <c r="J118" s="2" t="b">
        <f t="shared" si="3"/>
        <v>1</v>
      </c>
      <c r="K118" s="15" t="str">
        <f t="shared" si="4"/>
        <v>TP</v>
      </c>
      <c r="L118" s="2" t="b">
        <f t="shared" si="5"/>
        <v>1</v>
      </c>
      <c r="M118" s="2" t="str">
        <f t="shared" si="6"/>
        <v>TP</v>
      </c>
      <c r="N118" s="2"/>
      <c r="O118" s="2"/>
      <c r="P118" s="2"/>
      <c r="Q118" s="2"/>
      <c r="R118" s="2"/>
      <c r="S118" s="2"/>
      <c r="T118" s="2"/>
      <c r="U118" s="2"/>
      <c r="V118" s="2"/>
      <c r="W118" s="2"/>
    </row>
    <row r="119">
      <c r="A119" s="48"/>
      <c r="B119" s="48"/>
      <c r="C119" s="44" t="s">
        <v>1299</v>
      </c>
      <c r="D119" s="32" t="s">
        <v>1300</v>
      </c>
      <c r="E119" s="45" t="s">
        <v>1301</v>
      </c>
      <c r="F119" s="46">
        <v>0.948232169028141</v>
      </c>
      <c r="G119" s="15" t="b">
        <v>1</v>
      </c>
      <c r="H119" s="2" t="b">
        <f t="shared" si="1"/>
        <v>1</v>
      </c>
      <c r="I119" s="2" t="str">
        <f t="shared" si="2"/>
        <v>TP</v>
      </c>
      <c r="J119" s="2" t="b">
        <f t="shared" si="3"/>
        <v>1</v>
      </c>
      <c r="K119" s="15" t="str">
        <f t="shared" si="4"/>
        <v>TP</v>
      </c>
      <c r="L119" s="2" t="b">
        <f t="shared" si="5"/>
        <v>1</v>
      </c>
      <c r="M119" s="2" t="str">
        <f t="shared" si="6"/>
        <v>TP</v>
      </c>
      <c r="N119" s="2"/>
      <c r="O119" s="2"/>
      <c r="P119" s="2"/>
      <c r="Q119" s="2"/>
      <c r="R119" s="2"/>
      <c r="S119" s="2"/>
      <c r="T119" s="2"/>
      <c r="U119" s="2"/>
      <c r="V119" s="2"/>
      <c r="W119" s="2"/>
    </row>
    <row r="120">
      <c r="A120" s="40"/>
      <c r="B120" s="40"/>
      <c r="C120" s="44" t="s">
        <v>1302</v>
      </c>
      <c r="D120" s="32" t="s">
        <v>1303</v>
      </c>
      <c r="E120" s="45" t="s">
        <v>1304</v>
      </c>
      <c r="F120" s="46">
        <v>0.873424599195366</v>
      </c>
      <c r="G120" s="15" t="b">
        <v>1</v>
      </c>
      <c r="H120" s="2" t="b">
        <f t="shared" si="1"/>
        <v>1</v>
      </c>
      <c r="I120" s="2" t="str">
        <f t="shared" si="2"/>
        <v>TP</v>
      </c>
      <c r="J120" s="2" t="b">
        <f t="shared" si="3"/>
        <v>1</v>
      </c>
      <c r="K120" s="15" t="str">
        <f t="shared" si="4"/>
        <v>TP</v>
      </c>
      <c r="L120" s="2" t="b">
        <f t="shared" si="5"/>
        <v>0</v>
      </c>
      <c r="M120" s="2" t="str">
        <f t="shared" si="6"/>
        <v>FN</v>
      </c>
      <c r="N120" s="2"/>
      <c r="O120" s="2"/>
      <c r="P120" s="2"/>
      <c r="Q120" s="2"/>
      <c r="R120" s="2"/>
      <c r="S120" s="2"/>
      <c r="T120" s="2"/>
      <c r="U120" s="2"/>
      <c r="V120" s="2"/>
      <c r="W120" s="2"/>
    </row>
    <row r="121">
      <c r="A121" s="42">
        <v>20.0</v>
      </c>
      <c r="B121" s="47" t="s">
        <v>995</v>
      </c>
      <c r="C121" s="44" t="s">
        <v>1305</v>
      </c>
      <c r="D121" s="32" t="s">
        <v>1306</v>
      </c>
      <c r="E121" s="45" t="s">
        <v>1307</v>
      </c>
      <c r="F121" s="46">
        <v>0.876042829422636</v>
      </c>
      <c r="G121" s="15" t="b">
        <v>1</v>
      </c>
      <c r="H121" s="2" t="b">
        <f t="shared" si="1"/>
        <v>1</v>
      </c>
      <c r="I121" s="2" t="str">
        <f t="shared" si="2"/>
        <v>TP</v>
      </c>
      <c r="J121" s="2" t="b">
        <f t="shared" si="3"/>
        <v>1</v>
      </c>
      <c r="K121" s="15" t="str">
        <f t="shared" si="4"/>
        <v>TP</v>
      </c>
      <c r="L121" s="2" t="b">
        <f t="shared" si="5"/>
        <v>0</v>
      </c>
      <c r="M121" s="2" t="str">
        <f t="shared" si="6"/>
        <v>FN</v>
      </c>
      <c r="N121" s="2"/>
      <c r="O121" s="2"/>
      <c r="P121" s="2"/>
      <c r="Q121" s="2"/>
      <c r="R121" s="2"/>
      <c r="S121" s="2"/>
      <c r="T121" s="2"/>
      <c r="U121" s="2"/>
      <c r="V121" s="2"/>
      <c r="W121" s="2"/>
    </row>
    <row r="122">
      <c r="A122" s="40"/>
      <c r="B122" s="40"/>
      <c r="C122" s="44" t="s">
        <v>1308</v>
      </c>
      <c r="D122" s="32" t="s">
        <v>1033</v>
      </c>
      <c r="E122" s="45" t="s">
        <v>1034</v>
      </c>
      <c r="F122" s="46">
        <v>0.914113638471728</v>
      </c>
      <c r="G122" s="15" t="b">
        <v>1</v>
      </c>
      <c r="H122" s="2" t="b">
        <f t="shared" si="1"/>
        <v>1</v>
      </c>
      <c r="I122" s="2" t="str">
        <f t="shared" si="2"/>
        <v>TP</v>
      </c>
      <c r="J122" s="2" t="b">
        <f t="shared" si="3"/>
        <v>1</v>
      </c>
      <c r="K122" s="15" t="str">
        <f t="shared" si="4"/>
        <v>TP</v>
      </c>
      <c r="L122" s="2" t="b">
        <f t="shared" si="5"/>
        <v>1</v>
      </c>
      <c r="M122" s="2" t="str">
        <f t="shared" si="6"/>
        <v>TP</v>
      </c>
      <c r="N122" s="2"/>
      <c r="O122" s="2"/>
      <c r="P122" s="2"/>
      <c r="Q122" s="2"/>
      <c r="R122" s="2"/>
      <c r="S122" s="2"/>
      <c r="T122" s="2"/>
      <c r="U122" s="2"/>
      <c r="V122" s="2"/>
      <c r="W122" s="2"/>
    </row>
    <row r="123">
      <c r="A123" s="2"/>
      <c r="B123" s="2"/>
      <c r="C123" s="51"/>
      <c r="D123" s="2"/>
      <c r="E123" s="2"/>
      <c r="F123" s="27"/>
      <c r="G123" s="2"/>
      <c r="H123" s="2"/>
      <c r="I123" s="2"/>
      <c r="J123" s="2"/>
      <c r="K123" s="2"/>
      <c r="L123" s="2"/>
      <c r="M123" s="2"/>
      <c r="N123" s="2"/>
      <c r="O123" s="2"/>
      <c r="P123" s="2"/>
      <c r="Q123" s="2"/>
      <c r="R123" s="2"/>
      <c r="S123" s="2"/>
      <c r="T123" s="2"/>
      <c r="U123" s="2"/>
      <c r="V123" s="2"/>
      <c r="W123" s="2"/>
    </row>
    <row r="124">
      <c r="A124" s="2"/>
      <c r="B124" s="8"/>
      <c r="C124" s="51"/>
      <c r="D124" s="2"/>
      <c r="E124" s="2"/>
      <c r="F124" s="52" t="b">
        <v>1</v>
      </c>
      <c r="G124" s="53"/>
      <c r="H124" s="53">
        <f>COUNTIF(H3:H122, TRUE)</f>
        <v>120</v>
      </c>
      <c r="I124" s="53"/>
      <c r="J124" s="53">
        <f>COUNTIF(J3:J122, TRUE)</f>
        <v>111</v>
      </c>
      <c r="K124" s="53"/>
      <c r="L124" s="53">
        <f>COUNTIF(L3:L122, TRUE)</f>
        <v>42</v>
      </c>
      <c r="M124" s="2"/>
      <c r="N124" s="2"/>
      <c r="O124" s="2"/>
      <c r="P124" s="2"/>
      <c r="Q124" s="2"/>
      <c r="R124" s="2"/>
      <c r="S124" s="2"/>
      <c r="T124" s="2"/>
      <c r="U124" s="2"/>
      <c r="V124" s="2"/>
      <c r="W124" s="2"/>
    </row>
    <row r="125">
      <c r="A125" s="2"/>
      <c r="B125" s="2"/>
      <c r="C125" s="51"/>
      <c r="D125" s="2"/>
      <c r="E125" s="2"/>
      <c r="F125" s="52" t="b">
        <v>0</v>
      </c>
      <c r="G125" s="53"/>
      <c r="H125" s="53">
        <f>COUNTIF(H3:H122, FALSE)</f>
        <v>0</v>
      </c>
      <c r="I125" s="53"/>
      <c r="J125" s="53">
        <f>COUNTIF(J3:J122, FALSE)</f>
        <v>9</v>
      </c>
      <c r="K125" s="53"/>
      <c r="L125" s="53">
        <f>COUNTIF(L3:L122, FALSE)</f>
        <v>78</v>
      </c>
      <c r="M125" s="2"/>
      <c r="N125" s="2"/>
      <c r="O125" s="2"/>
      <c r="P125" s="2"/>
      <c r="Q125" s="2"/>
      <c r="R125" s="2"/>
      <c r="S125" s="2"/>
      <c r="T125" s="2"/>
      <c r="U125" s="2"/>
      <c r="V125" s="2"/>
      <c r="W125" s="2"/>
    </row>
    <row r="126">
      <c r="A126" s="2"/>
      <c r="B126" s="8" t="s">
        <v>471</v>
      </c>
      <c r="C126" s="8">
        <v>0.28</v>
      </c>
      <c r="D126" s="8" t="s">
        <v>1309</v>
      </c>
      <c r="E126" s="2"/>
      <c r="F126" s="27"/>
      <c r="G126" s="2"/>
      <c r="H126" s="2"/>
      <c r="I126" s="2"/>
      <c r="J126" s="2"/>
      <c r="K126" s="2"/>
      <c r="L126" s="2"/>
      <c r="M126" s="2"/>
      <c r="N126" s="2"/>
      <c r="O126" s="2"/>
      <c r="P126" s="2"/>
      <c r="Q126" s="2"/>
      <c r="R126" s="2"/>
      <c r="S126" s="2"/>
      <c r="T126" s="2"/>
      <c r="U126" s="2"/>
      <c r="V126" s="2"/>
      <c r="W126" s="2"/>
    </row>
    <row r="127">
      <c r="A127" s="2"/>
      <c r="B127" s="2"/>
      <c r="C127" s="51"/>
      <c r="D127" s="2"/>
      <c r="E127" s="2"/>
      <c r="F127" s="15" t="s">
        <v>13</v>
      </c>
      <c r="I127" s="53">
        <f>COUNTIF(I3:I122, "TP")</f>
        <v>73</v>
      </c>
      <c r="J127" s="53"/>
      <c r="K127" s="53">
        <f>COUNTIF(K3:K122, "TP")</f>
        <v>71</v>
      </c>
      <c r="L127" s="53"/>
      <c r="M127" s="53">
        <f>COUNTIF(M3:M122, "TP")</f>
        <v>39</v>
      </c>
      <c r="N127" s="2"/>
      <c r="O127" s="2"/>
      <c r="P127" s="2"/>
      <c r="Q127" s="2"/>
      <c r="R127" s="2"/>
      <c r="S127" s="2"/>
      <c r="T127" s="2"/>
      <c r="U127" s="2"/>
      <c r="V127" s="2"/>
      <c r="W127" s="2"/>
    </row>
    <row r="128">
      <c r="A128" s="2"/>
      <c r="B128" s="2"/>
      <c r="C128" s="51"/>
      <c r="D128" s="2"/>
      <c r="E128" s="2"/>
      <c r="F128" s="15" t="s">
        <v>19</v>
      </c>
      <c r="I128" s="53">
        <f>COUNTIF(I3:I122, "FN")</f>
        <v>0</v>
      </c>
      <c r="J128" s="53"/>
      <c r="K128" s="53">
        <f>COUNTIF(K3:K122, "FN")</f>
        <v>2</v>
      </c>
      <c r="L128" s="53"/>
      <c r="M128" s="53">
        <f>COUNTIF(M3:M122, "FN")</f>
        <v>34</v>
      </c>
      <c r="N128" s="2"/>
      <c r="O128" s="2"/>
      <c r="P128" s="2"/>
      <c r="Q128" s="2"/>
      <c r="R128" s="2"/>
      <c r="S128" s="2"/>
      <c r="T128" s="2"/>
      <c r="U128" s="2"/>
      <c r="V128" s="2"/>
      <c r="W128" s="2"/>
    </row>
    <row r="129">
      <c r="A129" s="2"/>
      <c r="B129" s="2"/>
      <c r="C129" s="51"/>
      <c r="D129" s="2"/>
      <c r="E129" s="2"/>
      <c r="F129" s="15" t="s">
        <v>25</v>
      </c>
      <c r="I129" s="53">
        <f>COUNTIF(I3:I122, "FP")</f>
        <v>47</v>
      </c>
      <c r="J129" s="53"/>
      <c r="K129" s="53">
        <f>COUNTIF(K3:K122, "FP")</f>
        <v>40</v>
      </c>
      <c r="L129" s="53"/>
      <c r="M129" s="53">
        <f>COUNTIF(M3:M122, "FP")</f>
        <v>3</v>
      </c>
      <c r="N129" s="2"/>
      <c r="O129" s="2"/>
      <c r="P129" s="2"/>
      <c r="Q129" s="2"/>
      <c r="R129" s="2"/>
      <c r="S129" s="2"/>
      <c r="T129" s="2"/>
      <c r="U129" s="2"/>
      <c r="V129" s="2"/>
      <c r="W129" s="2"/>
    </row>
    <row r="130">
      <c r="A130" s="2"/>
      <c r="B130" s="2"/>
      <c r="C130" s="51"/>
      <c r="D130" s="2"/>
      <c r="E130" s="2"/>
      <c r="F130" s="15" t="s">
        <v>34</v>
      </c>
      <c r="I130" s="53">
        <f>COUNTIF(I3:I122, "TN")</f>
        <v>0</v>
      </c>
      <c r="J130" s="53"/>
      <c r="K130" s="53">
        <f>COUNTIF(K3:K122, "TN")</f>
        <v>7</v>
      </c>
      <c r="L130" s="53"/>
      <c r="M130" s="53">
        <f>COUNTIF(M3:M122, "TN")</f>
        <v>44</v>
      </c>
      <c r="N130" s="2"/>
      <c r="O130" s="2"/>
      <c r="P130" s="2"/>
      <c r="Q130" s="2"/>
      <c r="R130" s="2"/>
      <c r="S130" s="2"/>
      <c r="T130" s="2"/>
      <c r="U130" s="2"/>
      <c r="V130" s="2"/>
      <c r="W130" s="2"/>
    </row>
    <row r="131">
      <c r="A131" s="2"/>
      <c r="B131" s="2"/>
      <c r="C131" s="51"/>
      <c r="D131" s="2"/>
      <c r="E131" s="2"/>
      <c r="F131" s="15" t="s">
        <v>464</v>
      </c>
      <c r="I131" s="54">
        <f>SUM(I127:I130)</f>
        <v>120</v>
      </c>
      <c r="K131" s="54">
        <f>SUM(K127:K130)</f>
        <v>120</v>
      </c>
      <c r="M131" s="54">
        <f>SUM(M127:M130)</f>
        <v>120</v>
      </c>
      <c r="N131" s="2"/>
      <c r="O131" s="2"/>
      <c r="P131" s="2"/>
      <c r="Q131" s="2"/>
      <c r="R131" s="2"/>
      <c r="S131" s="2"/>
      <c r="T131" s="2"/>
      <c r="U131" s="2"/>
      <c r="V131" s="2"/>
      <c r="W131" s="2"/>
    </row>
    <row r="132">
      <c r="A132" s="2"/>
      <c r="B132" s="2"/>
      <c r="C132" s="51"/>
      <c r="D132" s="2"/>
      <c r="E132" s="2"/>
      <c r="N132" s="2"/>
      <c r="O132" s="2"/>
      <c r="P132" s="2"/>
      <c r="Q132" s="2"/>
      <c r="R132" s="2"/>
      <c r="S132" s="2"/>
      <c r="T132" s="2"/>
      <c r="U132" s="2"/>
      <c r="V132" s="2"/>
      <c r="W132" s="2"/>
    </row>
    <row r="133">
      <c r="A133" s="2"/>
      <c r="B133" s="2"/>
      <c r="C133" s="51"/>
      <c r="D133" s="2"/>
      <c r="E133" s="2"/>
      <c r="F133" s="8" t="s">
        <v>467</v>
      </c>
      <c r="I133" s="30">
        <f>(I127+I130)/I131</f>
        <v>0.6083333333</v>
      </c>
      <c r="J133" s="30"/>
      <c r="K133" s="30">
        <f>(K127+K130)/K131</f>
        <v>0.65</v>
      </c>
      <c r="L133" s="30"/>
      <c r="M133" s="30">
        <f>(M127+M130)/M131</f>
        <v>0.6916666667</v>
      </c>
      <c r="N133" s="2"/>
      <c r="O133" s="2"/>
      <c r="P133" s="2"/>
      <c r="Q133" s="2"/>
      <c r="R133" s="2"/>
      <c r="S133" s="2"/>
      <c r="T133" s="2"/>
      <c r="U133" s="2"/>
      <c r="V133" s="2"/>
      <c r="W133" s="2"/>
    </row>
    <row r="134">
      <c r="A134" s="2"/>
      <c r="B134" s="2"/>
      <c r="C134" s="51"/>
      <c r="D134" s="2"/>
      <c r="E134" s="2"/>
      <c r="F134" s="8" t="s">
        <v>470</v>
      </c>
      <c r="I134" s="30">
        <f>I127/(I127+I129)</f>
        <v>0.6083333333</v>
      </c>
      <c r="J134" s="30"/>
      <c r="K134" s="30">
        <f>K127/(K127+K129)</f>
        <v>0.6396396396</v>
      </c>
      <c r="L134" s="30"/>
      <c r="M134" s="30">
        <f>M127/(M127+M129)</f>
        <v>0.9285714286</v>
      </c>
      <c r="N134" s="2"/>
      <c r="O134" s="2"/>
      <c r="P134" s="2"/>
      <c r="Q134" s="2"/>
      <c r="R134" s="2"/>
      <c r="S134" s="2"/>
      <c r="T134" s="2"/>
      <c r="U134" s="2"/>
      <c r="V134" s="2"/>
      <c r="W134" s="2"/>
    </row>
    <row r="135">
      <c r="A135" s="2"/>
      <c r="B135" s="2"/>
      <c r="C135" s="51"/>
      <c r="D135" s="2"/>
      <c r="E135" s="2"/>
      <c r="F135" s="8" t="s">
        <v>473</v>
      </c>
      <c r="I135" s="30">
        <f>I127/(I127+I128)</f>
        <v>1</v>
      </c>
      <c r="J135" s="30"/>
      <c r="K135" s="30">
        <f>K127/(K127+K128)</f>
        <v>0.9726027397</v>
      </c>
      <c r="L135" s="30"/>
      <c r="M135" s="30">
        <f>M127/(M127+M128)</f>
        <v>0.5342465753</v>
      </c>
      <c r="N135" s="2"/>
      <c r="O135" s="2"/>
      <c r="P135" s="2"/>
      <c r="Q135" s="2"/>
      <c r="R135" s="2"/>
      <c r="S135" s="2"/>
      <c r="T135" s="2"/>
      <c r="U135" s="2"/>
      <c r="V135" s="2"/>
      <c r="W135" s="2"/>
    </row>
    <row r="136">
      <c r="A136" s="2"/>
      <c r="B136" s="2"/>
      <c r="C136" s="51"/>
      <c r="D136" s="2"/>
      <c r="E136" s="2"/>
      <c r="F136" s="8" t="s">
        <v>474</v>
      </c>
      <c r="I136" s="30">
        <f>2*(I134*I135)/(I134+I135)</f>
        <v>0.7564766839</v>
      </c>
      <c r="J136" s="30"/>
      <c r="K136" s="30">
        <f>2*(K134*K135)/(K134+K135)</f>
        <v>0.7717391304</v>
      </c>
      <c r="L136" s="30"/>
      <c r="M136" s="30">
        <f>2*(M134*M135)/(M134+M135)</f>
        <v>0.6782608696</v>
      </c>
      <c r="N136" s="2"/>
      <c r="O136" s="2"/>
      <c r="P136" s="2"/>
      <c r="Q136" s="2"/>
      <c r="R136" s="2"/>
      <c r="S136" s="2"/>
      <c r="T136" s="2"/>
      <c r="U136" s="2"/>
      <c r="V136" s="2"/>
      <c r="W136" s="2"/>
    </row>
    <row r="137">
      <c r="A137" s="2"/>
      <c r="B137" s="2"/>
      <c r="C137" s="51"/>
      <c r="D137" s="2"/>
      <c r="E137" s="2"/>
      <c r="F137" s="27"/>
      <c r="G137" s="2"/>
      <c r="H137" s="2"/>
      <c r="I137" s="2"/>
      <c r="J137" s="2"/>
      <c r="K137" s="2"/>
      <c r="L137" s="2"/>
      <c r="M137" s="2"/>
      <c r="N137" s="2"/>
      <c r="O137" s="2"/>
      <c r="P137" s="2"/>
      <c r="Q137" s="2"/>
      <c r="R137" s="2"/>
      <c r="S137" s="2"/>
      <c r="T137" s="2"/>
      <c r="U137" s="2"/>
      <c r="V137" s="2"/>
      <c r="W137" s="2"/>
    </row>
    <row r="138">
      <c r="A138" s="2"/>
      <c r="B138" s="2"/>
      <c r="C138" s="51"/>
      <c r="D138" s="2"/>
      <c r="E138" s="2"/>
      <c r="F138" s="27"/>
      <c r="G138" s="2"/>
      <c r="H138" s="2"/>
      <c r="I138" s="2"/>
      <c r="J138" s="2"/>
      <c r="K138" s="2"/>
      <c r="L138" s="2"/>
      <c r="M138" s="2"/>
      <c r="N138" s="2"/>
      <c r="O138" s="2"/>
      <c r="P138" s="2"/>
      <c r="Q138" s="2"/>
      <c r="R138" s="2"/>
      <c r="S138" s="2"/>
      <c r="T138" s="2"/>
      <c r="U138" s="2"/>
      <c r="V138" s="2"/>
      <c r="W138" s="2"/>
    </row>
    <row r="139">
      <c r="A139" s="2"/>
      <c r="B139" s="2"/>
      <c r="C139" s="51"/>
      <c r="D139" s="2"/>
      <c r="E139" s="2"/>
      <c r="F139" s="27"/>
      <c r="G139" s="2"/>
      <c r="H139" s="2"/>
      <c r="I139" s="2"/>
      <c r="J139" s="2"/>
      <c r="K139" s="2"/>
      <c r="L139" s="2"/>
      <c r="M139" s="2"/>
      <c r="N139" s="2"/>
      <c r="O139" s="2"/>
      <c r="P139" s="2"/>
      <c r="Q139" s="2"/>
      <c r="R139" s="2"/>
      <c r="S139" s="2"/>
      <c r="T139" s="2"/>
      <c r="U139" s="2"/>
      <c r="V139" s="2"/>
      <c r="W139" s="2"/>
    </row>
    <row r="140">
      <c r="A140" s="2"/>
      <c r="B140" s="2"/>
      <c r="C140" s="51"/>
      <c r="D140" s="2"/>
      <c r="E140" s="2"/>
      <c r="F140" s="27"/>
      <c r="G140" s="2"/>
      <c r="H140" s="2"/>
      <c r="I140" s="2"/>
      <c r="J140" s="2"/>
      <c r="K140" s="2"/>
      <c r="L140" s="2"/>
      <c r="M140" s="2"/>
      <c r="N140" s="2"/>
      <c r="O140" s="2"/>
      <c r="P140" s="2"/>
      <c r="Q140" s="2"/>
      <c r="R140" s="2"/>
      <c r="S140" s="2"/>
      <c r="T140" s="2"/>
      <c r="U140" s="2"/>
      <c r="V140" s="2"/>
      <c r="W140" s="2"/>
    </row>
    <row r="141">
      <c r="A141" s="2"/>
      <c r="B141" s="2"/>
      <c r="C141" s="51"/>
      <c r="D141" s="2"/>
      <c r="E141" s="2"/>
      <c r="F141" s="27"/>
      <c r="G141" s="2"/>
      <c r="H141" s="2"/>
      <c r="I141" s="2"/>
      <c r="J141" s="2"/>
      <c r="K141" s="2"/>
      <c r="L141" s="2"/>
      <c r="M141" s="2"/>
      <c r="N141" s="2"/>
      <c r="O141" s="2"/>
      <c r="P141" s="2"/>
      <c r="Q141" s="2"/>
      <c r="R141" s="2"/>
      <c r="S141" s="2"/>
      <c r="T141" s="2"/>
      <c r="U141" s="2"/>
      <c r="V141" s="2"/>
      <c r="W141" s="2"/>
    </row>
    <row r="142">
      <c r="A142" s="2"/>
      <c r="B142" s="2"/>
      <c r="C142" s="51"/>
      <c r="D142" s="2"/>
      <c r="E142" s="2"/>
      <c r="F142" s="27"/>
      <c r="G142" s="2"/>
      <c r="H142" s="2"/>
      <c r="I142" s="2"/>
      <c r="J142" s="2"/>
      <c r="K142" s="2"/>
      <c r="L142" s="2"/>
      <c r="M142" s="2"/>
      <c r="N142" s="2"/>
      <c r="O142" s="2"/>
      <c r="P142" s="2"/>
      <c r="Q142" s="2"/>
      <c r="R142" s="2"/>
      <c r="S142" s="2"/>
      <c r="T142" s="2"/>
      <c r="U142" s="2"/>
      <c r="V142" s="2"/>
      <c r="W142" s="2"/>
    </row>
    <row r="143">
      <c r="A143" s="2"/>
      <c r="B143" s="2"/>
      <c r="C143" s="51"/>
      <c r="D143" s="2"/>
      <c r="E143" s="2"/>
      <c r="F143" s="27"/>
      <c r="G143" s="2"/>
      <c r="H143" s="2"/>
      <c r="I143" s="2"/>
      <c r="J143" s="2"/>
      <c r="K143" s="2"/>
      <c r="L143" s="2"/>
      <c r="M143" s="2"/>
      <c r="N143" s="2"/>
      <c r="O143" s="2"/>
      <c r="P143" s="2"/>
      <c r="Q143" s="2"/>
      <c r="R143" s="2"/>
      <c r="S143" s="2"/>
      <c r="T143" s="2"/>
      <c r="U143" s="2"/>
      <c r="V143" s="2"/>
      <c r="W143" s="2"/>
    </row>
    <row r="144">
      <c r="A144" s="2"/>
      <c r="B144" s="2"/>
      <c r="C144" s="51"/>
      <c r="D144" s="2"/>
      <c r="E144" s="2"/>
      <c r="F144" s="27"/>
      <c r="G144" s="2"/>
      <c r="H144" s="2"/>
      <c r="I144" s="2"/>
      <c r="J144" s="2"/>
      <c r="K144" s="2"/>
      <c r="L144" s="2"/>
      <c r="M144" s="2"/>
      <c r="N144" s="2"/>
      <c r="O144" s="2"/>
      <c r="P144" s="2"/>
      <c r="Q144" s="2"/>
      <c r="R144" s="2"/>
      <c r="S144" s="2"/>
      <c r="T144" s="2"/>
      <c r="U144" s="2"/>
      <c r="V144" s="2"/>
      <c r="W144" s="2"/>
    </row>
    <row r="145">
      <c r="A145" s="2"/>
      <c r="B145" s="2"/>
      <c r="C145" s="51"/>
      <c r="D145" s="2"/>
      <c r="E145" s="2"/>
      <c r="F145" s="27"/>
      <c r="G145" s="2"/>
      <c r="H145" s="2"/>
      <c r="I145" s="2"/>
      <c r="J145" s="2"/>
      <c r="K145" s="2"/>
      <c r="L145" s="2"/>
      <c r="M145" s="2"/>
      <c r="N145" s="2"/>
      <c r="O145" s="2"/>
      <c r="P145" s="2"/>
      <c r="Q145" s="2"/>
      <c r="R145" s="2"/>
      <c r="S145" s="2"/>
      <c r="T145" s="2"/>
      <c r="U145" s="2"/>
      <c r="V145" s="2"/>
      <c r="W145" s="2"/>
    </row>
    <row r="146">
      <c r="A146" s="2"/>
      <c r="B146" s="2"/>
      <c r="C146" s="51"/>
      <c r="D146" s="2"/>
      <c r="E146" s="2"/>
      <c r="F146" s="27"/>
      <c r="G146" s="2"/>
      <c r="H146" s="2"/>
      <c r="I146" s="2"/>
      <c r="J146" s="2"/>
      <c r="K146" s="2"/>
      <c r="L146" s="2"/>
      <c r="M146" s="2"/>
      <c r="N146" s="2"/>
      <c r="O146" s="2"/>
      <c r="P146" s="2"/>
      <c r="Q146" s="2"/>
      <c r="R146" s="2"/>
      <c r="S146" s="2"/>
      <c r="T146" s="2"/>
      <c r="U146" s="2"/>
      <c r="V146" s="2"/>
      <c r="W146" s="2"/>
    </row>
    <row r="147">
      <c r="A147" s="2"/>
      <c r="B147" s="2"/>
      <c r="C147" s="51"/>
      <c r="D147" s="2"/>
      <c r="E147" s="2"/>
      <c r="F147" s="27"/>
      <c r="G147" s="2"/>
      <c r="H147" s="2"/>
      <c r="I147" s="2"/>
      <c r="J147" s="2"/>
      <c r="K147" s="2"/>
      <c r="L147" s="2"/>
      <c r="M147" s="2"/>
      <c r="N147" s="2"/>
      <c r="O147" s="2"/>
      <c r="P147" s="2"/>
      <c r="Q147" s="2"/>
      <c r="R147" s="2"/>
      <c r="S147" s="2"/>
      <c r="T147" s="2"/>
      <c r="U147" s="2"/>
      <c r="V147" s="2"/>
      <c r="W147" s="2"/>
    </row>
    <row r="148">
      <c r="A148" s="2"/>
      <c r="B148" s="2"/>
      <c r="C148" s="51"/>
      <c r="D148" s="2"/>
      <c r="E148" s="2"/>
      <c r="F148" s="27"/>
      <c r="G148" s="2"/>
      <c r="H148" s="2"/>
      <c r="I148" s="2"/>
      <c r="J148" s="2"/>
      <c r="K148" s="2"/>
      <c r="L148" s="2"/>
      <c r="M148" s="2"/>
      <c r="N148" s="2"/>
      <c r="O148" s="2"/>
      <c r="P148" s="2"/>
      <c r="Q148" s="2"/>
      <c r="R148" s="2"/>
      <c r="S148" s="2"/>
      <c r="T148" s="2"/>
      <c r="U148" s="2"/>
      <c r="V148" s="2"/>
      <c r="W148" s="2"/>
    </row>
    <row r="149">
      <c r="A149" s="2"/>
      <c r="B149" s="2"/>
      <c r="C149" s="51"/>
      <c r="D149" s="2"/>
      <c r="E149" s="2"/>
      <c r="F149" s="27"/>
      <c r="G149" s="2"/>
      <c r="H149" s="2"/>
      <c r="I149" s="2"/>
      <c r="J149" s="2"/>
      <c r="K149" s="2"/>
      <c r="L149" s="2"/>
      <c r="M149" s="2"/>
      <c r="N149" s="2"/>
      <c r="O149" s="2"/>
      <c r="P149" s="2"/>
      <c r="Q149" s="2"/>
      <c r="R149" s="2"/>
      <c r="S149" s="2"/>
      <c r="T149" s="2"/>
      <c r="U149" s="2"/>
      <c r="V149" s="2"/>
      <c r="W149" s="2"/>
    </row>
    <row r="150">
      <c r="A150" s="2"/>
      <c r="B150" s="2"/>
      <c r="C150" s="51"/>
      <c r="D150" s="2"/>
      <c r="E150" s="2"/>
      <c r="F150" s="27"/>
      <c r="G150" s="2"/>
      <c r="H150" s="2"/>
      <c r="I150" s="2"/>
      <c r="J150" s="2"/>
      <c r="K150" s="2"/>
      <c r="L150" s="2"/>
      <c r="M150" s="2"/>
      <c r="N150" s="2"/>
      <c r="O150" s="2"/>
      <c r="P150" s="2"/>
      <c r="Q150" s="2"/>
      <c r="R150" s="2"/>
      <c r="S150" s="2"/>
      <c r="T150" s="2"/>
      <c r="U150" s="2"/>
      <c r="V150" s="2"/>
      <c r="W150" s="2"/>
    </row>
    <row r="151">
      <c r="A151" s="2"/>
      <c r="B151" s="2"/>
      <c r="C151" s="51"/>
      <c r="D151" s="2"/>
      <c r="E151" s="2"/>
      <c r="F151" s="27"/>
      <c r="G151" s="2"/>
      <c r="H151" s="2"/>
      <c r="I151" s="2"/>
      <c r="J151" s="2"/>
      <c r="K151" s="2"/>
      <c r="L151" s="2"/>
      <c r="M151" s="2"/>
      <c r="N151" s="2"/>
      <c r="O151" s="2"/>
      <c r="P151" s="2"/>
      <c r="Q151" s="2"/>
      <c r="R151" s="2"/>
      <c r="S151" s="2"/>
      <c r="T151" s="2"/>
      <c r="U151" s="2"/>
      <c r="V151" s="2"/>
      <c r="W151" s="2"/>
    </row>
    <row r="152">
      <c r="A152" s="2"/>
      <c r="B152" s="2"/>
      <c r="C152" s="51"/>
      <c r="D152" s="2"/>
      <c r="E152" s="2"/>
      <c r="F152" s="27"/>
      <c r="G152" s="2"/>
      <c r="H152" s="2"/>
      <c r="I152" s="2"/>
      <c r="J152" s="2"/>
      <c r="K152" s="2"/>
      <c r="L152" s="2"/>
      <c r="M152" s="2"/>
      <c r="N152" s="2"/>
      <c r="O152" s="2"/>
      <c r="P152" s="2"/>
      <c r="Q152" s="2"/>
      <c r="R152" s="2"/>
      <c r="S152" s="2"/>
      <c r="T152" s="2"/>
      <c r="U152" s="2"/>
      <c r="V152" s="2"/>
      <c r="W152" s="2"/>
    </row>
    <row r="153">
      <c r="A153" s="2"/>
      <c r="B153" s="2"/>
      <c r="C153" s="51"/>
      <c r="D153" s="2"/>
      <c r="E153" s="2"/>
      <c r="F153" s="27"/>
      <c r="G153" s="2"/>
      <c r="H153" s="2"/>
      <c r="I153" s="2"/>
      <c r="J153" s="2"/>
      <c r="K153" s="2"/>
      <c r="L153" s="2"/>
      <c r="M153" s="2"/>
      <c r="N153" s="2"/>
      <c r="O153" s="2"/>
      <c r="P153" s="2"/>
      <c r="Q153" s="2"/>
      <c r="R153" s="2"/>
      <c r="S153" s="2"/>
      <c r="T153" s="2"/>
      <c r="U153" s="2"/>
      <c r="V153" s="2"/>
      <c r="W153" s="2"/>
    </row>
    <row r="154">
      <c r="A154" s="2"/>
      <c r="B154" s="2"/>
      <c r="C154" s="51"/>
      <c r="D154" s="2"/>
      <c r="E154" s="2"/>
      <c r="F154" s="27"/>
      <c r="G154" s="2"/>
      <c r="H154" s="2"/>
      <c r="I154" s="2"/>
      <c r="J154" s="2"/>
      <c r="K154" s="2"/>
      <c r="L154" s="2"/>
      <c r="M154" s="2"/>
      <c r="N154" s="2"/>
      <c r="O154" s="2"/>
      <c r="P154" s="2"/>
      <c r="Q154" s="2"/>
      <c r="R154" s="2"/>
      <c r="S154" s="2"/>
      <c r="T154" s="2"/>
      <c r="U154" s="2"/>
      <c r="V154" s="2"/>
      <c r="W154" s="2"/>
    </row>
    <row r="155">
      <c r="A155" s="2"/>
      <c r="B155" s="2"/>
      <c r="C155" s="51"/>
      <c r="D155" s="2"/>
      <c r="E155" s="2"/>
      <c r="F155" s="27"/>
      <c r="G155" s="2"/>
      <c r="H155" s="2"/>
      <c r="I155" s="2"/>
      <c r="J155" s="2"/>
      <c r="K155" s="2"/>
      <c r="L155" s="2"/>
      <c r="M155" s="2"/>
      <c r="N155" s="2"/>
      <c r="O155" s="2"/>
      <c r="P155" s="2"/>
      <c r="Q155" s="2"/>
      <c r="R155" s="2"/>
      <c r="S155" s="2"/>
      <c r="T155" s="2"/>
      <c r="U155" s="2"/>
      <c r="V155" s="2"/>
      <c r="W155" s="2"/>
    </row>
    <row r="156">
      <c r="A156" s="2"/>
      <c r="B156" s="2"/>
      <c r="C156" s="51"/>
      <c r="D156" s="2"/>
      <c r="E156" s="2"/>
      <c r="F156" s="27"/>
      <c r="G156" s="2"/>
      <c r="H156" s="2"/>
      <c r="I156" s="2"/>
      <c r="J156" s="2"/>
      <c r="K156" s="2"/>
      <c r="L156" s="2"/>
      <c r="M156" s="2"/>
      <c r="N156" s="2"/>
      <c r="O156" s="2"/>
      <c r="P156" s="2"/>
      <c r="Q156" s="2"/>
      <c r="R156" s="2"/>
      <c r="S156" s="2"/>
      <c r="T156" s="2"/>
      <c r="U156" s="2"/>
      <c r="V156" s="2"/>
      <c r="W156" s="2"/>
    </row>
    <row r="157">
      <c r="A157" s="2"/>
      <c r="B157" s="2"/>
      <c r="C157" s="51"/>
      <c r="D157" s="2"/>
      <c r="E157" s="2"/>
      <c r="F157" s="27"/>
      <c r="G157" s="2"/>
      <c r="H157" s="2"/>
      <c r="I157" s="2"/>
      <c r="J157" s="2"/>
      <c r="K157" s="2"/>
      <c r="L157" s="2"/>
      <c r="M157" s="2"/>
      <c r="N157" s="2"/>
      <c r="O157" s="2"/>
      <c r="P157" s="2"/>
      <c r="Q157" s="2"/>
      <c r="R157" s="2"/>
      <c r="S157" s="2"/>
      <c r="T157" s="2"/>
      <c r="U157" s="2"/>
      <c r="V157" s="2"/>
      <c r="W157" s="2"/>
    </row>
    <row r="158">
      <c r="A158" s="2"/>
      <c r="B158" s="2"/>
      <c r="C158" s="51"/>
      <c r="D158" s="2"/>
      <c r="E158" s="2"/>
      <c r="F158" s="27"/>
      <c r="G158" s="2"/>
      <c r="H158" s="2"/>
      <c r="I158" s="2"/>
      <c r="J158" s="2"/>
      <c r="K158" s="2"/>
      <c r="L158" s="2"/>
      <c r="M158" s="2"/>
      <c r="N158" s="2"/>
      <c r="O158" s="2"/>
      <c r="P158" s="2"/>
      <c r="Q158" s="2"/>
      <c r="R158" s="2"/>
      <c r="S158" s="2"/>
      <c r="T158" s="2"/>
      <c r="U158" s="2"/>
      <c r="V158" s="2"/>
      <c r="W158" s="2"/>
    </row>
    <row r="159">
      <c r="A159" s="2"/>
      <c r="B159" s="2"/>
      <c r="C159" s="51"/>
      <c r="D159" s="2"/>
      <c r="E159" s="2"/>
      <c r="F159" s="27"/>
      <c r="G159" s="2"/>
      <c r="H159" s="2"/>
      <c r="I159" s="2"/>
      <c r="J159" s="2"/>
      <c r="K159" s="2"/>
      <c r="L159" s="2"/>
      <c r="M159" s="2"/>
      <c r="N159" s="2"/>
      <c r="O159" s="2"/>
      <c r="P159" s="2"/>
      <c r="Q159" s="2"/>
      <c r="R159" s="2"/>
      <c r="S159" s="2"/>
      <c r="T159" s="2"/>
      <c r="U159" s="2"/>
      <c r="V159" s="2"/>
      <c r="W159" s="2"/>
    </row>
    <row r="160">
      <c r="A160" s="2"/>
      <c r="B160" s="2"/>
      <c r="C160" s="51"/>
      <c r="D160" s="2"/>
      <c r="E160" s="2"/>
      <c r="F160" s="27"/>
      <c r="G160" s="2"/>
      <c r="H160" s="2"/>
      <c r="I160" s="2"/>
      <c r="J160" s="2"/>
      <c r="K160" s="2"/>
      <c r="L160" s="2"/>
      <c r="M160" s="2"/>
      <c r="N160" s="2"/>
      <c r="O160" s="2"/>
      <c r="P160" s="2"/>
      <c r="Q160" s="2"/>
      <c r="R160" s="2"/>
      <c r="S160" s="2"/>
      <c r="T160" s="2"/>
      <c r="U160" s="2"/>
      <c r="V160" s="2"/>
      <c r="W160" s="2"/>
    </row>
    <row r="161">
      <c r="A161" s="2"/>
      <c r="B161" s="2"/>
      <c r="C161" s="51"/>
      <c r="D161" s="2"/>
      <c r="E161" s="2"/>
      <c r="F161" s="27"/>
      <c r="G161" s="2"/>
      <c r="H161" s="2"/>
      <c r="I161" s="2"/>
      <c r="J161" s="2"/>
      <c r="K161" s="2"/>
      <c r="L161" s="2"/>
      <c r="M161" s="2"/>
      <c r="N161" s="2"/>
      <c r="O161" s="2"/>
      <c r="P161" s="2"/>
      <c r="Q161" s="2"/>
      <c r="R161" s="2"/>
      <c r="S161" s="2"/>
      <c r="T161" s="2"/>
      <c r="U161" s="2"/>
      <c r="V161" s="2"/>
      <c r="W161" s="2"/>
    </row>
    <row r="162">
      <c r="A162" s="2"/>
      <c r="B162" s="2"/>
      <c r="C162" s="51"/>
      <c r="D162" s="2"/>
      <c r="E162" s="2"/>
      <c r="F162" s="27"/>
      <c r="G162" s="2"/>
      <c r="H162" s="2"/>
      <c r="I162" s="2"/>
      <c r="J162" s="2"/>
      <c r="K162" s="2"/>
      <c r="L162" s="2"/>
      <c r="M162" s="2"/>
      <c r="N162" s="2"/>
      <c r="O162" s="2"/>
      <c r="P162" s="2"/>
      <c r="Q162" s="2"/>
      <c r="R162" s="2"/>
      <c r="S162" s="2"/>
      <c r="T162" s="2"/>
      <c r="U162" s="2"/>
      <c r="V162" s="2"/>
      <c r="W162" s="2"/>
    </row>
    <row r="163">
      <c r="A163" s="2"/>
      <c r="B163" s="2"/>
      <c r="C163" s="51"/>
      <c r="D163" s="2"/>
      <c r="E163" s="2"/>
      <c r="F163" s="27"/>
      <c r="G163" s="2"/>
      <c r="H163" s="2"/>
      <c r="I163" s="2"/>
      <c r="J163" s="2"/>
      <c r="K163" s="2"/>
      <c r="L163" s="2"/>
      <c r="M163" s="2"/>
      <c r="N163" s="2"/>
      <c r="O163" s="2"/>
      <c r="P163" s="2"/>
      <c r="Q163" s="2"/>
      <c r="R163" s="2"/>
      <c r="S163" s="2"/>
      <c r="T163" s="2"/>
      <c r="U163" s="2"/>
      <c r="V163" s="2"/>
      <c r="W163" s="2"/>
    </row>
    <row r="164">
      <c r="A164" s="2"/>
      <c r="B164" s="2"/>
      <c r="C164" s="51"/>
      <c r="D164" s="2"/>
      <c r="E164" s="2"/>
      <c r="F164" s="27"/>
      <c r="G164" s="2"/>
      <c r="H164" s="2"/>
      <c r="I164" s="2"/>
      <c r="J164" s="2"/>
      <c r="K164" s="2"/>
      <c r="L164" s="2"/>
      <c r="M164" s="2"/>
      <c r="N164" s="2"/>
      <c r="O164" s="2"/>
      <c r="P164" s="2"/>
      <c r="Q164" s="2"/>
      <c r="R164" s="2"/>
      <c r="S164" s="2"/>
      <c r="T164" s="2"/>
      <c r="U164" s="2"/>
      <c r="V164" s="2"/>
      <c r="W164" s="2"/>
    </row>
    <row r="165">
      <c r="A165" s="2"/>
      <c r="B165" s="2"/>
      <c r="C165" s="51"/>
      <c r="D165" s="2"/>
      <c r="E165" s="2"/>
      <c r="F165" s="27"/>
      <c r="G165" s="2"/>
      <c r="H165" s="2"/>
      <c r="I165" s="2"/>
      <c r="J165" s="2"/>
      <c r="K165" s="2"/>
      <c r="L165" s="2"/>
      <c r="M165" s="2"/>
      <c r="N165" s="2"/>
      <c r="O165" s="2"/>
      <c r="P165" s="2"/>
      <c r="Q165" s="2"/>
      <c r="R165" s="2"/>
      <c r="S165" s="2"/>
      <c r="T165" s="2"/>
      <c r="U165" s="2"/>
      <c r="V165" s="2"/>
      <c r="W165" s="2"/>
    </row>
    <row r="166">
      <c r="A166" s="2"/>
      <c r="B166" s="2"/>
      <c r="C166" s="51"/>
      <c r="D166" s="2"/>
      <c r="E166" s="2"/>
      <c r="F166" s="27"/>
      <c r="G166" s="2"/>
      <c r="H166" s="2"/>
      <c r="I166" s="2"/>
      <c r="J166" s="2"/>
      <c r="K166" s="2"/>
      <c r="L166" s="2"/>
      <c r="M166" s="2"/>
      <c r="N166" s="2"/>
      <c r="O166" s="2"/>
      <c r="P166" s="2"/>
      <c r="Q166" s="2"/>
      <c r="R166" s="2"/>
      <c r="S166" s="2"/>
      <c r="T166" s="2"/>
      <c r="U166" s="2"/>
      <c r="V166" s="2"/>
      <c r="W166" s="2"/>
    </row>
    <row r="167">
      <c r="A167" s="2"/>
      <c r="B167" s="2"/>
      <c r="C167" s="51"/>
      <c r="D167" s="2"/>
      <c r="E167" s="2"/>
      <c r="F167" s="27"/>
      <c r="G167" s="2"/>
      <c r="H167" s="2"/>
      <c r="I167" s="2"/>
      <c r="J167" s="2"/>
      <c r="K167" s="2"/>
      <c r="L167" s="2"/>
      <c r="M167" s="2"/>
      <c r="N167" s="2"/>
      <c r="O167" s="2"/>
      <c r="P167" s="2"/>
      <c r="Q167" s="2"/>
      <c r="R167" s="2"/>
      <c r="S167" s="2"/>
      <c r="T167" s="2"/>
      <c r="U167" s="2"/>
      <c r="V167" s="2"/>
      <c r="W167" s="2"/>
    </row>
    <row r="168">
      <c r="A168" s="2"/>
      <c r="B168" s="2"/>
      <c r="C168" s="51"/>
      <c r="D168" s="2"/>
      <c r="E168" s="2"/>
      <c r="F168" s="27"/>
      <c r="G168" s="2"/>
      <c r="H168" s="2"/>
      <c r="I168" s="2"/>
      <c r="J168" s="2"/>
      <c r="K168" s="2"/>
      <c r="L168" s="2"/>
      <c r="M168" s="2"/>
      <c r="N168" s="2"/>
      <c r="O168" s="2"/>
      <c r="P168" s="2"/>
      <c r="Q168" s="2"/>
      <c r="R168" s="2"/>
      <c r="S168" s="2"/>
      <c r="T168" s="2"/>
      <c r="U168" s="2"/>
      <c r="V168" s="2"/>
      <c r="W168" s="2"/>
    </row>
    <row r="169">
      <c r="A169" s="2"/>
      <c r="B169" s="2"/>
      <c r="C169" s="51"/>
      <c r="D169" s="2"/>
      <c r="E169" s="2"/>
      <c r="F169" s="27"/>
      <c r="G169" s="2"/>
      <c r="H169" s="2"/>
      <c r="I169" s="2"/>
      <c r="J169" s="2"/>
      <c r="K169" s="2"/>
      <c r="L169" s="2"/>
      <c r="M169" s="2"/>
      <c r="N169" s="2"/>
      <c r="O169" s="2"/>
      <c r="P169" s="2"/>
      <c r="Q169" s="2"/>
      <c r="R169" s="2"/>
      <c r="S169" s="2"/>
      <c r="T169" s="2"/>
      <c r="U169" s="2"/>
      <c r="V169" s="2"/>
      <c r="W169" s="2"/>
    </row>
    <row r="170">
      <c r="A170" s="2"/>
      <c r="B170" s="2"/>
      <c r="C170" s="51"/>
      <c r="D170" s="2"/>
      <c r="E170" s="2"/>
      <c r="F170" s="27"/>
      <c r="G170" s="2"/>
      <c r="H170" s="2"/>
      <c r="I170" s="2"/>
      <c r="J170" s="2"/>
      <c r="K170" s="2"/>
      <c r="L170" s="2"/>
      <c r="M170" s="2"/>
      <c r="N170" s="2"/>
      <c r="O170" s="2"/>
      <c r="P170" s="2"/>
      <c r="Q170" s="2"/>
      <c r="R170" s="2"/>
      <c r="S170" s="2"/>
      <c r="T170" s="2"/>
      <c r="U170" s="2"/>
      <c r="V170" s="2"/>
      <c r="W170" s="2"/>
    </row>
    <row r="171">
      <c r="A171" s="2"/>
      <c r="B171" s="2"/>
      <c r="C171" s="51"/>
      <c r="D171" s="2"/>
      <c r="E171" s="2"/>
      <c r="F171" s="27"/>
      <c r="G171" s="2"/>
      <c r="H171" s="2"/>
      <c r="I171" s="2"/>
      <c r="J171" s="2"/>
      <c r="K171" s="2"/>
      <c r="L171" s="2"/>
      <c r="M171" s="2"/>
      <c r="N171" s="2"/>
      <c r="O171" s="2"/>
      <c r="P171" s="2"/>
      <c r="Q171" s="2"/>
      <c r="R171" s="2"/>
      <c r="S171" s="2"/>
      <c r="T171" s="2"/>
      <c r="U171" s="2"/>
      <c r="V171" s="2"/>
      <c r="W171" s="2"/>
    </row>
    <row r="172">
      <c r="A172" s="2"/>
      <c r="B172" s="2"/>
      <c r="C172" s="51"/>
      <c r="D172" s="2"/>
      <c r="E172" s="2"/>
      <c r="F172" s="27"/>
      <c r="G172" s="2"/>
      <c r="H172" s="2"/>
      <c r="I172" s="2"/>
      <c r="J172" s="2"/>
      <c r="K172" s="2"/>
      <c r="L172" s="2"/>
      <c r="M172" s="2"/>
      <c r="N172" s="2"/>
      <c r="O172" s="2"/>
      <c r="P172" s="2"/>
      <c r="Q172" s="2"/>
      <c r="R172" s="2"/>
      <c r="S172" s="2"/>
      <c r="T172" s="2"/>
      <c r="U172" s="2"/>
      <c r="V172" s="2"/>
      <c r="W172" s="2"/>
    </row>
    <row r="173">
      <c r="A173" s="2"/>
      <c r="B173" s="2"/>
      <c r="C173" s="51"/>
      <c r="D173" s="2"/>
      <c r="E173" s="2"/>
      <c r="F173" s="27"/>
      <c r="G173" s="2"/>
      <c r="H173" s="2"/>
      <c r="I173" s="2"/>
      <c r="J173" s="2"/>
      <c r="K173" s="2"/>
      <c r="L173" s="2"/>
      <c r="M173" s="2"/>
      <c r="N173" s="2"/>
      <c r="O173" s="2"/>
      <c r="P173" s="2"/>
      <c r="Q173" s="2"/>
      <c r="R173" s="2"/>
      <c r="S173" s="2"/>
      <c r="T173" s="2"/>
      <c r="U173" s="2"/>
      <c r="V173" s="2"/>
      <c r="W173" s="2"/>
    </row>
    <row r="174">
      <c r="A174" s="2"/>
      <c r="B174" s="2"/>
      <c r="C174" s="51"/>
      <c r="D174" s="2"/>
      <c r="E174" s="2"/>
      <c r="F174" s="27"/>
      <c r="G174" s="2"/>
      <c r="H174" s="2"/>
      <c r="I174" s="2"/>
      <c r="J174" s="2"/>
      <c r="K174" s="2"/>
      <c r="L174" s="2"/>
      <c r="M174" s="2"/>
      <c r="N174" s="2"/>
      <c r="O174" s="2"/>
      <c r="P174" s="2"/>
      <c r="Q174" s="2"/>
      <c r="R174" s="2"/>
      <c r="S174" s="2"/>
      <c r="T174" s="2"/>
      <c r="U174" s="2"/>
      <c r="V174" s="2"/>
      <c r="W174" s="2"/>
    </row>
    <row r="175">
      <c r="A175" s="2"/>
      <c r="B175" s="2"/>
      <c r="C175" s="51"/>
      <c r="D175" s="2"/>
      <c r="E175" s="2"/>
      <c r="F175" s="27"/>
      <c r="G175" s="2"/>
      <c r="H175" s="2"/>
      <c r="I175" s="2"/>
      <c r="J175" s="2"/>
      <c r="K175" s="2"/>
      <c r="L175" s="2"/>
      <c r="M175" s="2"/>
      <c r="N175" s="2"/>
      <c r="O175" s="2"/>
      <c r="P175" s="2"/>
      <c r="Q175" s="2"/>
      <c r="R175" s="2"/>
      <c r="S175" s="2"/>
      <c r="T175" s="2"/>
      <c r="U175" s="2"/>
      <c r="V175" s="2"/>
      <c r="W175" s="2"/>
    </row>
    <row r="176">
      <c r="A176" s="2"/>
      <c r="B176" s="2"/>
      <c r="C176" s="51"/>
      <c r="D176" s="2"/>
      <c r="E176" s="2"/>
      <c r="F176" s="27"/>
      <c r="G176" s="2"/>
      <c r="H176" s="2"/>
      <c r="I176" s="2"/>
      <c r="J176" s="2"/>
      <c r="K176" s="2"/>
      <c r="L176" s="2"/>
      <c r="M176" s="2"/>
      <c r="N176" s="2"/>
      <c r="O176" s="2"/>
      <c r="P176" s="2"/>
      <c r="Q176" s="2"/>
      <c r="R176" s="2"/>
      <c r="S176" s="2"/>
      <c r="T176" s="2"/>
      <c r="U176" s="2"/>
      <c r="V176" s="2"/>
      <c r="W176" s="2"/>
    </row>
    <row r="177">
      <c r="A177" s="2"/>
      <c r="B177" s="2"/>
      <c r="C177" s="51"/>
      <c r="D177" s="2"/>
      <c r="E177" s="2"/>
      <c r="F177" s="27"/>
      <c r="G177" s="2"/>
      <c r="H177" s="2"/>
      <c r="I177" s="2"/>
      <c r="J177" s="2"/>
      <c r="K177" s="2"/>
      <c r="L177" s="2"/>
      <c r="M177" s="2"/>
      <c r="N177" s="2"/>
      <c r="O177" s="2"/>
      <c r="P177" s="2"/>
      <c r="Q177" s="2"/>
      <c r="R177" s="2"/>
      <c r="S177" s="2"/>
      <c r="T177" s="2"/>
      <c r="U177" s="2"/>
      <c r="V177" s="2"/>
      <c r="W177" s="2"/>
    </row>
    <row r="178">
      <c r="A178" s="2"/>
      <c r="B178" s="2"/>
      <c r="C178" s="51"/>
      <c r="D178" s="2"/>
      <c r="E178" s="2"/>
      <c r="F178" s="27"/>
      <c r="G178" s="2"/>
      <c r="H178" s="2"/>
      <c r="I178" s="2"/>
      <c r="J178" s="2"/>
      <c r="K178" s="2"/>
      <c r="L178" s="2"/>
      <c r="M178" s="2"/>
      <c r="N178" s="2"/>
      <c r="O178" s="2"/>
      <c r="P178" s="2"/>
      <c r="Q178" s="2"/>
      <c r="R178" s="2"/>
      <c r="S178" s="2"/>
      <c r="T178" s="2"/>
      <c r="U178" s="2"/>
      <c r="V178" s="2"/>
      <c r="W178" s="2"/>
    </row>
    <row r="179">
      <c r="A179" s="2"/>
      <c r="B179" s="2"/>
      <c r="C179" s="51"/>
      <c r="D179" s="2"/>
      <c r="E179" s="2"/>
      <c r="F179" s="27"/>
      <c r="G179" s="2"/>
      <c r="H179" s="2"/>
      <c r="I179" s="2"/>
      <c r="J179" s="2"/>
      <c r="K179" s="2"/>
      <c r="L179" s="2"/>
      <c r="M179" s="2"/>
      <c r="N179" s="2"/>
      <c r="O179" s="2"/>
      <c r="P179" s="2"/>
      <c r="Q179" s="2"/>
      <c r="R179" s="2"/>
      <c r="S179" s="2"/>
      <c r="T179" s="2"/>
      <c r="U179" s="2"/>
      <c r="V179" s="2"/>
      <c r="W179" s="2"/>
    </row>
    <row r="180">
      <c r="A180" s="2"/>
      <c r="B180" s="2"/>
      <c r="C180" s="51"/>
      <c r="D180" s="2"/>
      <c r="E180" s="2"/>
      <c r="F180" s="27"/>
      <c r="G180" s="2"/>
      <c r="H180" s="2"/>
      <c r="I180" s="2"/>
      <c r="J180" s="2"/>
      <c r="K180" s="2"/>
      <c r="L180" s="2"/>
      <c r="M180" s="2"/>
      <c r="N180" s="2"/>
      <c r="O180" s="2"/>
      <c r="P180" s="2"/>
      <c r="Q180" s="2"/>
      <c r="R180" s="2"/>
      <c r="S180" s="2"/>
      <c r="T180" s="2"/>
      <c r="U180" s="2"/>
      <c r="V180" s="2"/>
      <c r="W180" s="2"/>
    </row>
    <row r="181">
      <c r="A181" s="2"/>
      <c r="B181" s="2"/>
      <c r="C181" s="51"/>
      <c r="D181" s="2"/>
      <c r="E181" s="2"/>
      <c r="F181" s="27"/>
      <c r="G181" s="2"/>
      <c r="H181" s="2"/>
      <c r="I181" s="2"/>
      <c r="J181" s="2"/>
      <c r="K181" s="2"/>
      <c r="L181" s="2"/>
      <c r="M181" s="2"/>
      <c r="N181" s="2"/>
      <c r="O181" s="2"/>
      <c r="P181" s="2"/>
      <c r="Q181" s="2"/>
      <c r="R181" s="2"/>
      <c r="S181" s="2"/>
      <c r="T181" s="2"/>
      <c r="U181" s="2"/>
      <c r="V181" s="2"/>
      <c r="W181" s="2"/>
    </row>
    <row r="182">
      <c r="A182" s="2"/>
      <c r="B182" s="2"/>
      <c r="C182" s="51"/>
      <c r="D182" s="2"/>
      <c r="E182" s="2"/>
      <c r="F182" s="27"/>
      <c r="G182" s="2"/>
      <c r="H182" s="2"/>
      <c r="I182" s="2"/>
      <c r="J182" s="2"/>
      <c r="K182" s="2"/>
      <c r="L182" s="2"/>
      <c r="M182" s="2"/>
      <c r="N182" s="2"/>
      <c r="O182" s="2"/>
      <c r="P182" s="2"/>
      <c r="Q182" s="2"/>
      <c r="R182" s="2"/>
      <c r="S182" s="2"/>
      <c r="T182" s="2"/>
      <c r="U182" s="2"/>
      <c r="V182" s="2"/>
      <c r="W182" s="2"/>
    </row>
    <row r="183">
      <c r="A183" s="2"/>
      <c r="B183" s="2"/>
      <c r="C183" s="51"/>
      <c r="D183" s="2"/>
      <c r="E183" s="2"/>
      <c r="F183" s="27"/>
      <c r="G183" s="2"/>
      <c r="H183" s="2"/>
      <c r="I183" s="2"/>
      <c r="J183" s="2"/>
      <c r="K183" s="2"/>
      <c r="L183" s="2"/>
      <c r="M183" s="2"/>
      <c r="N183" s="2"/>
      <c r="O183" s="2"/>
      <c r="P183" s="2"/>
      <c r="Q183" s="2"/>
      <c r="R183" s="2"/>
      <c r="S183" s="2"/>
      <c r="T183" s="2"/>
      <c r="U183" s="2"/>
      <c r="V183" s="2"/>
      <c r="W183" s="2"/>
    </row>
    <row r="184">
      <c r="A184" s="2"/>
      <c r="B184" s="2"/>
      <c r="C184" s="51"/>
      <c r="D184" s="2"/>
      <c r="E184" s="2"/>
      <c r="F184" s="27"/>
      <c r="G184" s="2"/>
      <c r="H184" s="2"/>
      <c r="I184" s="2"/>
      <c r="J184" s="2"/>
      <c r="K184" s="2"/>
      <c r="L184" s="2"/>
      <c r="M184" s="2"/>
      <c r="N184" s="2"/>
      <c r="O184" s="2"/>
      <c r="P184" s="2"/>
      <c r="Q184" s="2"/>
      <c r="R184" s="2"/>
      <c r="S184" s="2"/>
      <c r="T184" s="2"/>
      <c r="U184" s="2"/>
      <c r="V184" s="2"/>
      <c r="W184" s="2"/>
    </row>
    <row r="185">
      <c r="A185" s="2"/>
      <c r="B185" s="2"/>
      <c r="C185" s="51"/>
      <c r="D185" s="2"/>
      <c r="E185" s="2"/>
      <c r="F185" s="27"/>
      <c r="G185" s="2"/>
      <c r="H185" s="2"/>
      <c r="I185" s="2"/>
      <c r="J185" s="2"/>
      <c r="K185" s="2"/>
      <c r="L185" s="2"/>
      <c r="M185" s="2"/>
      <c r="N185" s="2"/>
      <c r="O185" s="2"/>
      <c r="P185" s="2"/>
      <c r="Q185" s="2"/>
      <c r="R185" s="2"/>
      <c r="S185" s="2"/>
      <c r="T185" s="2"/>
      <c r="U185" s="2"/>
      <c r="V185" s="2"/>
      <c r="W185" s="2"/>
    </row>
    <row r="186">
      <c r="A186" s="2"/>
      <c r="B186" s="2"/>
      <c r="C186" s="51"/>
      <c r="D186" s="2"/>
      <c r="E186" s="2"/>
      <c r="F186" s="27"/>
      <c r="G186" s="2"/>
      <c r="H186" s="2"/>
      <c r="I186" s="2"/>
      <c r="J186" s="2"/>
      <c r="K186" s="2"/>
      <c r="L186" s="2"/>
      <c r="M186" s="2"/>
      <c r="N186" s="2"/>
      <c r="O186" s="2"/>
      <c r="P186" s="2"/>
      <c r="Q186" s="2"/>
      <c r="R186" s="2"/>
      <c r="S186" s="2"/>
      <c r="T186" s="2"/>
      <c r="U186" s="2"/>
      <c r="V186" s="2"/>
      <c r="W186" s="2"/>
    </row>
    <row r="187">
      <c r="A187" s="2"/>
      <c r="B187" s="2"/>
      <c r="C187" s="51"/>
      <c r="D187" s="2"/>
      <c r="E187" s="2"/>
      <c r="F187" s="27"/>
      <c r="G187" s="2"/>
      <c r="H187" s="2"/>
      <c r="I187" s="2"/>
      <c r="J187" s="2"/>
      <c r="K187" s="2"/>
      <c r="L187" s="2"/>
      <c r="M187" s="2"/>
      <c r="N187" s="2"/>
      <c r="O187" s="2"/>
      <c r="P187" s="2"/>
      <c r="Q187" s="2"/>
      <c r="R187" s="2"/>
      <c r="S187" s="2"/>
      <c r="T187" s="2"/>
      <c r="U187" s="2"/>
      <c r="V187" s="2"/>
      <c r="W187" s="2"/>
    </row>
    <row r="188">
      <c r="A188" s="2"/>
      <c r="B188" s="2"/>
      <c r="C188" s="51"/>
      <c r="D188" s="2"/>
      <c r="E188" s="2"/>
      <c r="F188" s="27"/>
      <c r="G188" s="2"/>
      <c r="H188" s="2"/>
      <c r="I188" s="2"/>
      <c r="J188" s="2"/>
      <c r="K188" s="2"/>
      <c r="L188" s="2"/>
      <c r="M188" s="2"/>
      <c r="N188" s="2"/>
      <c r="O188" s="2"/>
      <c r="P188" s="2"/>
      <c r="Q188" s="2"/>
      <c r="R188" s="2"/>
      <c r="S188" s="2"/>
      <c r="T188" s="2"/>
      <c r="U188" s="2"/>
      <c r="V188" s="2"/>
      <c r="W188" s="2"/>
    </row>
    <row r="189">
      <c r="A189" s="2"/>
      <c r="B189" s="2"/>
      <c r="C189" s="51"/>
      <c r="D189" s="2"/>
      <c r="E189" s="2"/>
      <c r="F189" s="27"/>
      <c r="G189" s="2"/>
      <c r="H189" s="2"/>
      <c r="I189" s="2"/>
      <c r="J189" s="2"/>
      <c r="K189" s="2"/>
      <c r="L189" s="2"/>
      <c r="M189" s="2"/>
      <c r="N189" s="2"/>
      <c r="O189" s="2"/>
      <c r="P189" s="2"/>
      <c r="Q189" s="2"/>
      <c r="R189" s="2"/>
      <c r="S189" s="2"/>
      <c r="T189" s="2"/>
      <c r="U189" s="2"/>
      <c r="V189" s="2"/>
      <c r="W189" s="2"/>
    </row>
    <row r="190">
      <c r="A190" s="2"/>
      <c r="B190" s="2"/>
      <c r="C190" s="51"/>
      <c r="D190" s="2"/>
      <c r="E190" s="2"/>
      <c r="F190" s="27"/>
      <c r="G190" s="2"/>
      <c r="H190" s="2"/>
      <c r="I190" s="2"/>
      <c r="J190" s="2"/>
      <c r="K190" s="2"/>
      <c r="L190" s="2"/>
      <c r="M190" s="2"/>
      <c r="N190" s="2"/>
      <c r="O190" s="2"/>
      <c r="P190" s="2"/>
      <c r="Q190" s="2"/>
      <c r="R190" s="2"/>
      <c r="S190" s="2"/>
      <c r="T190" s="2"/>
      <c r="U190" s="2"/>
      <c r="V190" s="2"/>
      <c r="W190" s="2"/>
    </row>
    <row r="191">
      <c r="A191" s="2"/>
      <c r="B191" s="2"/>
      <c r="C191" s="51"/>
      <c r="D191" s="2"/>
      <c r="E191" s="2"/>
      <c r="F191" s="27"/>
      <c r="G191" s="2"/>
      <c r="H191" s="2"/>
      <c r="I191" s="2"/>
      <c r="J191" s="2"/>
      <c r="K191" s="2"/>
      <c r="L191" s="2"/>
      <c r="M191" s="2"/>
      <c r="N191" s="2"/>
      <c r="O191" s="2"/>
      <c r="P191" s="2"/>
      <c r="Q191" s="2"/>
      <c r="R191" s="2"/>
      <c r="S191" s="2"/>
      <c r="T191" s="2"/>
      <c r="U191" s="2"/>
      <c r="V191" s="2"/>
      <c r="W191" s="2"/>
    </row>
    <row r="192">
      <c r="A192" s="2"/>
      <c r="B192" s="2"/>
      <c r="C192" s="51"/>
      <c r="D192" s="2"/>
      <c r="E192" s="2"/>
      <c r="F192" s="27"/>
      <c r="G192" s="2"/>
      <c r="H192" s="2"/>
      <c r="I192" s="2"/>
      <c r="J192" s="2"/>
      <c r="K192" s="2"/>
      <c r="L192" s="2"/>
      <c r="M192" s="2"/>
      <c r="N192" s="2"/>
      <c r="O192" s="2"/>
      <c r="P192" s="2"/>
      <c r="Q192" s="2"/>
      <c r="R192" s="2"/>
      <c r="S192" s="2"/>
      <c r="T192" s="2"/>
      <c r="U192" s="2"/>
      <c r="V192" s="2"/>
      <c r="W192" s="2"/>
    </row>
    <row r="193">
      <c r="A193" s="2"/>
      <c r="B193" s="2"/>
      <c r="C193" s="51"/>
      <c r="D193" s="2"/>
      <c r="E193" s="2"/>
      <c r="F193" s="27"/>
      <c r="G193" s="2"/>
      <c r="H193" s="2"/>
      <c r="I193" s="2"/>
      <c r="J193" s="2"/>
      <c r="K193" s="2"/>
      <c r="L193" s="2"/>
      <c r="M193" s="2"/>
      <c r="N193" s="2"/>
      <c r="O193" s="2"/>
      <c r="P193" s="2"/>
      <c r="Q193" s="2"/>
      <c r="R193" s="2"/>
      <c r="S193" s="2"/>
      <c r="T193" s="2"/>
      <c r="U193" s="2"/>
      <c r="V193" s="2"/>
      <c r="W193" s="2"/>
    </row>
    <row r="194">
      <c r="A194" s="2"/>
      <c r="B194" s="2"/>
      <c r="C194" s="51"/>
      <c r="D194" s="2"/>
      <c r="E194" s="2"/>
      <c r="F194" s="27"/>
      <c r="G194" s="2"/>
      <c r="H194" s="2"/>
      <c r="I194" s="2"/>
      <c r="J194" s="2"/>
      <c r="K194" s="2"/>
      <c r="L194" s="2"/>
      <c r="M194" s="2"/>
      <c r="N194" s="2"/>
      <c r="O194" s="2"/>
      <c r="P194" s="2"/>
      <c r="Q194" s="2"/>
      <c r="R194" s="2"/>
      <c r="S194" s="2"/>
      <c r="T194" s="2"/>
      <c r="U194" s="2"/>
      <c r="V194" s="2"/>
      <c r="W194" s="2"/>
    </row>
    <row r="195">
      <c r="A195" s="2"/>
      <c r="B195" s="2"/>
      <c r="C195" s="51"/>
      <c r="D195" s="2"/>
      <c r="E195" s="2"/>
      <c r="F195" s="27"/>
      <c r="G195" s="2"/>
      <c r="H195" s="2"/>
      <c r="I195" s="2"/>
      <c r="J195" s="2"/>
      <c r="K195" s="2"/>
      <c r="L195" s="2"/>
      <c r="M195" s="2"/>
      <c r="N195" s="2"/>
      <c r="O195" s="2"/>
      <c r="P195" s="2"/>
      <c r="Q195" s="2"/>
      <c r="R195" s="2"/>
      <c r="S195" s="2"/>
      <c r="T195" s="2"/>
      <c r="U195" s="2"/>
      <c r="V195" s="2"/>
      <c r="W195" s="2"/>
    </row>
    <row r="196">
      <c r="A196" s="2"/>
      <c r="B196" s="2"/>
      <c r="C196" s="51"/>
      <c r="D196" s="2"/>
      <c r="E196" s="2"/>
      <c r="F196" s="27"/>
      <c r="G196" s="2"/>
      <c r="H196" s="2"/>
      <c r="I196" s="2"/>
      <c r="J196" s="2"/>
      <c r="K196" s="2"/>
      <c r="L196" s="2"/>
      <c r="M196" s="2"/>
      <c r="N196" s="2"/>
      <c r="O196" s="2"/>
      <c r="P196" s="2"/>
      <c r="Q196" s="2"/>
      <c r="R196" s="2"/>
      <c r="S196" s="2"/>
      <c r="T196" s="2"/>
      <c r="U196" s="2"/>
      <c r="V196" s="2"/>
      <c r="W196" s="2"/>
    </row>
    <row r="197">
      <c r="A197" s="2"/>
      <c r="B197" s="2"/>
      <c r="C197" s="51"/>
      <c r="D197" s="2"/>
      <c r="E197" s="2"/>
      <c r="F197" s="27"/>
      <c r="G197" s="2"/>
      <c r="H197" s="2"/>
      <c r="I197" s="2"/>
      <c r="J197" s="2"/>
      <c r="K197" s="2"/>
      <c r="L197" s="2"/>
      <c r="M197" s="2"/>
      <c r="N197" s="2"/>
      <c r="O197" s="2"/>
      <c r="P197" s="2"/>
      <c r="Q197" s="2"/>
      <c r="R197" s="2"/>
      <c r="S197" s="2"/>
      <c r="T197" s="2"/>
      <c r="U197" s="2"/>
      <c r="V197" s="2"/>
      <c r="W197" s="2"/>
    </row>
    <row r="198">
      <c r="A198" s="2"/>
      <c r="B198" s="2"/>
      <c r="C198" s="51"/>
      <c r="D198" s="2"/>
      <c r="E198" s="2"/>
      <c r="F198" s="27"/>
      <c r="G198" s="2"/>
      <c r="H198" s="2"/>
      <c r="I198" s="2"/>
      <c r="J198" s="2"/>
      <c r="K198" s="2"/>
      <c r="L198" s="2"/>
      <c r="M198" s="2"/>
      <c r="N198" s="2"/>
      <c r="O198" s="2"/>
      <c r="P198" s="2"/>
      <c r="Q198" s="2"/>
      <c r="R198" s="2"/>
      <c r="S198" s="2"/>
      <c r="T198" s="2"/>
      <c r="U198" s="2"/>
      <c r="V198" s="2"/>
      <c r="W198" s="2"/>
    </row>
    <row r="199">
      <c r="A199" s="2"/>
      <c r="B199" s="2"/>
      <c r="C199" s="51"/>
      <c r="D199" s="2"/>
      <c r="E199" s="2"/>
      <c r="F199" s="27"/>
      <c r="G199" s="2"/>
      <c r="H199" s="2"/>
      <c r="I199" s="2"/>
      <c r="J199" s="2"/>
      <c r="K199" s="2"/>
      <c r="L199" s="2"/>
      <c r="M199" s="2"/>
      <c r="N199" s="2"/>
      <c r="O199" s="2"/>
      <c r="P199" s="2"/>
      <c r="Q199" s="2"/>
      <c r="R199" s="2"/>
      <c r="S199" s="2"/>
      <c r="T199" s="2"/>
      <c r="U199" s="2"/>
      <c r="V199" s="2"/>
      <c r="W199" s="2"/>
    </row>
    <row r="200">
      <c r="A200" s="2"/>
      <c r="B200" s="2"/>
      <c r="C200" s="51"/>
      <c r="D200" s="2"/>
      <c r="E200" s="2"/>
      <c r="F200" s="27"/>
      <c r="G200" s="2"/>
      <c r="H200" s="2"/>
      <c r="I200" s="2"/>
      <c r="J200" s="2"/>
      <c r="K200" s="2"/>
      <c r="L200" s="2"/>
      <c r="M200" s="2"/>
      <c r="N200" s="2"/>
      <c r="O200" s="2"/>
      <c r="P200" s="2"/>
      <c r="Q200" s="2"/>
      <c r="R200" s="2"/>
      <c r="S200" s="2"/>
      <c r="T200" s="2"/>
      <c r="U200" s="2"/>
      <c r="V200" s="2"/>
      <c r="W200" s="2"/>
    </row>
    <row r="201">
      <c r="A201" s="2"/>
      <c r="B201" s="2"/>
      <c r="C201" s="51"/>
      <c r="D201" s="2"/>
      <c r="E201" s="2"/>
      <c r="F201" s="27"/>
      <c r="G201" s="2"/>
      <c r="H201" s="2"/>
      <c r="I201" s="2"/>
      <c r="J201" s="2"/>
      <c r="K201" s="2"/>
      <c r="L201" s="2"/>
      <c r="M201" s="2"/>
      <c r="N201" s="2"/>
      <c r="O201" s="2"/>
      <c r="P201" s="2"/>
      <c r="Q201" s="2"/>
      <c r="R201" s="2"/>
      <c r="S201" s="2"/>
      <c r="T201" s="2"/>
      <c r="U201" s="2"/>
      <c r="V201" s="2"/>
      <c r="W201" s="2"/>
    </row>
    <row r="202">
      <c r="A202" s="2"/>
      <c r="B202" s="2"/>
      <c r="C202" s="51"/>
      <c r="D202" s="2"/>
      <c r="E202" s="2"/>
      <c r="F202" s="27"/>
      <c r="G202" s="2"/>
      <c r="H202" s="2"/>
      <c r="I202" s="2"/>
      <c r="J202" s="2"/>
      <c r="K202" s="2"/>
      <c r="L202" s="2"/>
      <c r="M202" s="2"/>
      <c r="N202" s="2"/>
      <c r="O202" s="2"/>
      <c r="P202" s="2"/>
      <c r="Q202" s="2"/>
      <c r="R202" s="2"/>
      <c r="S202" s="2"/>
      <c r="T202" s="2"/>
      <c r="U202" s="2"/>
      <c r="V202" s="2"/>
      <c r="W202" s="2"/>
    </row>
    <row r="203">
      <c r="A203" s="2"/>
      <c r="B203" s="2"/>
      <c r="C203" s="51"/>
      <c r="D203" s="2"/>
      <c r="E203" s="2"/>
      <c r="F203" s="27"/>
      <c r="G203" s="2"/>
      <c r="H203" s="2"/>
      <c r="I203" s="2"/>
      <c r="J203" s="2"/>
      <c r="K203" s="2"/>
      <c r="L203" s="2"/>
      <c r="M203" s="2"/>
      <c r="N203" s="2"/>
      <c r="O203" s="2"/>
      <c r="P203" s="2"/>
      <c r="Q203" s="2"/>
      <c r="R203" s="2"/>
      <c r="S203" s="2"/>
      <c r="T203" s="2"/>
      <c r="U203" s="2"/>
      <c r="V203" s="2"/>
      <c r="W203" s="2"/>
    </row>
    <row r="204">
      <c r="A204" s="2"/>
      <c r="B204" s="2"/>
      <c r="C204" s="51"/>
      <c r="D204" s="2"/>
      <c r="E204" s="2"/>
      <c r="F204" s="27"/>
      <c r="G204" s="2"/>
      <c r="H204" s="2"/>
      <c r="I204" s="2"/>
      <c r="J204" s="2"/>
      <c r="K204" s="2"/>
      <c r="L204" s="2"/>
      <c r="M204" s="2"/>
      <c r="N204" s="2"/>
      <c r="O204" s="2"/>
      <c r="P204" s="2"/>
      <c r="Q204" s="2"/>
      <c r="R204" s="2"/>
      <c r="S204" s="2"/>
      <c r="T204" s="2"/>
      <c r="U204" s="2"/>
      <c r="V204" s="2"/>
      <c r="W204" s="2"/>
    </row>
    <row r="205">
      <c r="A205" s="2"/>
      <c r="B205" s="2"/>
      <c r="C205" s="51"/>
      <c r="D205" s="2"/>
      <c r="E205" s="2"/>
      <c r="F205" s="27"/>
      <c r="G205" s="2"/>
      <c r="H205" s="2"/>
      <c r="I205" s="2"/>
      <c r="J205" s="2"/>
      <c r="K205" s="2"/>
      <c r="L205" s="2"/>
      <c r="M205" s="2"/>
      <c r="N205" s="2"/>
      <c r="O205" s="2"/>
      <c r="P205" s="2"/>
      <c r="Q205" s="2"/>
      <c r="R205" s="2"/>
      <c r="S205" s="2"/>
      <c r="T205" s="2"/>
      <c r="U205" s="2"/>
      <c r="V205" s="2"/>
      <c r="W205" s="2"/>
    </row>
    <row r="206">
      <c r="A206" s="2"/>
      <c r="B206" s="2"/>
      <c r="C206" s="51"/>
      <c r="D206" s="2"/>
      <c r="E206" s="2"/>
      <c r="F206" s="27"/>
      <c r="G206" s="2"/>
      <c r="H206" s="2"/>
      <c r="I206" s="2"/>
      <c r="J206" s="2"/>
      <c r="K206" s="2"/>
      <c r="L206" s="2"/>
      <c r="M206" s="2"/>
      <c r="N206" s="2"/>
      <c r="O206" s="2"/>
      <c r="P206" s="2"/>
      <c r="Q206" s="2"/>
      <c r="R206" s="2"/>
      <c r="S206" s="2"/>
      <c r="T206" s="2"/>
      <c r="U206" s="2"/>
      <c r="V206" s="2"/>
      <c r="W206" s="2"/>
    </row>
    <row r="207">
      <c r="A207" s="2"/>
      <c r="B207" s="2"/>
      <c r="C207" s="51"/>
      <c r="D207" s="2"/>
      <c r="E207" s="2"/>
      <c r="F207" s="27"/>
      <c r="G207" s="2"/>
      <c r="H207" s="2"/>
      <c r="I207" s="2"/>
      <c r="J207" s="2"/>
      <c r="K207" s="2"/>
      <c r="L207" s="2"/>
      <c r="M207" s="2"/>
      <c r="N207" s="2"/>
      <c r="O207" s="2"/>
      <c r="P207" s="2"/>
      <c r="Q207" s="2"/>
      <c r="R207" s="2"/>
      <c r="S207" s="2"/>
      <c r="T207" s="2"/>
      <c r="U207" s="2"/>
      <c r="V207" s="2"/>
      <c r="W207" s="2"/>
    </row>
    <row r="208">
      <c r="A208" s="2"/>
      <c r="B208" s="2"/>
      <c r="C208" s="51"/>
      <c r="D208" s="2"/>
      <c r="E208" s="2"/>
      <c r="F208" s="27"/>
      <c r="G208" s="2"/>
      <c r="H208" s="2"/>
      <c r="I208" s="2"/>
      <c r="J208" s="2"/>
      <c r="K208" s="2"/>
      <c r="L208" s="2"/>
      <c r="M208" s="2"/>
      <c r="N208" s="2"/>
      <c r="O208" s="2"/>
      <c r="P208" s="2"/>
      <c r="Q208" s="2"/>
      <c r="R208" s="2"/>
      <c r="S208" s="2"/>
      <c r="T208" s="2"/>
      <c r="U208" s="2"/>
      <c r="V208" s="2"/>
      <c r="W208" s="2"/>
    </row>
    <row r="209">
      <c r="A209" s="2"/>
      <c r="B209" s="2"/>
      <c r="C209" s="51"/>
      <c r="D209" s="2"/>
      <c r="E209" s="2"/>
      <c r="F209" s="27"/>
      <c r="G209" s="2"/>
      <c r="H209" s="2"/>
      <c r="I209" s="2"/>
      <c r="J209" s="2"/>
      <c r="K209" s="2"/>
      <c r="L209" s="2"/>
      <c r="M209" s="2"/>
      <c r="N209" s="2"/>
      <c r="O209" s="2"/>
      <c r="P209" s="2"/>
      <c r="Q209" s="2"/>
      <c r="R209" s="2"/>
      <c r="S209" s="2"/>
      <c r="T209" s="2"/>
      <c r="U209" s="2"/>
      <c r="V209" s="2"/>
      <c r="W209" s="2"/>
    </row>
    <row r="210">
      <c r="A210" s="2"/>
      <c r="B210" s="2"/>
      <c r="C210" s="51"/>
      <c r="D210" s="2"/>
      <c r="E210" s="2"/>
      <c r="F210" s="27"/>
      <c r="G210" s="2"/>
      <c r="H210" s="2"/>
      <c r="I210" s="2"/>
      <c r="J210" s="2"/>
      <c r="K210" s="2"/>
      <c r="L210" s="2"/>
      <c r="M210" s="2"/>
      <c r="N210" s="2"/>
      <c r="O210" s="2"/>
      <c r="P210" s="2"/>
      <c r="Q210" s="2"/>
      <c r="R210" s="2"/>
      <c r="S210" s="2"/>
      <c r="T210" s="2"/>
      <c r="U210" s="2"/>
      <c r="V210" s="2"/>
      <c r="W210" s="2"/>
    </row>
    <row r="211">
      <c r="A211" s="2"/>
      <c r="B211" s="2"/>
      <c r="C211" s="51"/>
      <c r="D211" s="2"/>
      <c r="E211" s="2"/>
      <c r="F211" s="27"/>
      <c r="G211" s="2"/>
      <c r="H211" s="2"/>
      <c r="I211" s="2"/>
      <c r="J211" s="2"/>
      <c r="K211" s="2"/>
      <c r="L211" s="2"/>
      <c r="M211" s="2"/>
      <c r="N211" s="2"/>
      <c r="O211" s="2"/>
      <c r="P211" s="2"/>
      <c r="Q211" s="2"/>
      <c r="R211" s="2"/>
      <c r="S211" s="2"/>
      <c r="T211" s="2"/>
      <c r="U211" s="2"/>
      <c r="V211" s="2"/>
      <c r="W211" s="2"/>
    </row>
    <row r="212">
      <c r="A212" s="2"/>
      <c r="B212" s="2"/>
      <c r="C212" s="51"/>
      <c r="D212" s="2"/>
      <c r="E212" s="2"/>
      <c r="F212" s="27"/>
      <c r="G212" s="2"/>
      <c r="H212" s="2"/>
      <c r="I212" s="2"/>
      <c r="J212" s="2"/>
      <c r="K212" s="2"/>
      <c r="L212" s="2"/>
      <c r="M212" s="2"/>
      <c r="N212" s="2"/>
      <c r="O212" s="2"/>
      <c r="P212" s="2"/>
      <c r="Q212" s="2"/>
      <c r="R212" s="2"/>
      <c r="S212" s="2"/>
      <c r="T212" s="2"/>
      <c r="U212" s="2"/>
      <c r="V212" s="2"/>
      <c r="W212" s="2"/>
    </row>
    <row r="213">
      <c r="A213" s="2"/>
      <c r="B213" s="2"/>
      <c r="C213" s="51"/>
      <c r="D213" s="2"/>
      <c r="E213" s="2"/>
      <c r="F213" s="27"/>
      <c r="G213" s="2"/>
      <c r="H213" s="2"/>
      <c r="I213" s="2"/>
      <c r="J213" s="2"/>
      <c r="K213" s="2"/>
      <c r="L213" s="2"/>
      <c r="M213" s="2"/>
      <c r="N213" s="2"/>
      <c r="O213" s="2"/>
      <c r="P213" s="2"/>
      <c r="Q213" s="2"/>
      <c r="R213" s="2"/>
      <c r="S213" s="2"/>
      <c r="T213" s="2"/>
      <c r="U213" s="2"/>
      <c r="V213" s="2"/>
      <c r="W213" s="2"/>
    </row>
    <row r="214">
      <c r="A214" s="2"/>
      <c r="B214" s="2"/>
      <c r="C214" s="51"/>
      <c r="D214" s="2"/>
      <c r="E214" s="2"/>
      <c r="F214" s="27"/>
      <c r="G214" s="2"/>
      <c r="H214" s="2"/>
      <c r="I214" s="2"/>
      <c r="J214" s="2"/>
      <c r="K214" s="2"/>
      <c r="L214" s="2"/>
      <c r="M214" s="2"/>
      <c r="N214" s="2"/>
      <c r="O214" s="2"/>
      <c r="P214" s="2"/>
      <c r="Q214" s="2"/>
      <c r="R214" s="2"/>
      <c r="S214" s="2"/>
      <c r="T214" s="2"/>
      <c r="U214" s="2"/>
      <c r="V214" s="2"/>
      <c r="W214" s="2"/>
    </row>
    <row r="215">
      <c r="A215" s="2"/>
      <c r="B215" s="2"/>
      <c r="C215" s="51"/>
      <c r="D215" s="2"/>
      <c r="E215" s="2"/>
      <c r="F215" s="27"/>
      <c r="G215" s="2"/>
      <c r="H215" s="2"/>
      <c r="I215" s="2"/>
      <c r="J215" s="2"/>
      <c r="K215" s="2"/>
      <c r="L215" s="2"/>
      <c r="M215" s="2"/>
      <c r="N215" s="2"/>
      <c r="O215" s="2"/>
      <c r="P215" s="2"/>
      <c r="Q215" s="2"/>
      <c r="R215" s="2"/>
      <c r="S215" s="2"/>
      <c r="T215" s="2"/>
      <c r="U215" s="2"/>
      <c r="V215" s="2"/>
      <c r="W215" s="2"/>
    </row>
    <row r="216">
      <c r="A216" s="2"/>
      <c r="B216" s="2"/>
      <c r="C216" s="51"/>
      <c r="D216" s="2"/>
      <c r="E216" s="2"/>
      <c r="F216" s="27"/>
      <c r="G216" s="2"/>
      <c r="H216" s="2"/>
      <c r="I216" s="2"/>
      <c r="J216" s="2"/>
      <c r="K216" s="2"/>
      <c r="L216" s="2"/>
      <c r="M216" s="2"/>
      <c r="N216" s="2"/>
      <c r="O216" s="2"/>
      <c r="P216" s="2"/>
      <c r="Q216" s="2"/>
      <c r="R216" s="2"/>
      <c r="S216" s="2"/>
      <c r="T216" s="2"/>
      <c r="U216" s="2"/>
      <c r="V216" s="2"/>
      <c r="W216" s="2"/>
    </row>
    <row r="217">
      <c r="A217" s="2"/>
      <c r="B217" s="2"/>
      <c r="C217" s="51"/>
      <c r="D217" s="2"/>
      <c r="E217" s="2"/>
      <c r="F217" s="27"/>
      <c r="G217" s="2"/>
      <c r="H217" s="2"/>
      <c r="I217" s="2"/>
      <c r="J217" s="2"/>
      <c r="K217" s="2"/>
      <c r="L217" s="2"/>
      <c r="M217" s="2"/>
      <c r="N217" s="2"/>
      <c r="O217" s="2"/>
      <c r="P217" s="2"/>
      <c r="Q217" s="2"/>
      <c r="R217" s="2"/>
      <c r="S217" s="2"/>
      <c r="T217" s="2"/>
      <c r="U217" s="2"/>
      <c r="V217" s="2"/>
      <c r="W217" s="2"/>
    </row>
    <row r="218">
      <c r="A218" s="2"/>
      <c r="B218" s="2"/>
      <c r="C218" s="51"/>
      <c r="D218" s="2"/>
      <c r="E218" s="2"/>
      <c r="F218" s="27"/>
      <c r="G218" s="2"/>
      <c r="H218" s="2"/>
      <c r="I218" s="2"/>
      <c r="J218" s="2"/>
      <c r="K218" s="2"/>
      <c r="L218" s="2"/>
      <c r="M218" s="2"/>
      <c r="N218" s="2"/>
      <c r="O218" s="2"/>
      <c r="P218" s="2"/>
      <c r="Q218" s="2"/>
      <c r="R218" s="2"/>
      <c r="S218" s="2"/>
      <c r="T218" s="2"/>
      <c r="U218" s="2"/>
      <c r="V218" s="2"/>
      <c r="W218" s="2"/>
    </row>
    <row r="219">
      <c r="A219" s="2"/>
      <c r="B219" s="2"/>
      <c r="C219" s="51"/>
      <c r="D219" s="2"/>
      <c r="E219" s="2"/>
      <c r="F219" s="27"/>
      <c r="G219" s="2"/>
      <c r="H219" s="2"/>
      <c r="I219" s="2"/>
      <c r="J219" s="2"/>
      <c r="K219" s="2"/>
      <c r="L219" s="2"/>
      <c r="M219" s="2"/>
      <c r="N219" s="2"/>
      <c r="O219" s="2"/>
      <c r="P219" s="2"/>
      <c r="Q219" s="2"/>
      <c r="R219" s="2"/>
      <c r="S219" s="2"/>
      <c r="T219" s="2"/>
      <c r="U219" s="2"/>
      <c r="V219" s="2"/>
      <c r="W219" s="2"/>
    </row>
    <row r="220">
      <c r="A220" s="2"/>
      <c r="B220" s="2"/>
      <c r="C220" s="51"/>
      <c r="D220" s="2"/>
      <c r="E220" s="2"/>
      <c r="F220" s="27"/>
      <c r="G220" s="2"/>
      <c r="H220" s="2"/>
      <c r="I220" s="2"/>
      <c r="J220" s="2"/>
      <c r="K220" s="2"/>
      <c r="L220" s="2"/>
      <c r="M220" s="2"/>
      <c r="N220" s="2"/>
      <c r="O220" s="2"/>
      <c r="P220" s="2"/>
      <c r="Q220" s="2"/>
      <c r="R220" s="2"/>
      <c r="S220" s="2"/>
      <c r="T220" s="2"/>
      <c r="U220" s="2"/>
      <c r="V220" s="2"/>
      <c r="W220" s="2"/>
    </row>
    <row r="221">
      <c r="A221" s="2"/>
      <c r="B221" s="2"/>
      <c r="C221" s="51"/>
      <c r="D221" s="2"/>
      <c r="E221" s="2"/>
      <c r="F221" s="27"/>
      <c r="G221" s="2"/>
      <c r="H221" s="2"/>
      <c r="I221" s="2"/>
      <c r="J221" s="2"/>
      <c r="K221" s="2"/>
      <c r="L221" s="2"/>
      <c r="M221" s="2"/>
      <c r="N221" s="2"/>
      <c r="O221" s="2"/>
      <c r="P221" s="2"/>
      <c r="Q221" s="2"/>
      <c r="R221" s="2"/>
      <c r="S221" s="2"/>
      <c r="T221" s="2"/>
      <c r="U221" s="2"/>
      <c r="V221" s="2"/>
      <c r="W221" s="2"/>
    </row>
    <row r="222">
      <c r="A222" s="2"/>
      <c r="B222" s="2"/>
      <c r="C222" s="51"/>
      <c r="D222" s="2"/>
      <c r="E222" s="2"/>
      <c r="F222" s="27"/>
      <c r="G222" s="2"/>
      <c r="H222" s="2"/>
      <c r="I222" s="2"/>
      <c r="J222" s="2"/>
      <c r="K222" s="2"/>
      <c r="L222" s="2"/>
      <c r="M222" s="2"/>
      <c r="N222" s="2"/>
      <c r="O222" s="2"/>
      <c r="P222" s="2"/>
      <c r="Q222" s="2"/>
      <c r="R222" s="2"/>
      <c r="S222" s="2"/>
      <c r="T222" s="2"/>
      <c r="U222" s="2"/>
      <c r="V222" s="2"/>
      <c r="W222" s="2"/>
    </row>
    <row r="223">
      <c r="A223" s="2"/>
      <c r="B223" s="2"/>
      <c r="C223" s="51"/>
      <c r="D223" s="2"/>
      <c r="E223" s="2"/>
      <c r="F223" s="27"/>
      <c r="G223" s="2"/>
      <c r="H223" s="2"/>
      <c r="I223" s="2"/>
      <c r="J223" s="2"/>
      <c r="K223" s="2"/>
      <c r="L223" s="2"/>
      <c r="M223" s="2"/>
      <c r="N223" s="2"/>
      <c r="O223" s="2"/>
      <c r="P223" s="2"/>
      <c r="Q223" s="2"/>
      <c r="R223" s="2"/>
      <c r="S223" s="2"/>
      <c r="T223" s="2"/>
      <c r="U223" s="2"/>
      <c r="V223" s="2"/>
      <c r="W223" s="2"/>
    </row>
    <row r="224">
      <c r="A224" s="2"/>
      <c r="B224" s="2"/>
      <c r="C224" s="51"/>
      <c r="D224" s="2"/>
      <c r="E224" s="2"/>
      <c r="F224" s="27"/>
      <c r="G224" s="2"/>
      <c r="H224" s="2"/>
      <c r="I224" s="2"/>
      <c r="J224" s="2"/>
      <c r="K224" s="2"/>
      <c r="L224" s="2"/>
      <c r="M224" s="2"/>
      <c r="N224" s="2"/>
      <c r="O224" s="2"/>
      <c r="P224" s="2"/>
      <c r="Q224" s="2"/>
      <c r="R224" s="2"/>
      <c r="S224" s="2"/>
      <c r="T224" s="2"/>
      <c r="U224" s="2"/>
      <c r="V224" s="2"/>
      <c r="W224" s="2"/>
    </row>
    <row r="225">
      <c r="A225" s="2"/>
      <c r="B225" s="2"/>
      <c r="C225" s="51"/>
      <c r="D225" s="2"/>
      <c r="E225" s="2"/>
      <c r="F225" s="27"/>
      <c r="G225" s="2"/>
      <c r="H225" s="2"/>
      <c r="I225" s="2"/>
      <c r="J225" s="2"/>
      <c r="K225" s="2"/>
      <c r="L225" s="2"/>
      <c r="M225" s="2"/>
      <c r="N225" s="2"/>
      <c r="O225" s="2"/>
      <c r="P225" s="2"/>
      <c r="Q225" s="2"/>
      <c r="R225" s="2"/>
      <c r="S225" s="2"/>
      <c r="T225" s="2"/>
      <c r="U225" s="2"/>
      <c r="V225" s="2"/>
      <c r="W225" s="2"/>
    </row>
    <row r="226">
      <c r="A226" s="2"/>
      <c r="B226" s="2"/>
      <c r="C226" s="51"/>
      <c r="D226" s="2"/>
      <c r="E226" s="2"/>
      <c r="F226" s="27"/>
      <c r="G226" s="2"/>
      <c r="H226" s="2"/>
      <c r="I226" s="2"/>
      <c r="J226" s="2"/>
      <c r="K226" s="2"/>
      <c r="L226" s="2"/>
      <c r="M226" s="2"/>
      <c r="N226" s="2"/>
      <c r="O226" s="2"/>
      <c r="P226" s="2"/>
      <c r="Q226" s="2"/>
      <c r="R226" s="2"/>
      <c r="S226" s="2"/>
      <c r="T226" s="2"/>
      <c r="U226" s="2"/>
      <c r="V226" s="2"/>
      <c r="W226" s="2"/>
    </row>
    <row r="227">
      <c r="A227" s="2"/>
      <c r="B227" s="2"/>
      <c r="C227" s="51"/>
      <c r="D227" s="2"/>
      <c r="E227" s="2"/>
      <c r="F227" s="27"/>
      <c r="G227" s="2"/>
      <c r="H227" s="2"/>
      <c r="I227" s="2"/>
      <c r="J227" s="2"/>
      <c r="K227" s="2"/>
      <c r="L227" s="2"/>
      <c r="M227" s="2"/>
      <c r="N227" s="2"/>
      <c r="O227" s="2"/>
      <c r="P227" s="2"/>
      <c r="Q227" s="2"/>
      <c r="R227" s="2"/>
      <c r="S227" s="2"/>
      <c r="T227" s="2"/>
      <c r="U227" s="2"/>
      <c r="V227" s="2"/>
      <c r="W227" s="2"/>
    </row>
    <row r="228">
      <c r="A228" s="2"/>
      <c r="B228" s="2"/>
      <c r="C228" s="51"/>
      <c r="D228" s="2"/>
      <c r="E228" s="2"/>
      <c r="F228" s="27"/>
      <c r="G228" s="2"/>
      <c r="H228" s="2"/>
      <c r="I228" s="2"/>
      <c r="J228" s="2"/>
      <c r="K228" s="2"/>
      <c r="L228" s="2"/>
      <c r="M228" s="2"/>
      <c r="N228" s="2"/>
      <c r="O228" s="2"/>
      <c r="P228" s="2"/>
      <c r="Q228" s="2"/>
      <c r="R228" s="2"/>
      <c r="S228" s="2"/>
      <c r="T228" s="2"/>
      <c r="U228" s="2"/>
      <c r="V228" s="2"/>
      <c r="W228" s="2"/>
    </row>
    <row r="229">
      <c r="A229" s="2"/>
      <c r="B229" s="2"/>
      <c r="C229" s="51"/>
      <c r="D229" s="2"/>
      <c r="E229" s="2"/>
      <c r="F229" s="27"/>
      <c r="G229" s="2"/>
      <c r="H229" s="2"/>
      <c r="I229" s="2"/>
      <c r="J229" s="2"/>
      <c r="K229" s="2"/>
      <c r="L229" s="2"/>
      <c r="M229" s="2"/>
      <c r="N229" s="2"/>
      <c r="O229" s="2"/>
      <c r="P229" s="2"/>
      <c r="Q229" s="2"/>
      <c r="R229" s="2"/>
      <c r="S229" s="2"/>
      <c r="T229" s="2"/>
      <c r="U229" s="2"/>
      <c r="V229" s="2"/>
      <c r="W229" s="2"/>
    </row>
    <row r="230">
      <c r="A230" s="2"/>
      <c r="B230" s="2"/>
      <c r="C230" s="51"/>
      <c r="D230" s="2"/>
      <c r="E230" s="2"/>
      <c r="F230" s="27"/>
      <c r="G230" s="2"/>
      <c r="H230" s="2"/>
      <c r="I230" s="2"/>
      <c r="J230" s="2"/>
      <c r="K230" s="2"/>
      <c r="L230" s="2"/>
      <c r="M230" s="2"/>
      <c r="N230" s="2"/>
      <c r="O230" s="2"/>
      <c r="P230" s="2"/>
      <c r="Q230" s="2"/>
      <c r="R230" s="2"/>
      <c r="S230" s="2"/>
      <c r="T230" s="2"/>
      <c r="U230" s="2"/>
      <c r="V230" s="2"/>
      <c r="W230" s="2"/>
    </row>
    <row r="231">
      <c r="A231" s="2"/>
      <c r="B231" s="2"/>
      <c r="C231" s="51"/>
      <c r="D231" s="2"/>
      <c r="E231" s="2"/>
      <c r="F231" s="27"/>
      <c r="G231" s="2"/>
      <c r="H231" s="2"/>
      <c r="I231" s="2"/>
      <c r="J231" s="2"/>
      <c r="K231" s="2"/>
      <c r="L231" s="2"/>
      <c r="M231" s="2"/>
      <c r="N231" s="2"/>
      <c r="O231" s="2"/>
      <c r="P231" s="2"/>
      <c r="Q231" s="2"/>
      <c r="R231" s="2"/>
      <c r="S231" s="2"/>
      <c r="T231" s="2"/>
      <c r="U231" s="2"/>
      <c r="V231" s="2"/>
      <c r="W231" s="2"/>
    </row>
    <row r="232">
      <c r="A232" s="2"/>
      <c r="B232" s="2"/>
      <c r="C232" s="51"/>
      <c r="D232" s="2"/>
      <c r="E232" s="2"/>
      <c r="F232" s="27"/>
      <c r="G232" s="2"/>
      <c r="H232" s="2"/>
      <c r="I232" s="2"/>
      <c r="J232" s="2"/>
      <c r="K232" s="2"/>
      <c r="L232" s="2"/>
      <c r="M232" s="2"/>
      <c r="N232" s="2"/>
      <c r="O232" s="2"/>
      <c r="P232" s="2"/>
      <c r="Q232" s="2"/>
      <c r="R232" s="2"/>
      <c r="S232" s="2"/>
      <c r="T232" s="2"/>
      <c r="U232" s="2"/>
      <c r="V232" s="2"/>
      <c r="W232" s="2"/>
    </row>
    <row r="233">
      <c r="A233" s="2"/>
      <c r="B233" s="2"/>
      <c r="C233" s="51"/>
      <c r="D233" s="2"/>
      <c r="E233" s="2"/>
      <c r="F233" s="27"/>
      <c r="G233" s="2"/>
      <c r="H233" s="2"/>
      <c r="I233" s="2"/>
      <c r="J233" s="2"/>
      <c r="K233" s="2"/>
      <c r="L233" s="2"/>
      <c r="M233" s="2"/>
      <c r="N233" s="2"/>
      <c r="O233" s="2"/>
      <c r="P233" s="2"/>
      <c r="Q233" s="2"/>
      <c r="R233" s="2"/>
      <c r="S233" s="2"/>
      <c r="T233" s="2"/>
      <c r="U233" s="2"/>
      <c r="V233" s="2"/>
      <c r="W233" s="2"/>
    </row>
    <row r="234">
      <c r="A234" s="2"/>
      <c r="B234" s="2"/>
      <c r="C234" s="51"/>
      <c r="D234" s="2"/>
      <c r="E234" s="2"/>
      <c r="F234" s="27"/>
      <c r="G234" s="2"/>
      <c r="H234" s="2"/>
      <c r="I234" s="2"/>
      <c r="J234" s="2"/>
      <c r="K234" s="2"/>
      <c r="L234" s="2"/>
      <c r="M234" s="2"/>
      <c r="N234" s="2"/>
      <c r="O234" s="2"/>
      <c r="P234" s="2"/>
      <c r="Q234" s="2"/>
      <c r="R234" s="2"/>
      <c r="S234" s="2"/>
      <c r="T234" s="2"/>
      <c r="U234" s="2"/>
      <c r="V234" s="2"/>
      <c r="W234" s="2"/>
    </row>
    <row r="235">
      <c r="A235" s="2"/>
      <c r="B235" s="2"/>
      <c r="C235" s="51"/>
      <c r="D235" s="2"/>
      <c r="E235" s="2"/>
      <c r="F235" s="27"/>
      <c r="G235" s="2"/>
      <c r="H235" s="2"/>
      <c r="I235" s="2"/>
      <c r="J235" s="2"/>
      <c r="K235" s="2"/>
      <c r="L235" s="2"/>
      <c r="M235" s="2"/>
      <c r="N235" s="2"/>
      <c r="O235" s="2"/>
      <c r="P235" s="2"/>
      <c r="Q235" s="2"/>
      <c r="R235" s="2"/>
      <c r="S235" s="2"/>
      <c r="T235" s="2"/>
      <c r="U235" s="2"/>
      <c r="V235" s="2"/>
      <c r="W235" s="2"/>
    </row>
    <row r="236">
      <c r="A236" s="2"/>
      <c r="B236" s="2"/>
      <c r="C236" s="51"/>
      <c r="D236" s="2"/>
      <c r="E236" s="2"/>
      <c r="F236" s="27"/>
      <c r="G236" s="2"/>
      <c r="H236" s="2"/>
      <c r="I236" s="2"/>
      <c r="J236" s="2"/>
      <c r="K236" s="2"/>
      <c r="L236" s="2"/>
      <c r="M236" s="2"/>
      <c r="N236" s="2"/>
      <c r="O236" s="2"/>
      <c r="P236" s="2"/>
      <c r="Q236" s="2"/>
      <c r="R236" s="2"/>
      <c r="S236" s="2"/>
      <c r="T236" s="2"/>
      <c r="U236" s="2"/>
      <c r="V236" s="2"/>
      <c r="W236" s="2"/>
    </row>
    <row r="237">
      <c r="A237" s="2"/>
      <c r="B237" s="2"/>
      <c r="C237" s="51"/>
      <c r="D237" s="2"/>
      <c r="E237" s="2"/>
      <c r="F237" s="27"/>
      <c r="G237" s="2"/>
      <c r="H237" s="2"/>
      <c r="I237" s="2"/>
      <c r="J237" s="2"/>
      <c r="K237" s="2"/>
      <c r="L237" s="2"/>
      <c r="M237" s="2"/>
      <c r="N237" s="2"/>
      <c r="O237" s="2"/>
      <c r="P237" s="2"/>
      <c r="Q237" s="2"/>
      <c r="R237" s="2"/>
      <c r="S237" s="2"/>
      <c r="T237" s="2"/>
      <c r="U237" s="2"/>
      <c r="V237" s="2"/>
      <c r="W237" s="2"/>
    </row>
    <row r="238">
      <c r="A238" s="2"/>
      <c r="B238" s="2"/>
      <c r="C238" s="51"/>
      <c r="D238" s="2"/>
      <c r="E238" s="2"/>
      <c r="F238" s="27"/>
      <c r="G238" s="2"/>
      <c r="H238" s="2"/>
      <c r="I238" s="2"/>
      <c r="J238" s="2"/>
      <c r="K238" s="2"/>
      <c r="L238" s="2"/>
      <c r="M238" s="2"/>
      <c r="N238" s="2"/>
      <c r="O238" s="2"/>
      <c r="P238" s="2"/>
      <c r="Q238" s="2"/>
      <c r="R238" s="2"/>
      <c r="S238" s="2"/>
      <c r="T238" s="2"/>
      <c r="U238" s="2"/>
      <c r="V238" s="2"/>
      <c r="W238" s="2"/>
    </row>
    <row r="239">
      <c r="A239" s="2"/>
      <c r="B239" s="2"/>
      <c r="C239" s="51"/>
      <c r="D239" s="2"/>
      <c r="E239" s="2"/>
      <c r="F239" s="27"/>
      <c r="G239" s="2"/>
      <c r="H239" s="2"/>
      <c r="I239" s="2"/>
      <c r="J239" s="2"/>
      <c r="K239" s="2"/>
      <c r="L239" s="2"/>
      <c r="M239" s="2"/>
      <c r="N239" s="2"/>
      <c r="O239" s="2"/>
      <c r="P239" s="2"/>
      <c r="Q239" s="2"/>
      <c r="R239" s="2"/>
      <c r="S239" s="2"/>
      <c r="T239" s="2"/>
      <c r="U239" s="2"/>
      <c r="V239" s="2"/>
      <c r="W239" s="2"/>
    </row>
    <row r="240">
      <c r="A240" s="2"/>
      <c r="B240" s="2"/>
      <c r="C240" s="51"/>
      <c r="D240" s="2"/>
      <c r="E240" s="2"/>
      <c r="F240" s="27"/>
      <c r="G240" s="2"/>
      <c r="H240" s="2"/>
      <c r="I240" s="2"/>
      <c r="J240" s="2"/>
      <c r="K240" s="2"/>
      <c r="L240" s="2"/>
      <c r="M240" s="2"/>
      <c r="N240" s="2"/>
      <c r="O240" s="2"/>
      <c r="P240" s="2"/>
      <c r="Q240" s="2"/>
      <c r="R240" s="2"/>
      <c r="S240" s="2"/>
      <c r="T240" s="2"/>
      <c r="U240" s="2"/>
      <c r="V240" s="2"/>
      <c r="W240" s="2"/>
    </row>
    <row r="241">
      <c r="A241" s="2"/>
      <c r="B241" s="2"/>
      <c r="C241" s="51"/>
      <c r="D241" s="2"/>
      <c r="E241" s="2"/>
      <c r="F241" s="27"/>
      <c r="G241" s="2"/>
      <c r="H241" s="2"/>
      <c r="I241" s="2"/>
      <c r="J241" s="2"/>
      <c r="K241" s="2"/>
      <c r="L241" s="2"/>
      <c r="M241" s="2"/>
      <c r="N241" s="2"/>
      <c r="O241" s="2"/>
      <c r="P241" s="2"/>
      <c r="Q241" s="2"/>
      <c r="R241" s="2"/>
      <c r="S241" s="2"/>
      <c r="T241" s="2"/>
      <c r="U241" s="2"/>
      <c r="V241" s="2"/>
      <c r="W241" s="2"/>
    </row>
    <row r="242">
      <c r="A242" s="2"/>
      <c r="B242" s="2"/>
      <c r="C242" s="51"/>
      <c r="D242" s="2"/>
      <c r="E242" s="2"/>
      <c r="F242" s="27"/>
      <c r="G242" s="2"/>
      <c r="H242" s="2"/>
      <c r="I242" s="2"/>
      <c r="J242" s="2"/>
      <c r="K242" s="2"/>
      <c r="L242" s="2"/>
      <c r="M242" s="2"/>
      <c r="N242" s="2"/>
      <c r="O242" s="2"/>
      <c r="P242" s="2"/>
      <c r="Q242" s="2"/>
      <c r="R242" s="2"/>
      <c r="S242" s="2"/>
      <c r="T242" s="2"/>
      <c r="U242" s="2"/>
      <c r="V242" s="2"/>
      <c r="W242" s="2"/>
    </row>
    <row r="243">
      <c r="A243" s="2"/>
      <c r="B243" s="2"/>
      <c r="C243" s="51"/>
      <c r="D243" s="2"/>
      <c r="E243" s="2"/>
      <c r="F243" s="27"/>
      <c r="G243" s="2"/>
      <c r="H243" s="2"/>
      <c r="I243" s="2"/>
      <c r="J243" s="2"/>
      <c r="K243" s="2"/>
      <c r="L243" s="2"/>
      <c r="M243" s="2"/>
      <c r="N243" s="2"/>
      <c r="O243" s="2"/>
      <c r="P243" s="2"/>
      <c r="Q243" s="2"/>
      <c r="R243" s="2"/>
      <c r="S243" s="2"/>
      <c r="T243" s="2"/>
      <c r="U243" s="2"/>
      <c r="V243" s="2"/>
      <c r="W243" s="2"/>
    </row>
    <row r="244">
      <c r="A244" s="2"/>
      <c r="B244" s="2"/>
      <c r="C244" s="51"/>
      <c r="D244" s="2"/>
      <c r="E244" s="2"/>
      <c r="F244" s="27"/>
      <c r="G244" s="2"/>
      <c r="H244" s="2"/>
      <c r="I244" s="2"/>
      <c r="J244" s="2"/>
      <c r="K244" s="2"/>
      <c r="L244" s="2"/>
      <c r="M244" s="2"/>
      <c r="N244" s="2"/>
      <c r="O244" s="2"/>
      <c r="P244" s="2"/>
      <c r="Q244" s="2"/>
      <c r="R244" s="2"/>
      <c r="S244" s="2"/>
      <c r="T244" s="2"/>
      <c r="U244" s="2"/>
      <c r="V244" s="2"/>
      <c r="W244" s="2"/>
    </row>
    <row r="245">
      <c r="A245" s="2"/>
      <c r="B245" s="2"/>
      <c r="C245" s="51"/>
      <c r="D245" s="2"/>
      <c r="E245" s="2"/>
      <c r="F245" s="27"/>
      <c r="G245" s="2"/>
      <c r="H245" s="2"/>
      <c r="I245" s="2"/>
      <c r="J245" s="2"/>
      <c r="K245" s="2"/>
      <c r="L245" s="2"/>
      <c r="M245" s="2"/>
      <c r="N245" s="2"/>
      <c r="O245" s="2"/>
      <c r="P245" s="2"/>
      <c r="Q245" s="2"/>
      <c r="R245" s="2"/>
      <c r="S245" s="2"/>
      <c r="T245" s="2"/>
      <c r="U245" s="2"/>
      <c r="V245" s="2"/>
      <c r="W245" s="2"/>
    </row>
    <row r="246">
      <c r="A246" s="2"/>
      <c r="B246" s="2"/>
      <c r="C246" s="51"/>
      <c r="D246" s="2"/>
      <c r="E246" s="2"/>
      <c r="F246" s="27"/>
      <c r="G246" s="2"/>
      <c r="H246" s="2"/>
      <c r="I246" s="2"/>
      <c r="J246" s="2"/>
      <c r="K246" s="2"/>
      <c r="L246" s="2"/>
      <c r="M246" s="2"/>
      <c r="N246" s="2"/>
      <c r="O246" s="2"/>
      <c r="P246" s="2"/>
      <c r="Q246" s="2"/>
      <c r="R246" s="2"/>
      <c r="S246" s="2"/>
      <c r="T246" s="2"/>
      <c r="U246" s="2"/>
      <c r="V246" s="2"/>
      <c r="W246" s="2"/>
    </row>
    <row r="247">
      <c r="A247" s="2"/>
      <c r="B247" s="2"/>
      <c r="C247" s="51"/>
      <c r="D247" s="2"/>
      <c r="E247" s="2"/>
      <c r="F247" s="27"/>
      <c r="G247" s="2"/>
      <c r="H247" s="2"/>
      <c r="I247" s="2"/>
      <c r="J247" s="2"/>
      <c r="K247" s="2"/>
      <c r="L247" s="2"/>
      <c r="M247" s="2"/>
      <c r="N247" s="2"/>
      <c r="O247" s="2"/>
      <c r="P247" s="2"/>
      <c r="Q247" s="2"/>
      <c r="R247" s="2"/>
      <c r="S247" s="2"/>
      <c r="T247" s="2"/>
      <c r="U247" s="2"/>
      <c r="V247" s="2"/>
      <c r="W247" s="2"/>
    </row>
    <row r="248">
      <c r="A248" s="2"/>
      <c r="B248" s="2"/>
      <c r="C248" s="51"/>
      <c r="D248" s="2"/>
      <c r="E248" s="2"/>
      <c r="F248" s="27"/>
      <c r="G248" s="2"/>
      <c r="H248" s="2"/>
      <c r="I248" s="2"/>
      <c r="J248" s="2"/>
      <c r="K248" s="2"/>
      <c r="L248" s="2"/>
      <c r="M248" s="2"/>
      <c r="N248" s="2"/>
      <c r="O248" s="2"/>
      <c r="P248" s="2"/>
      <c r="Q248" s="2"/>
      <c r="R248" s="2"/>
      <c r="S248" s="2"/>
      <c r="T248" s="2"/>
      <c r="U248" s="2"/>
      <c r="V248" s="2"/>
      <c r="W248" s="2"/>
    </row>
    <row r="249">
      <c r="A249" s="2"/>
      <c r="B249" s="2"/>
      <c r="C249" s="51"/>
      <c r="D249" s="2"/>
      <c r="E249" s="2"/>
      <c r="F249" s="27"/>
      <c r="G249" s="2"/>
      <c r="H249" s="2"/>
      <c r="I249" s="2"/>
      <c r="J249" s="2"/>
      <c r="K249" s="2"/>
      <c r="L249" s="2"/>
      <c r="M249" s="2"/>
      <c r="N249" s="2"/>
      <c r="O249" s="2"/>
      <c r="P249" s="2"/>
      <c r="Q249" s="2"/>
      <c r="R249" s="2"/>
      <c r="S249" s="2"/>
      <c r="T249" s="2"/>
      <c r="U249" s="2"/>
      <c r="V249" s="2"/>
      <c r="W249" s="2"/>
    </row>
    <row r="250">
      <c r="A250" s="2"/>
      <c r="B250" s="2"/>
      <c r="C250" s="51"/>
      <c r="D250" s="2"/>
      <c r="E250" s="2"/>
      <c r="F250" s="27"/>
      <c r="G250" s="2"/>
      <c r="H250" s="2"/>
      <c r="I250" s="2"/>
      <c r="J250" s="2"/>
      <c r="K250" s="2"/>
      <c r="L250" s="2"/>
      <c r="M250" s="2"/>
      <c r="N250" s="2"/>
      <c r="O250" s="2"/>
      <c r="P250" s="2"/>
      <c r="Q250" s="2"/>
      <c r="R250" s="2"/>
      <c r="S250" s="2"/>
      <c r="T250" s="2"/>
      <c r="U250" s="2"/>
      <c r="V250" s="2"/>
      <c r="W250" s="2"/>
    </row>
    <row r="251">
      <c r="A251" s="2"/>
      <c r="B251" s="2"/>
      <c r="C251" s="51"/>
      <c r="D251" s="2"/>
      <c r="E251" s="2"/>
      <c r="F251" s="27"/>
      <c r="G251" s="2"/>
      <c r="H251" s="2"/>
      <c r="I251" s="2"/>
      <c r="J251" s="2"/>
      <c r="K251" s="2"/>
      <c r="L251" s="2"/>
      <c r="M251" s="2"/>
      <c r="N251" s="2"/>
      <c r="O251" s="2"/>
      <c r="P251" s="2"/>
      <c r="Q251" s="2"/>
      <c r="R251" s="2"/>
      <c r="S251" s="2"/>
      <c r="T251" s="2"/>
      <c r="U251" s="2"/>
      <c r="V251" s="2"/>
      <c r="W251" s="2"/>
    </row>
    <row r="252">
      <c r="A252" s="2"/>
      <c r="B252" s="2"/>
      <c r="C252" s="51"/>
      <c r="D252" s="2"/>
      <c r="E252" s="2"/>
      <c r="F252" s="27"/>
      <c r="G252" s="2"/>
      <c r="H252" s="2"/>
      <c r="I252" s="2"/>
      <c r="J252" s="2"/>
      <c r="K252" s="2"/>
      <c r="L252" s="2"/>
      <c r="M252" s="2"/>
      <c r="N252" s="2"/>
      <c r="O252" s="2"/>
      <c r="P252" s="2"/>
      <c r="Q252" s="2"/>
      <c r="R252" s="2"/>
      <c r="S252" s="2"/>
      <c r="T252" s="2"/>
      <c r="U252" s="2"/>
      <c r="V252" s="2"/>
      <c r="W252" s="2"/>
    </row>
    <row r="253">
      <c r="A253" s="2"/>
      <c r="B253" s="2"/>
      <c r="C253" s="51"/>
      <c r="D253" s="2"/>
      <c r="E253" s="2"/>
      <c r="F253" s="27"/>
      <c r="G253" s="2"/>
      <c r="H253" s="2"/>
      <c r="I253" s="2"/>
      <c r="J253" s="2"/>
      <c r="K253" s="2"/>
      <c r="L253" s="2"/>
      <c r="M253" s="2"/>
      <c r="N253" s="2"/>
      <c r="O253" s="2"/>
      <c r="P253" s="2"/>
      <c r="Q253" s="2"/>
      <c r="R253" s="2"/>
      <c r="S253" s="2"/>
      <c r="T253" s="2"/>
      <c r="U253" s="2"/>
      <c r="V253" s="2"/>
      <c r="W253" s="2"/>
    </row>
    <row r="254">
      <c r="A254" s="2"/>
      <c r="B254" s="2"/>
      <c r="C254" s="51"/>
      <c r="D254" s="2"/>
      <c r="E254" s="2"/>
      <c r="F254" s="27"/>
      <c r="G254" s="2"/>
      <c r="H254" s="2"/>
      <c r="I254" s="2"/>
      <c r="J254" s="2"/>
      <c r="K254" s="2"/>
      <c r="L254" s="2"/>
      <c r="M254" s="2"/>
      <c r="N254" s="2"/>
      <c r="O254" s="2"/>
      <c r="P254" s="2"/>
      <c r="Q254" s="2"/>
      <c r="R254" s="2"/>
      <c r="S254" s="2"/>
      <c r="T254" s="2"/>
      <c r="U254" s="2"/>
      <c r="V254" s="2"/>
      <c r="W254" s="2"/>
    </row>
    <row r="255">
      <c r="A255" s="2"/>
      <c r="B255" s="2"/>
      <c r="C255" s="51"/>
      <c r="D255" s="2"/>
      <c r="E255" s="2"/>
      <c r="F255" s="27"/>
      <c r="G255" s="2"/>
      <c r="H255" s="2"/>
      <c r="I255" s="2"/>
      <c r="J255" s="2"/>
      <c r="K255" s="2"/>
      <c r="L255" s="2"/>
      <c r="M255" s="2"/>
      <c r="N255" s="2"/>
      <c r="O255" s="2"/>
      <c r="P255" s="2"/>
      <c r="Q255" s="2"/>
      <c r="R255" s="2"/>
      <c r="S255" s="2"/>
      <c r="T255" s="2"/>
      <c r="U255" s="2"/>
      <c r="V255" s="2"/>
      <c r="W255" s="2"/>
    </row>
    <row r="256">
      <c r="A256" s="2"/>
      <c r="B256" s="2"/>
      <c r="C256" s="51"/>
      <c r="D256" s="2"/>
      <c r="E256" s="2"/>
      <c r="F256" s="27"/>
      <c r="G256" s="2"/>
      <c r="H256" s="2"/>
      <c r="I256" s="2"/>
      <c r="J256" s="2"/>
      <c r="K256" s="2"/>
      <c r="L256" s="2"/>
      <c r="M256" s="2"/>
      <c r="N256" s="2"/>
      <c r="O256" s="2"/>
      <c r="P256" s="2"/>
      <c r="Q256" s="2"/>
      <c r="R256" s="2"/>
      <c r="S256" s="2"/>
      <c r="T256" s="2"/>
      <c r="U256" s="2"/>
      <c r="V256" s="2"/>
      <c r="W256" s="2"/>
    </row>
    <row r="257">
      <c r="A257" s="2"/>
      <c r="B257" s="2"/>
      <c r="C257" s="51"/>
      <c r="D257" s="2"/>
      <c r="E257" s="2"/>
      <c r="F257" s="27"/>
      <c r="G257" s="2"/>
      <c r="H257" s="2"/>
      <c r="I257" s="2"/>
      <c r="J257" s="2"/>
      <c r="K257" s="2"/>
      <c r="L257" s="2"/>
      <c r="M257" s="2"/>
      <c r="N257" s="2"/>
      <c r="O257" s="2"/>
      <c r="P257" s="2"/>
      <c r="Q257" s="2"/>
      <c r="R257" s="2"/>
      <c r="S257" s="2"/>
      <c r="T257" s="2"/>
      <c r="U257" s="2"/>
      <c r="V257" s="2"/>
      <c r="W257" s="2"/>
    </row>
    <row r="258">
      <c r="A258" s="2"/>
      <c r="B258" s="2"/>
      <c r="C258" s="51"/>
      <c r="D258" s="2"/>
      <c r="E258" s="2"/>
      <c r="F258" s="27"/>
      <c r="G258" s="2"/>
      <c r="H258" s="2"/>
      <c r="I258" s="2"/>
      <c r="J258" s="2"/>
      <c r="K258" s="2"/>
      <c r="L258" s="2"/>
      <c r="M258" s="2"/>
      <c r="N258" s="2"/>
      <c r="O258" s="2"/>
      <c r="P258" s="2"/>
      <c r="Q258" s="2"/>
      <c r="R258" s="2"/>
      <c r="S258" s="2"/>
      <c r="T258" s="2"/>
      <c r="U258" s="2"/>
      <c r="V258" s="2"/>
      <c r="W258" s="2"/>
    </row>
    <row r="259">
      <c r="A259" s="2"/>
      <c r="B259" s="2"/>
      <c r="C259" s="51"/>
      <c r="D259" s="2"/>
      <c r="E259" s="2"/>
      <c r="F259" s="27"/>
      <c r="G259" s="2"/>
      <c r="H259" s="2"/>
      <c r="I259" s="2"/>
      <c r="J259" s="2"/>
      <c r="K259" s="2"/>
      <c r="L259" s="2"/>
      <c r="M259" s="2"/>
      <c r="N259" s="2"/>
      <c r="O259" s="2"/>
      <c r="P259" s="2"/>
      <c r="Q259" s="2"/>
      <c r="R259" s="2"/>
      <c r="S259" s="2"/>
      <c r="T259" s="2"/>
      <c r="U259" s="2"/>
      <c r="V259" s="2"/>
      <c r="W259" s="2"/>
    </row>
    <row r="260">
      <c r="A260" s="2"/>
      <c r="B260" s="2"/>
      <c r="C260" s="51"/>
      <c r="D260" s="2"/>
      <c r="E260" s="2"/>
      <c r="F260" s="27"/>
      <c r="G260" s="2"/>
      <c r="H260" s="2"/>
      <c r="I260" s="2"/>
      <c r="J260" s="2"/>
      <c r="K260" s="2"/>
      <c r="L260" s="2"/>
      <c r="M260" s="2"/>
      <c r="N260" s="2"/>
      <c r="O260" s="2"/>
      <c r="P260" s="2"/>
      <c r="Q260" s="2"/>
      <c r="R260" s="2"/>
      <c r="S260" s="2"/>
      <c r="T260" s="2"/>
      <c r="U260" s="2"/>
      <c r="V260" s="2"/>
      <c r="W260" s="2"/>
    </row>
    <row r="261">
      <c r="A261" s="2"/>
      <c r="B261" s="2"/>
      <c r="C261" s="51"/>
      <c r="D261" s="2"/>
      <c r="E261" s="2"/>
      <c r="F261" s="27"/>
      <c r="G261" s="2"/>
      <c r="H261" s="2"/>
      <c r="I261" s="2"/>
      <c r="J261" s="2"/>
      <c r="K261" s="2"/>
      <c r="L261" s="2"/>
      <c r="M261" s="2"/>
      <c r="N261" s="2"/>
      <c r="O261" s="2"/>
      <c r="P261" s="2"/>
      <c r="Q261" s="2"/>
      <c r="R261" s="2"/>
      <c r="S261" s="2"/>
      <c r="T261" s="2"/>
      <c r="U261" s="2"/>
      <c r="V261" s="2"/>
      <c r="W261" s="2"/>
    </row>
    <row r="262">
      <c r="A262" s="2"/>
      <c r="B262" s="2"/>
      <c r="C262" s="51"/>
      <c r="D262" s="2"/>
      <c r="E262" s="2"/>
      <c r="F262" s="27"/>
      <c r="G262" s="2"/>
      <c r="H262" s="2"/>
      <c r="I262" s="2"/>
      <c r="J262" s="2"/>
      <c r="K262" s="2"/>
      <c r="L262" s="2"/>
      <c r="M262" s="2"/>
      <c r="N262" s="2"/>
      <c r="O262" s="2"/>
      <c r="P262" s="2"/>
      <c r="Q262" s="2"/>
      <c r="R262" s="2"/>
      <c r="S262" s="2"/>
      <c r="T262" s="2"/>
      <c r="U262" s="2"/>
      <c r="V262" s="2"/>
      <c r="W262" s="2"/>
    </row>
    <row r="263">
      <c r="A263" s="2"/>
      <c r="B263" s="2"/>
      <c r="C263" s="51"/>
      <c r="D263" s="2"/>
      <c r="E263" s="2"/>
      <c r="F263" s="27"/>
      <c r="G263" s="2"/>
      <c r="H263" s="2"/>
      <c r="I263" s="2"/>
      <c r="J263" s="2"/>
      <c r="K263" s="2"/>
      <c r="L263" s="2"/>
      <c r="M263" s="2"/>
      <c r="N263" s="2"/>
      <c r="O263" s="2"/>
      <c r="P263" s="2"/>
      <c r="Q263" s="2"/>
      <c r="R263" s="2"/>
      <c r="S263" s="2"/>
      <c r="T263" s="2"/>
      <c r="U263" s="2"/>
      <c r="V263" s="2"/>
      <c r="W263" s="2"/>
    </row>
    <row r="264">
      <c r="A264" s="2"/>
      <c r="B264" s="2"/>
      <c r="C264" s="51"/>
      <c r="D264" s="2"/>
      <c r="E264" s="2"/>
      <c r="F264" s="27"/>
      <c r="G264" s="2"/>
      <c r="H264" s="2"/>
      <c r="I264" s="2"/>
      <c r="J264" s="2"/>
      <c r="K264" s="2"/>
      <c r="L264" s="2"/>
      <c r="M264" s="2"/>
      <c r="N264" s="2"/>
      <c r="O264" s="2"/>
      <c r="P264" s="2"/>
      <c r="Q264" s="2"/>
      <c r="R264" s="2"/>
      <c r="S264" s="2"/>
      <c r="T264" s="2"/>
      <c r="U264" s="2"/>
      <c r="V264" s="2"/>
      <c r="W264" s="2"/>
    </row>
    <row r="265">
      <c r="A265" s="2"/>
      <c r="B265" s="2"/>
      <c r="C265" s="51"/>
      <c r="D265" s="2"/>
      <c r="E265" s="2"/>
      <c r="F265" s="27"/>
      <c r="G265" s="2"/>
      <c r="H265" s="2"/>
      <c r="I265" s="2"/>
      <c r="J265" s="2"/>
      <c r="K265" s="2"/>
      <c r="L265" s="2"/>
      <c r="M265" s="2"/>
      <c r="N265" s="2"/>
      <c r="O265" s="2"/>
      <c r="P265" s="2"/>
      <c r="Q265" s="2"/>
      <c r="R265" s="2"/>
      <c r="S265" s="2"/>
      <c r="T265" s="2"/>
      <c r="U265" s="2"/>
      <c r="V265" s="2"/>
      <c r="W265" s="2"/>
    </row>
    <row r="266">
      <c r="A266" s="2"/>
      <c r="B266" s="2"/>
      <c r="C266" s="51"/>
      <c r="D266" s="2"/>
      <c r="E266" s="2"/>
      <c r="F266" s="27"/>
      <c r="G266" s="2"/>
      <c r="H266" s="2"/>
      <c r="I266" s="2"/>
      <c r="J266" s="2"/>
      <c r="K266" s="2"/>
      <c r="L266" s="2"/>
      <c r="M266" s="2"/>
      <c r="N266" s="2"/>
      <c r="O266" s="2"/>
      <c r="P266" s="2"/>
      <c r="Q266" s="2"/>
      <c r="R266" s="2"/>
      <c r="S266" s="2"/>
      <c r="T266" s="2"/>
      <c r="U266" s="2"/>
      <c r="V266" s="2"/>
      <c r="W266" s="2"/>
    </row>
    <row r="267">
      <c r="A267" s="2"/>
      <c r="B267" s="2"/>
      <c r="C267" s="51"/>
      <c r="D267" s="2"/>
      <c r="E267" s="2"/>
      <c r="F267" s="27"/>
      <c r="G267" s="2"/>
      <c r="H267" s="2"/>
      <c r="I267" s="2"/>
      <c r="J267" s="2"/>
      <c r="K267" s="2"/>
      <c r="L267" s="2"/>
      <c r="M267" s="2"/>
      <c r="N267" s="2"/>
      <c r="O267" s="2"/>
      <c r="P267" s="2"/>
      <c r="Q267" s="2"/>
      <c r="R267" s="2"/>
      <c r="S267" s="2"/>
      <c r="T267" s="2"/>
      <c r="U267" s="2"/>
      <c r="V267" s="2"/>
      <c r="W267" s="2"/>
    </row>
    <row r="268">
      <c r="A268" s="2"/>
      <c r="B268" s="2"/>
      <c r="C268" s="51"/>
      <c r="D268" s="2"/>
      <c r="E268" s="2"/>
      <c r="F268" s="27"/>
      <c r="G268" s="2"/>
      <c r="H268" s="2"/>
      <c r="I268" s="2"/>
      <c r="J268" s="2"/>
      <c r="K268" s="2"/>
      <c r="L268" s="2"/>
      <c r="M268" s="2"/>
      <c r="N268" s="2"/>
      <c r="O268" s="2"/>
      <c r="P268" s="2"/>
      <c r="Q268" s="2"/>
      <c r="R268" s="2"/>
      <c r="S268" s="2"/>
      <c r="T268" s="2"/>
      <c r="U268" s="2"/>
      <c r="V268" s="2"/>
      <c r="W268" s="2"/>
    </row>
    <row r="269">
      <c r="A269" s="2"/>
      <c r="B269" s="2"/>
      <c r="C269" s="51"/>
      <c r="D269" s="2"/>
      <c r="E269" s="2"/>
      <c r="F269" s="27"/>
      <c r="G269" s="2"/>
      <c r="H269" s="2"/>
      <c r="I269" s="2"/>
      <c r="J269" s="2"/>
      <c r="K269" s="2"/>
      <c r="L269" s="2"/>
      <c r="M269" s="2"/>
      <c r="N269" s="2"/>
      <c r="O269" s="2"/>
      <c r="P269" s="2"/>
      <c r="Q269" s="2"/>
      <c r="R269" s="2"/>
      <c r="S269" s="2"/>
      <c r="T269" s="2"/>
      <c r="U269" s="2"/>
      <c r="V269" s="2"/>
      <c r="W269" s="2"/>
    </row>
    <row r="270">
      <c r="A270" s="2"/>
      <c r="B270" s="2"/>
      <c r="C270" s="51"/>
      <c r="D270" s="2"/>
      <c r="E270" s="2"/>
      <c r="F270" s="27"/>
      <c r="G270" s="2"/>
      <c r="H270" s="2"/>
      <c r="I270" s="2"/>
      <c r="J270" s="2"/>
      <c r="K270" s="2"/>
      <c r="L270" s="2"/>
      <c r="M270" s="2"/>
      <c r="N270" s="2"/>
      <c r="O270" s="2"/>
      <c r="P270" s="2"/>
      <c r="Q270" s="2"/>
      <c r="R270" s="2"/>
      <c r="S270" s="2"/>
      <c r="T270" s="2"/>
      <c r="U270" s="2"/>
      <c r="V270" s="2"/>
      <c r="W270" s="2"/>
    </row>
    <row r="271">
      <c r="A271" s="2"/>
      <c r="B271" s="2"/>
      <c r="C271" s="51"/>
      <c r="D271" s="2"/>
      <c r="E271" s="2"/>
      <c r="F271" s="27"/>
      <c r="G271" s="2"/>
      <c r="H271" s="2"/>
      <c r="I271" s="2"/>
      <c r="J271" s="2"/>
      <c r="K271" s="2"/>
      <c r="L271" s="2"/>
      <c r="M271" s="2"/>
      <c r="N271" s="2"/>
      <c r="O271" s="2"/>
      <c r="P271" s="2"/>
      <c r="Q271" s="2"/>
      <c r="R271" s="2"/>
      <c r="S271" s="2"/>
      <c r="T271" s="2"/>
      <c r="U271" s="2"/>
      <c r="V271" s="2"/>
      <c r="W271" s="2"/>
    </row>
    <row r="272">
      <c r="A272" s="2"/>
      <c r="B272" s="2"/>
      <c r="C272" s="51"/>
      <c r="D272" s="2"/>
      <c r="E272" s="2"/>
      <c r="F272" s="27"/>
      <c r="G272" s="2"/>
      <c r="H272" s="2"/>
      <c r="I272" s="2"/>
      <c r="J272" s="2"/>
      <c r="K272" s="2"/>
      <c r="L272" s="2"/>
      <c r="M272" s="2"/>
      <c r="N272" s="2"/>
      <c r="O272" s="2"/>
      <c r="P272" s="2"/>
      <c r="Q272" s="2"/>
      <c r="R272" s="2"/>
      <c r="S272" s="2"/>
      <c r="T272" s="2"/>
      <c r="U272" s="2"/>
      <c r="V272" s="2"/>
      <c r="W272" s="2"/>
    </row>
    <row r="273">
      <c r="A273" s="2"/>
      <c r="B273" s="2"/>
      <c r="C273" s="51"/>
      <c r="D273" s="2"/>
      <c r="E273" s="2"/>
      <c r="F273" s="27"/>
      <c r="G273" s="2"/>
      <c r="H273" s="2"/>
      <c r="I273" s="2"/>
      <c r="J273" s="2"/>
      <c r="K273" s="2"/>
      <c r="L273" s="2"/>
      <c r="M273" s="2"/>
      <c r="N273" s="2"/>
      <c r="O273" s="2"/>
      <c r="P273" s="2"/>
      <c r="Q273" s="2"/>
      <c r="R273" s="2"/>
      <c r="S273" s="2"/>
      <c r="T273" s="2"/>
      <c r="U273" s="2"/>
      <c r="V273" s="2"/>
      <c r="W273" s="2"/>
    </row>
    <row r="274">
      <c r="A274" s="2"/>
      <c r="B274" s="2"/>
      <c r="C274" s="51"/>
      <c r="D274" s="2"/>
      <c r="E274" s="2"/>
      <c r="F274" s="27"/>
      <c r="G274" s="2"/>
      <c r="H274" s="2"/>
      <c r="I274" s="2"/>
      <c r="J274" s="2"/>
      <c r="K274" s="2"/>
      <c r="L274" s="2"/>
      <c r="M274" s="2"/>
      <c r="N274" s="2"/>
      <c r="O274" s="2"/>
      <c r="P274" s="2"/>
      <c r="Q274" s="2"/>
      <c r="R274" s="2"/>
      <c r="S274" s="2"/>
      <c r="T274" s="2"/>
      <c r="U274" s="2"/>
      <c r="V274" s="2"/>
      <c r="W274" s="2"/>
    </row>
    <row r="275">
      <c r="A275" s="2"/>
      <c r="B275" s="2"/>
      <c r="C275" s="51"/>
      <c r="D275" s="2"/>
      <c r="E275" s="2"/>
      <c r="F275" s="27"/>
      <c r="G275" s="2"/>
      <c r="H275" s="2"/>
      <c r="I275" s="2"/>
      <c r="J275" s="2"/>
      <c r="K275" s="2"/>
      <c r="L275" s="2"/>
      <c r="M275" s="2"/>
      <c r="N275" s="2"/>
      <c r="O275" s="2"/>
      <c r="P275" s="2"/>
      <c r="Q275" s="2"/>
      <c r="R275" s="2"/>
      <c r="S275" s="2"/>
      <c r="T275" s="2"/>
      <c r="U275" s="2"/>
      <c r="V275" s="2"/>
      <c r="W275" s="2"/>
    </row>
    <row r="276">
      <c r="A276" s="2"/>
      <c r="B276" s="2"/>
      <c r="C276" s="51"/>
      <c r="D276" s="2"/>
      <c r="E276" s="2"/>
      <c r="F276" s="27"/>
      <c r="G276" s="2"/>
      <c r="H276" s="2"/>
      <c r="I276" s="2"/>
      <c r="J276" s="2"/>
      <c r="K276" s="2"/>
      <c r="L276" s="2"/>
      <c r="M276" s="2"/>
      <c r="N276" s="2"/>
      <c r="O276" s="2"/>
      <c r="P276" s="2"/>
      <c r="Q276" s="2"/>
      <c r="R276" s="2"/>
      <c r="S276" s="2"/>
      <c r="T276" s="2"/>
      <c r="U276" s="2"/>
      <c r="V276" s="2"/>
      <c r="W276" s="2"/>
    </row>
    <row r="277">
      <c r="A277" s="2"/>
      <c r="B277" s="2"/>
      <c r="C277" s="51"/>
      <c r="D277" s="2"/>
      <c r="E277" s="2"/>
      <c r="F277" s="27"/>
      <c r="G277" s="2"/>
      <c r="H277" s="2"/>
      <c r="I277" s="2"/>
      <c r="J277" s="2"/>
      <c r="K277" s="2"/>
      <c r="L277" s="2"/>
      <c r="M277" s="2"/>
      <c r="N277" s="2"/>
      <c r="O277" s="2"/>
      <c r="P277" s="2"/>
      <c r="Q277" s="2"/>
      <c r="R277" s="2"/>
      <c r="S277" s="2"/>
      <c r="T277" s="2"/>
      <c r="U277" s="2"/>
      <c r="V277" s="2"/>
      <c r="W277" s="2"/>
    </row>
    <row r="278">
      <c r="A278" s="2"/>
      <c r="B278" s="2"/>
      <c r="C278" s="51"/>
      <c r="D278" s="2"/>
      <c r="E278" s="2"/>
      <c r="F278" s="27"/>
      <c r="G278" s="2"/>
      <c r="H278" s="2"/>
      <c r="I278" s="2"/>
      <c r="J278" s="2"/>
      <c r="K278" s="2"/>
      <c r="L278" s="2"/>
      <c r="M278" s="2"/>
      <c r="N278" s="2"/>
      <c r="O278" s="2"/>
      <c r="P278" s="2"/>
      <c r="Q278" s="2"/>
      <c r="R278" s="2"/>
      <c r="S278" s="2"/>
      <c r="T278" s="2"/>
      <c r="U278" s="2"/>
      <c r="V278" s="2"/>
      <c r="W278" s="2"/>
    </row>
    <row r="279">
      <c r="A279" s="2"/>
      <c r="B279" s="2"/>
      <c r="C279" s="51"/>
      <c r="D279" s="2"/>
      <c r="E279" s="2"/>
      <c r="F279" s="27"/>
      <c r="G279" s="2"/>
      <c r="H279" s="2"/>
      <c r="I279" s="2"/>
      <c r="J279" s="2"/>
      <c r="K279" s="2"/>
      <c r="L279" s="2"/>
      <c r="M279" s="2"/>
      <c r="N279" s="2"/>
      <c r="O279" s="2"/>
      <c r="P279" s="2"/>
      <c r="Q279" s="2"/>
      <c r="R279" s="2"/>
      <c r="S279" s="2"/>
      <c r="T279" s="2"/>
      <c r="U279" s="2"/>
      <c r="V279" s="2"/>
      <c r="W279" s="2"/>
    </row>
    <row r="280">
      <c r="A280" s="2"/>
      <c r="B280" s="2"/>
      <c r="C280" s="51"/>
      <c r="D280" s="2"/>
      <c r="E280" s="2"/>
      <c r="F280" s="27"/>
      <c r="G280" s="2"/>
      <c r="H280" s="2"/>
      <c r="I280" s="2"/>
      <c r="J280" s="2"/>
      <c r="K280" s="2"/>
      <c r="L280" s="2"/>
      <c r="M280" s="2"/>
      <c r="N280" s="2"/>
      <c r="O280" s="2"/>
      <c r="P280" s="2"/>
      <c r="Q280" s="2"/>
      <c r="R280" s="2"/>
      <c r="S280" s="2"/>
      <c r="T280" s="2"/>
      <c r="U280" s="2"/>
      <c r="V280" s="2"/>
      <c r="W280" s="2"/>
    </row>
    <row r="281">
      <c r="A281" s="2"/>
      <c r="B281" s="2"/>
      <c r="C281" s="51"/>
      <c r="D281" s="2"/>
      <c r="E281" s="2"/>
      <c r="F281" s="27"/>
      <c r="G281" s="2"/>
      <c r="H281" s="2"/>
      <c r="I281" s="2"/>
      <c r="J281" s="2"/>
      <c r="K281" s="2"/>
      <c r="L281" s="2"/>
      <c r="M281" s="2"/>
      <c r="N281" s="2"/>
      <c r="O281" s="2"/>
      <c r="P281" s="2"/>
      <c r="Q281" s="2"/>
      <c r="R281" s="2"/>
      <c r="S281" s="2"/>
      <c r="T281" s="2"/>
      <c r="U281" s="2"/>
      <c r="V281" s="2"/>
      <c r="W281" s="2"/>
    </row>
    <row r="282">
      <c r="A282" s="2"/>
      <c r="B282" s="2"/>
      <c r="C282" s="51"/>
      <c r="D282" s="2"/>
      <c r="E282" s="2"/>
      <c r="F282" s="27"/>
      <c r="G282" s="2"/>
      <c r="H282" s="2"/>
      <c r="I282" s="2"/>
      <c r="J282" s="2"/>
      <c r="K282" s="2"/>
      <c r="L282" s="2"/>
      <c r="M282" s="2"/>
      <c r="N282" s="2"/>
      <c r="O282" s="2"/>
      <c r="P282" s="2"/>
      <c r="Q282" s="2"/>
      <c r="R282" s="2"/>
      <c r="S282" s="2"/>
      <c r="T282" s="2"/>
      <c r="U282" s="2"/>
      <c r="V282" s="2"/>
      <c r="W282" s="2"/>
    </row>
    <row r="283">
      <c r="A283" s="2"/>
      <c r="B283" s="2"/>
      <c r="C283" s="51"/>
      <c r="D283" s="2"/>
      <c r="E283" s="2"/>
      <c r="F283" s="27"/>
      <c r="G283" s="2"/>
      <c r="H283" s="2"/>
      <c r="I283" s="2"/>
      <c r="J283" s="2"/>
      <c r="K283" s="2"/>
      <c r="L283" s="2"/>
      <c r="M283" s="2"/>
      <c r="N283" s="2"/>
      <c r="O283" s="2"/>
      <c r="P283" s="2"/>
      <c r="Q283" s="2"/>
      <c r="R283" s="2"/>
      <c r="S283" s="2"/>
      <c r="T283" s="2"/>
      <c r="U283" s="2"/>
      <c r="V283" s="2"/>
      <c r="W283" s="2"/>
    </row>
    <row r="284">
      <c r="A284" s="2"/>
      <c r="B284" s="2"/>
      <c r="C284" s="51"/>
      <c r="D284" s="2"/>
      <c r="E284" s="2"/>
      <c r="F284" s="27"/>
      <c r="G284" s="2"/>
      <c r="H284" s="2"/>
      <c r="I284" s="2"/>
      <c r="J284" s="2"/>
      <c r="K284" s="2"/>
      <c r="L284" s="2"/>
      <c r="M284" s="2"/>
      <c r="N284" s="2"/>
      <c r="O284" s="2"/>
      <c r="P284" s="2"/>
      <c r="Q284" s="2"/>
      <c r="R284" s="2"/>
      <c r="S284" s="2"/>
      <c r="T284" s="2"/>
      <c r="U284" s="2"/>
      <c r="V284" s="2"/>
      <c r="W284" s="2"/>
    </row>
    <row r="285">
      <c r="A285" s="2"/>
      <c r="B285" s="2"/>
      <c r="C285" s="51"/>
      <c r="D285" s="2"/>
      <c r="E285" s="2"/>
      <c r="F285" s="27"/>
      <c r="G285" s="2"/>
      <c r="H285" s="2"/>
      <c r="I285" s="2"/>
      <c r="J285" s="2"/>
      <c r="K285" s="2"/>
      <c r="L285" s="2"/>
      <c r="M285" s="2"/>
      <c r="N285" s="2"/>
      <c r="O285" s="2"/>
      <c r="P285" s="2"/>
      <c r="Q285" s="2"/>
      <c r="R285" s="2"/>
      <c r="S285" s="2"/>
      <c r="T285" s="2"/>
      <c r="U285" s="2"/>
      <c r="V285" s="2"/>
      <c r="W285" s="2"/>
    </row>
    <row r="286">
      <c r="A286" s="2"/>
      <c r="B286" s="2"/>
      <c r="C286" s="51"/>
      <c r="D286" s="2"/>
      <c r="E286" s="2"/>
      <c r="F286" s="27"/>
      <c r="G286" s="2"/>
      <c r="H286" s="2"/>
      <c r="I286" s="2"/>
      <c r="J286" s="2"/>
      <c r="K286" s="2"/>
      <c r="L286" s="2"/>
      <c r="M286" s="2"/>
      <c r="N286" s="2"/>
      <c r="O286" s="2"/>
      <c r="P286" s="2"/>
      <c r="Q286" s="2"/>
      <c r="R286" s="2"/>
      <c r="S286" s="2"/>
      <c r="T286" s="2"/>
      <c r="U286" s="2"/>
      <c r="V286" s="2"/>
      <c r="W286" s="2"/>
    </row>
    <row r="287">
      <c r="A287" s="2"/>
      <c r="B287" s="2"/>
      <c r="C287" s="51"/>
      <c r="D287" s="2"/>
      <c r="E287" s="2"/>
      <c r="F287" s="27"/>
      <c r="G287" s="2"/>
      <c r="H287" s="2"/>
      <c r="I287" s="2"/>
      <c r="J287" s="2"/>
      <c r="K287" s="2"/>
      <c r="L287" s="2"/>
      <c r="M287" s="2"/>
      <c r="N287" s="2"/>
      <c r="O287" s="2"/>
      <c r="P287" s="2"/>
      <c r="Q287" s="2"/>
      <c r="R287" s="2"/>
      <c r="S287" s="2"/>
      <c r="T287" s="2"/>
      <c r="U287" s="2"/>
      <c r="V287" s="2"/>
      <c r="W287" s="2"/>
    </row>
    <row r="288">
      <c r="A288" s="2"/>
      <c r="B288" s="2"/>
      <c r="C288" s="51"/>
      <c r="D288" s="2"/>
      <c r="E288" s="2"/>
      <c r="F288" s="27"/>
      <c r="G288" s="2"/>
      <c r="H288" s="2"/>
      <c r="I288" s="2"/>
      <c r="J288" s="2"/>
      <c r="K288" s="2"/>
      <c r="L288" s="2"/>
      <c r="M288" s="2"/>
      <c r="N288" s="2"/>
      <c r="O288" s="2"/>
      <c r="P288" s="2"/>
      <c r="Q288" s="2"/>
      <c r="R288" s="2"/>
      <c r="S288" s="2"/>
      <c r="T288" s="2"/>
      <c r="U288" s="2"/>
      <c r="V288" s="2"/>
      <c r="W288" s="2"/>
    </row>
    <row r="289">
      <c r="A289" s="2"/>
      <c r="B289" s="2"/>
      <c r="C289" s="51"/>
      <c r="D289" s="2"/>
      <c r="E289" s="2"/>
      <c r="F289" s="27"/>
      <c r="G289" s="2"/>
      <c r="H289" s="2"/>
      <c r="I289" s="2"/>
      <c r="J289" s="2"/>
      <c r="K289" s="2"/>
      <c r="L289" s="2"/>
      <c r="M289" s="2"/>
      <c r="N289" s="2"/>
      <c r="O289" s="2"/>
      <c r="P289" s="2"/>
      <c r="Q289" s="2"/>
      <c r="R289" s="2"/>
      <c r="S289" s="2"/>
      <c r="T289" s="2"/>
      <c r="U289" s="2"/>
      <c r="V289" s="2"/>
      <c r="W289" s="2"/>
    </row>
    <row r="290">
      <c r="A290" s="2"/>
      <c r="B290" s="2"/>
      <c r="C290" s="51"/>
      <c r="D290" s="2"/>
      <c r="E290" s="2"/>
      <c r="F290" s="27"/>
      <c r="G290" s="2"/>
      <c r="H290" s="2"/>
      <c r="I290" s="2"/>
      <c r="J290" s="2"/>
      <c r="K290" s="2"/>
      <c r="L290" s="2"/>
      <c r="M290" s="2"/>
      <c r="N290" s="2"/>
      <c r="O290" s="2"/>
      <c r="P290" s="2"/>
      <c r="Q290" s="2"/>
      <c r="R290" s="2"/>
      <c r="S290" s="2"/>
      <c r="T290" s="2"/>
      <c r="U290" s="2"/>
      <c r="V290" s="2"/>
      <c r="W290" s="2"/>
    </row>
    <row r="291">
      <c r="A291" s="2"/>
      <c r="B291" s="2"/>
      <c r="C291" s="51"/>
      <c r="D291" s="2"/>
      <c r="E291" s="2"/>
      <c r="F291" s="27"/>
      <c r="G291" s="2"/>
      <c r="H291" s="2"/>
      <c r="I291" s="2"/>
      <c r="J291" s="2"/>
      <c r="K291" s="2"/>
      <c r="L291" s="2"/>
      <c r="M291" s="2"/>
      <c r="N291" s="2"/>
      <c r="O291" s="2"/>
      <c r="P291" s="2"/>
      <c r="Q291" s="2"/>
      <c r="R291" s="2"/>
      <c r="S291" s="2"/>
      <c r="T291" s="2"/>
      <c r="U291" s="2"/>
      <c r="V291" s="2"/>
      <c r="W291" s="2"/>
    </row>
    <row r="292">
      <c r="A292" s="2"/>
      <c r="B292" s="2"/>
      <c r="C292" s="51"/>
      <c r="D292" s="2"/>
      <c r="E292" s="2"/>
      <c r="F292" s="27"/>
      <c r="G292" s="2"/>
      <c r="H292" s="2"/>
      <c r="I292" s="2"/>
      <c r="J292" s="2"/>
      <c r="K292" s="2"/>
      <c r="L292" s="2"/>
      <c r="M292" s="2"/>
      <c r="N292" s="2"/>
      <c r="O292" s="2"/>
      <c r="P292" s="2"/>
      <c r="Q292" s="2"/>
      <c r="R292" s="2"/>
      <c r="S292" s="2"/>
      <c r="T292" s="2"/>
      <c r="U292" s="2"/>
      <c r="V292" s="2"/>
      <c r="W292" s="2"/>
    </row>
    <row r="293">
      <c r="A293" s="2"/>
      <c r="B293" s="2"/>
      <c r="C293" s="51"/>
      <c r="D293" s="2"/>
      <c r="E293" s="2"/>
      <c r="F293" s="27"/>
      <c r="G293" s="2"/>
      <c r="H293" s="2"/>
      <c r="I293" s="2"/>
      <c r="J293" s="2"/>
      <c r="K293" s="2"/>
      <c r="L293" s="2"/>
      <c r="M293" s="2"/>
      <c r="N293" s="2"/>
      <c r="O293" s="2"/>
      <c r="P293" s="2"/>
      <c r="Q293" s="2"/>
      <c r="R293" s="2"/>
      <c r="S293" s="2"/>
      <c r="T293" s="2"/>
      <c r="U293" s="2"/>
      <c r="V293" s="2"/>
      <c r="W293" s="2"/>
    </row>
    <row r="294">
      <c r="A294" s="2"/>
      <c r="B294" s="2"/>
      <c r="C294" s="51"/>
      <c r="D294" s="2"/>
      <c r="E294" s="2"/>
      <c r="F294" s="27"/>
      <c r="G294" s="2"/>
      <c r="H294" s="2"/>
      <c r="I294" s="2"/>
      <c r="J294" s="2"/>
      <c r="K294" s="2"/>
      <c r="L294" s="2"/>
      <c r="M294" s="2"/>
      <c r="N294" s="2"/>
      <c r="O294" s="2"/>
      <c r="P294" s="2"/>
      <c r="Q294" s="2"/>
      <c r="R294" s="2"/>
      <c r="S294" s="2"/>
      <c r="T294" s="2"/>
      <c r="U294" s="2"/>
      <c r="V294" s="2"/>
      <c r="W294" s="2"/>
    </row>
    <row r="295">
      <c r="A295" s="2"/>
      <c r="B295" s="2"/>
      <c r="C295" s="51"/>
      <c r="D295" s="2"/>
      <c r="E295" s="2"/>
      <c r="F295" s="27"/>
      <c r="G295" s="2"/>
      <c r="H295" s="2"/>
      <c r="I295" s="2"/>
      <c r="J295" s="2"/>
      <c r="K295" s="2"/>
      <c r="L295" s="2"/>
      <c r="M295" s="2"/>
      <c r="N295" s="2"/>
      <c r="O295" s="2"/>
      <c r="P295" s="2"/>
      <c r="Q295" s="2"/>
      <c r="R295" s="2"/>
      <c r="S295" s="2"/>
      <c r="T295" s="2"/>
      <c r="U295" s="2"/>
      <c r="V295" s="2"/>
      <c r="W295" s="2"/>
    </row>
    <row r="296">
      <c r="A296" s="2"/>
      <c r="B296" s="2"/>
      <c r="C296" s="51"/>
      <c r="D296" s="2"/>
      <c r="E296" s="2"/>
      <c r="F296" s="27"/>
      <c r="G296" s="2"/>
      <c r="H296" s="2"/>
      <c r="I296" s="2"/>
      <c r="J296" s="2"/>
      <c r="K296" s="2"/>
      <c r="L296" s="2"/>
      <c r="M296" s="2"/>
      <c r="N296" s="2"/>
      <c r="O296" s="2"/>
      <c r="P296" s="2"/>
      <c r="Q296" s="2"/>
      <c r="R296" s="2"/>
      <c r="S296" s="2"/>
      <c r="T296" s="2"/>
      <c r="U296" s="2"/>
      <c r="V296" s="2"/>
      <c r="W296" s="2"/>
    </row>
    <row r="297">
      <c r="A297" s="2"/>
      <c r="B297" s="2"/>
      <c r="C297" s="51"/>
      <c r="D297" s="2"/>
      <c r="E297" s="2"/>
      <c r="F297" s="27"/>
      <c r="G297" s="2"/>
      <c r="H297" s="2"/>
      <c r="I297" s="2"/>
      <c r="J297" s="2"/>
      <c r="K297" s="2"/>
      <c r="L297" s="2"/>
      <c r="M297" s="2"/>
      <c r="N297" s="2"/>
      <c r="O297" s="2"/>
      <c r="P297" s="2"/>
      <c r="Q297" s="2"/>
      <c r="R297" s="2"/>
      <c r="S297" s="2"/>
      <c r="T297" s="2"/>
      <c r="U297" s="2"/>
      <c r="V297" s="2"/>
      <c r="W297" s="2"/>
    </row>
    <row r="298">
      <c r="A298" s="2"/>
      <c r="B298" s="2"/>
      <c r="C298" s="51"/>
      <c r="D298" s="2"/>
      <c r="E298" s="2"/>
      <c r="F298" s="27"/>
      <c r="G298" s="2"/>
      <c r="H298" s="2"/>
      <c r="I298" s="2"/>
      <c r="J298" s="2"/>
      <c r="K298" s="2"/>
      <c r="L298" s="2"/>
      <c r="M298" s="2"/>
      <c r="N298" s="2"/>
      <c r="O298" s="2"/>
      <c r="P298" s="2"/>
      <c r="Q298" s="2"/>
      <c r="R298" s="2"/>
      <c r="S298" s="2"/>
      <c r="T298" s="2"/>
      <c r="U298" s="2"/>
      <c r="V298" s="2"/>
      <c r="W298" s="2"/>
    </row>
    <row r="299">
      <c r="A299" s="2"/>
      <c r="B299" s="2"/>
      <c r="C299" s="51"/>
      <c r="D299" s="2"/>
      <c r="E299" s="2"/>
      <c r="F299" s="27"/>
      <c r="G299" s="2"/>
      <c r="H299" s="2"/>
      <c r="I299" s="2"/>
      <c r="J299" s="2"/>
      <c r="K299" s="2"/>
      <c r="L299" s="2"/>
      <c r="M299" s="2"/>
      <c r="N299" s="2"/>
      <c r="O299" s="2"/>
      <c r="P299" s="2"/>
      <c r="Q299" s="2"/>
      <c r="R299" s="2"/>
      <c r="S299" s="2"/>
      <c r="T299" s="2"/>
      <c r="U299" s="2"/>
      <c r="V299" s="2"/>
      <c r="W299" s="2"/>
    </row>
    <row r="300">
      <c r="A300" s="2"/>
      <c r="B300" s="2"/>
      <c r="C300" s="51"/>
      <c r="D300" s="2"/>
      <c r="E300" s="2"/>
      <c r="F300" s="27"/>
      <c r="G300" s="2"/>
      <c r="H300" s="2"/>
      <c r="I300" s="2"/>
      <c r="J300" s="2"/>
      <c r="K300" s="2"/>
      <c r="L300" s="2"/>
      <c r="M300" s="2"/>
      <c r="N300" s="2"/>
      <c r="O300" s="2"/>
      <c r="P300" s="2"/>
      <c r="Q300" s="2"/>
      <c r="R300" s="2"/>
      <c r="S300" s="2"/>
      <c r="T300" s="2"/>
      <c r="U300" s="2"/>
      <c r="V300" s="2"/>
      <c r="W300" s="2"/>
    </row>
    <row r="301">
      <c r="A301" s="2"/>
      <c r="B301" s="2"/>
      <c r="C301" s="51"/>
      <c r="D301" s="2"/>
      <c r="E301" s="2"/>
      <c r="F301" s="27"/>
      <c r="G301" s="2"/>
      <c r="H301" s="2"/>
      <c r="I301" s="2"/>
      <c r="J301" s="2"/>
      <c r="K301" s="2"/>
      <c r="L301" s="2"/>
      <c r="M301" s="2"/>
      <c r="N301" s="2"/>
      <c r="O301" s="2"/>
      <c r="P301" s="2"/>
      <c r="Q301" s="2"/>
      <c r="R301" s="2"/>
      <c r="S301" s="2"/>
      <c r="T301" s="2"/>
      <c r="U301" s="2"/>
      <c r="V301" s="2"/>
      <c r="W301" s="2"/>
    </row>
    <row r="302">
      <c r="A302" s="2"/>
      <c r="B302" s="2"/>
      <c r="C302" s="51"/>
      <c r="D302" s="2"/>
      <c r="E302" s="2"/>
      <c r="F302" s="27"/>
      <c r="G302" s="2"/>
      <c r="H302" s="2"/>
      <c r="I302" s="2"/>
      <c r="J302" s="2"/>
      <c r="K302" s="2"/>
      <c r="L302" s="2"/>
      <c r="M302" s="2"/>
      <c r="N302" s="2"/>
      <c r="O302" s="2"/>
      <c r="P302" s="2"/>
      <c r="Q302" s="2"/>
      <c r="R302" s="2"/>
      <c r="S302" s="2"/>
      <c r="T302" s="2"/>
      <c r="U302" s="2"/>
      <c r="V302" s="2"/>
      <c r="W302" s="2"/>
    </row>
    <row r="303">
      <c r="A303" s="2"/>
      <c r="B303" s="2"/>
      <c r="C303" s="51"/>
      <c r="D303" s="2"/>
      <c r="E303" s="2"/>
      <c r="F303" s="27"/>
      <c r="G303" s="2"/>
      <c r="H303" s="2"/>
      <c r="I303" s="2"/>
      <c r="J303" s="2"/>
      <c r="K303" s="2"/>
      <c r="L303" s="2"/>
      <c r="M303" s="2"/>
      <c r="N303" s="2"/>
      <c r="O303" s="2"/>
      <c r="P303" s="2"/>
      <c r="Q303" s="2"/>
      <c r="R303" s="2"/>
      <c r="S303" s="2"/>
      <c r="T303" s="2"/>
      <c r="U303" s="2"/>
      <c r="V303" s="2"/>
      <c r="W303" s="2"/>
    </row>
    <row r="304">
      <c r="A304" s="2"/>
      <c r="B304" s="2"/>
      <c r="C304" s="51"/>
      <c r="D304" s="2"/>
      <c r="E304" s="2"/>
      <c r="F304" s="27"/>
      <c r="G304" s="2"/>
      <c r="H304" s="2"/>
      <c r="I304" s="2"/>
      <c r="J304" s="2"/>
      <c r="K304" s="2"/>
      <c r="L304" s="2"/>
      <c r="M304" s="2"/>
      <c r="N304" s="2"/>
      <c r="O304" s="2"/>
      <c r="P304" s="2"/>
      <c r="Q304" s="2"/>
      <c r="R304" s="2"/>
      <c r="S304" s="2"/>
      <c r="T304" s="2"/>
      <c r="U304" s="2"/>
      <c r="V304" s="2"/>
      <c r="W304" s="2"/>
    </row>
    <row r="305">
      <c r="A305" s="2"/>
      <c r="B305" s="2"/>
      <c r="C305" s="51"/>
      <c r="D305" s="2"/>
      <c r="E305" s="2"/>
      <c r="F305" s="27"/>
      <c r="G305" s="2"/>
      <c r="H305" s="2"/>
      <c r="I305" s="2"/>
      <c r="J305" s="2"/>
      <c r="K305" s="2"/>
      <c r="L305" s="2"/>
      <c r="M305" s="2"/>
      <c r="N305" s="2"/>
      <c r="O305" s="2"/>
      <c r="P305" s="2"/>
      <c r="Q305" s="2"/>
      <c r="R305" s="2"/>
      <c r="S305" s="2"/>
      <c r="T305" s="2"/>
      <c r="U305" s="2"/>
      <c r="V305" s="2"/>
      <c r="W305" s="2"/>
    </row>
    <row r="306">
      <c r="A306" s="2"/>
      <c r="B306" s="2"/>
      <c r="C306" s="51"/>
      <c r="D306" s="2"/>
      <c r="E306" s="2"/>
      <c r="F306" s="27"/>
      <c r="G306" s="2"/>
      <c r="H306" s="2"/>
      <c r="I306" s="2"/>
      <c r="J306" s="2"/>
      <c r="K306" s="2"/>
      <c r="L306" s="2"/>
      <c r="M306" s="2"/>
      <c r="N306" s="2"/>
      <c r="O306" s="2"/>
      <c r="P306" s="2"/>
      <c r="Q306" s="2"/>
      <c r="R306" s="2"/>
      <c r="S306" s="2"/>
      <c r="T306" s="2"/>
      <c r="U306" s="2"/>
      <c r="V306" s="2"/>
      <c r="W306" s="2"/>
    </row>
    <row r="307">
      <c r="A307" s="2"/>
      <c r="B307" s="2"/>
      <c r="C307" s="51"/>
      <c r="D307" s="2"/>
      <c r="E307" s="2"/>
      <c r="F307" s="27"/>
      <c r="G307" s="2"/>
      <c r="H307" s="2"/>
      <c r="I307" s="2"/>
      <c r="J307" s="2"/>
      <c r="K307" s="2"/>
      <c r="L307" s="2"/>
      <c r="M307" s="2"/>
      <c r="N307" s="2"/>
      <c r="O307" s="2"/>
      <c r="P307" s="2"/>
      <c r="Q307" s="2"/>
      <c r="R307" s="2"/>
      <c r="S307" s="2"/>
      <c r="T307" s="2"/>
      <c r="U307" s="2"/>
      <c r="V307" s="2"/>
      <c r="W307" s="2"/>
    </row>
    <row r="308">
      <c r="A308" s="2"/>
      <c r="B308" s="2"/>
      <c r="C308" s="51"/>
      <c r="D308" s="2"/>
      <c r="E308" s="2"/>
      <c r="F308" s="27"/>
      <c r="G308" s="2"/>
      <c r="H308" s="2"/>
      <c r="I308" s="2"/>
      <c r="J308" s="2"/>
      <c r="K308" s="2"/>
      <c r="L308" s="2"/>
      <c r="M308" s="2"/>
      <c r="N308" s="2"/>
      <c r="O308" s="2"/>
      <c r="P308" s="2"/>
      <c r="Q308" s="2"/>
      <c r="R308" s="2"/>
      <c r="S308" s="2"/>
      <c r="T308" s="2"/>
      <c r="U308" s="2"/>
      <c r="V308" s="2"/>
      <c r="W308" s="2"/>
    </row>
    <row r="309">
      <c r="A309" s="2"/>
      <c r="B309" s="2"/>
      <c r="C309" s="51"/>
      <c r="D309" s="2"/>
      <c r="E309" s="2"/>
      <c r="F309" s="27"/>
      <c r="G309" s="2"/>
      <c r="H309" s="2"/>
      <c r="I309" s="2"/>
      <c r="J309" s="2"/>
      <c r="K309" s="2"/>
      <c r="L309" s="2"/>
      <c r="M309" s="2"/>
      <c r="N309" s="2"/>
      <c r="O309" s="2"/>
      <c r="P309" s="2"/>
      <c r="Q309" s="2"/>
      <c r="R309" s="2"/>
      <c r="S309" s="2"/>
      <c r="T309" s="2"/>
      <c r="U309" s="2"/>
      <c r="V309" s="2"/>
      <c r="W309" s="2"/>
    </row>
    <row r="310">
      <c r="A310" s="2"/>
      <c r="B310" s="2"/>
      <c r="C310" s="51"/>
      <c r="D310" s="2"/>
      <c r="E310" s="2"/>
      <c r="F310" s="27"/>
      <c r="G310" s="2"/>
      <c r="H310" s="2"/>
      <c r="I310" s="2"/>
      <c r="J310" s="2"/>
      <c r="K310" s="2"/>
      <c r="L310" s="2"/>
      <c r="M310" s="2"/>
      <c r="N310" s="2"/>
      <c r="O310" s="2"/>
      <c r="P310" s="2"/>
      <c r="Q310" s="2"/>
      <c r="R310" s="2"/>
      <c r="S310" s="2"/>
      <c r="T310" s="2"/>
      <c r="U310" s="2"/>
      <c r="V310" s="2"/>
      <c r="W310" s="2"/>
    </row>
    <row r="311">
      <c r="A311" s="2"/>
      <c r="B311" s="2"/>
      <c r="C311" s="51"/>
      <c r="D311" s="2"/>
      <c r="E311" s="2"/>
      <c r="F311" s="27"/>
      <c r="G311" s="2"/>
      <c r="H311" s="2"/>
      <c r="I311" s="2"/>
      <c r="J311" s="2"/>
      <c r="K311" s="2"/>
      <c r="L311" s="2"/>
      <c r="M311" s="2"/>
      <c r="N311" s="2"/>
      <c r="O311" s="2"/>
      <c r="P311" s="2"/>
      <c r="Q311" s="2"/>
      <c r="R311" s="2"/>
      <c r="S311" s="2"/>
      <c r="T311" s="2"/>
      <c r="U311" s="2"/>
      <c r="V311" s="2"/>
      <c r="W311" s="2"/>
    </row>
    <row r="312">
      <c r="A312" s="2"/>
      <c r="B312" s="2"/>
      <c r="C312" s="51"/>
      <c r="D312" s="2"/>
      <c r="E312" s="2"/>
      <c r="F312" s="27"/>
      <c r="G312" s="2"/>
      <c r="H312" s="2"/>
      <c r="I312" s="2"/>
      <c r="J312" s="2"/>
      <c r="K312" s="2"/>
      <c r="L312" s="2"/>
      <c r="M312" s="2"/>
      <c r="N312" s="2"/>
      <c r="O312" s="2"/>
      <c r="P312" s="2"/>
      <c r="Q312" s="2"/>
      <c r="R312" s="2"/>
      <c r="S312" s="2"/>
      <c r="T312" s="2"/>
      <c r="U312" s="2"/>
      <c r="V312" s="2"/>
      <c r="W312" s="2"/>
    </row>
    <row r="313">
      <c r="A313" s="2"/>
      <c r="B313" s="2"/>
      <c r="C313" s="51"/>
      <c r="D313" s="2"/>
      <c r="E313" s="2"/>
      <c r="F313" s="27"/>
      <c r="G313" s="2"/>
      <c r="H313" s="2"/>
      <c r="I313" s="2"/>
      <c r="J313" s="2"/>
      <c r="K313" s="2"/>
      <c r="L313" s="2"/>
      <c r="M313" s="2"/>
      <c r="N313" s="2"/>
      <c r="O313" s="2"/>
      <c r="P313" s="2"/>
      <c r="Q313" s="2"/>
      <c r="R313" s="2"/>
      <c r="S313" s="2"/>
      <c r="T313" s="2"/>
      <c r="U313" s="2"/>
      <c r="V313" s="2"/>
      <c r="W313" s="2"/>
    </row>
    <row r="314">
      <c r="A314" s="2"/>
      <c r="B314" s="2"/>
      <c r="C314" s="51"/>
      <c r="D314" s="2"/>
      <c r="E314" s="2"/>
      <c r="F314" s="27"/>
      <c r="G314" s="2"/>
      <c r="H314" s="2"/>
      <c r="I314" s="2"/>
      <c r="J314" s="2"/>
      <c r="K314" s="2"/>
      <c r="L314" s="2"/>
      <c r="M314" s="2"/>
      <c r="N314" s="2"/>
      <c r="O314" s="2"/>
      <c r="P314" s="2"/>
      <c r="Q314" s="2"/>
      <c r="R314" s="2"/>
      <c r="S314" s="2"/>
      <c r="T314" s="2"/>
      <c r="U314" s="2"/>
      <c r="V314" s="2"/>
      <c r="W314" s="2"/>
    </row>
    <row r="315">
      <c r="A315" s="2"/>
      <c r="B315" s="2"/>
      <c r="C315" s="51"/>
      <c r="D315" s="2"/>
      <c r="E315" s="2"/>
      <c r="F315" s="27"/>
      <c r="G315" s="2"/>
      <c r="H315" s="2"/>
      <c r="I315" s="2"/>
      <c r="J315" s="2"/>
      <c r="K315" s="2"/>
      <c r="L315" s="2"/>
      <c r="M315" s="2"/>
      <c r="N315" s="2"/>
      <c r="O315" s="2"/>
      <c r="P315" s="2"/>
      <c r="Q315" s="2"/>
      <c r="R315" s="2"/>
      <c r="S315" s="2"/>
      <c r="T315" s="2"/>
      <c r="U315" s="2"/>
      <c r="V315" s="2"/>
      <c r="W315" s="2"/>
    </row>
    <row r="316">
      <c r="A316" s="2"/>
      <c r="B316" s="2"/>
      <c r="C316" s="51"/>
      <c r="D316" s="2"/>
      <c r="E316" s="2"/>
      <c r="F316" s="27"/>
      <c r="G316" s="2"/>
      <c r="H316" s="2"/>
      <c r="I316" s="2"/>
      <c r="J316" s="2"/>
      <c r="K316" s="2"/>
      <c r="L316" s="2"/>
      <c r="M316" s="2"/>
      <c r="N316" s="2"/>
      <c r="O316" s="2"/>
      <c r="P316" s="2"/>
      <c r="Q316" s="2"/>
      <c r="R316" s="2"/>
      <c r="S316" s="2"/>
      <c r="T316" s="2"/>
      <c r="U316" s="2"/>
      <c r="V316" s="2"/>
      <c r="W316" s="2"/>
    </row>
    <row r="317">
      <c r="A317" s="2"/>
      <c r="B317" s="2"/>
      <c r="C317" s="51"/>
      <c r="D317" s="2"/>
      <c r="E317" s="2"/>
      <c r="F317" s="27"/>
      <c r="G317" s="2"/>
      <c r="H317" s="2"/>
      <c r="I317" s="2"/>
      <c r="J317" s="2"/>
      <c r="K317" s="2"/>
      <c r="L317" s="2"/>
      <c r="M317" s="2"/>
      <c r="N317" s="2"/>
      <c r="O317" s="2"/>
      <c r="P317" s="2"/>
      <c r="Q317" s="2"/>
      <c r="R317" s="2"/>
      <c r="S317" s="2"/>
      <c r="T317" s="2"/>
      <c r="U317" s="2"/>
      <c r="V317" s="2"/>
      <c r="W317" s="2"/>
    </row>
    <row r="318">
      <c r="A318" s="2"/>
      <c r="B318" s="2"/>
      <c r="C318" s="51"/>
      <c r="D318" s="2"/>
      <c r="E318" s="2"/>
      <c r="F318" s="27"/>
      <c r="G318" s="2"/>
      <c r="H318" s="2"/>
      <c r="I318" s="2"/>
      <c r="J318" s="2"/>
      <c r="K318" s="2"/>
      <c r="L318" s="2"/>
      <c r="M318" s="2"/>
      <c r="N318" s="2"/>
      <c r="O318" s="2"/>
      <c r="P318" s="2"/>
      <c r="Q318" s="2"/>
      <c r="R318" s="2"/>
      <c r="S318" s="2"/>
      <c r="T318" s="2"/>
      <c r="U318" s="2"/>
      <c r="V318" s="2"/>
      <c r="W318" s="2"/>
    </row>
    <row r="319">
      <c r="A319" s="2"/>
      <c r="B319" s="2"/>
      <c r="C319" s="51"/>
      <c r="D319" s="2"/>
      <c r="E319" s="2"/>
      <c r="F319" s="27"/>
      <c r="G319" s="2"/>
      <c r="H319" s="2"/>
      <c r="I319" s="2"/>
      <c r="J319" s="2"/>
      <c r="K319" s="2"/>
      <c r="L319" s="2"/>
      <c r="M319" s="2"/>
      <c r="N319" s="2"/>
      <c r="O319" s="2"/>
      <c r="P319" s="2"/>
      <c r="Q319" s="2"/>
      <c r="R319" s="2"/>
      <c r="S319" s="2"/>
      <c r="T319" s="2"/>
      <c r="U319" s="2"/>
      <c r="V319" s="2"/>
      <c r="W319" s="2"/>
    </row>
    <row r="320">
      <c r="A320" s="2"/>
      <c r="B320" s="2"/>
      <c r="C320" s="51"/>
      <c r="D320" s="2"/>
      <c r="E320" s="2"/>
      <c r="F320" s="27"/>
      <c r="G320" s="2"/>
      <c r="H320" s="2"/>
      <c r="I320" s="2"/>
      <c r="J320" s="2"/>
      <c r="K320" s="2"/>
      <c r="L320" s="2"/>
      <c r="M320" s="2"/>
      <c r="N320" s="2"/>
      <c r="O320" s="2"/>
      <c r="P320" s="2"/>
      <c r="Q320" s="2"/>
      <c r="R320" s="2"/>
      <c r="S320" s="2"/>
      <c r="T320" s="2"/>
      <c r="U320" s="2"/>
      <c r="V320" s="2"/>
      <c r="W320" s="2"/>
    </row>
    <row r="321">
      <c r="A321" s="2"/>
      <c r="B321" s="2"/>
      <c r="C321" s="51"/>
      <c r="D321" s="2"/>
      <c r="E321" s="2"/>
      <c r="F321" s="27"/>
      <c r="G321" s="2"/>
      <c r="H321" s="2"/>
      <c r="I321" s="2"/>
      <c r="J321" s="2"/>
      <c r="K321" s="2"/>
      <c r="L321" s="2"/>
      <c r="M321" s="2"/>
      <c r="N321" s="2"/>
      <c r="O321" s="2"/>
      <c r="P321" s="2"/>
      <c r="Q321" s="2"/>
      <c r="R321" s="2"/>
      <c r="S321" s="2"/>
      <c r="T321" s="2"/>
      <c r="U321" s="2"/>
      <c r="V321" s="2"/>
      <c r="W321" s="2"/>
    </row>
    <row r="322">
      <c r="A322" s="2"/>
      <c r="B322" s="2"/>
      <c r="C322" s="51"/>
      <c r="D322" s="2"/>
      <c r="E322" s="2"/>
      <c r="F322" s="27"/>
      <c r="G322" s="2"/>
      <c r="H322" s="2"/>
      <c r="I322" s="2"/>
      <c r="J322" s="2"/>
      <c r="K322" s="2"/>
      <c r="L322" s="2"/>
      <c r="M322" s="2"/>
      <c r="N322" s="2"/>
      <c r="O322" s="2"/>
      <c r="P322" s="2"/>
      <c r="Q322" s="2"/>
      <c r="R322" s="2"/>
      <c r="S322" s="2"/>
      <c r="T322" s="2"/>
      <c r="U322" s="2"/>
      <c r="V322" s="2"/>
      <c r="W322" s="2"/>
    </row>
    <row r="323">
      <c r="A323" s="2"/>
      <c r="B323" s="2"/>
      <c r="C323" s="51"/>
      <c r="D323" s="2"/>
      <c r="E323" s="2"/>
      <c r="F323" s="27"/>
      <c r="G323" s="2"/>
      <c r="H323" s="2"/>
      <c r="I323" s="2"/>
      <c r="J323" s="2"/>
      <c r="K323" s="2"/>
      <c r="L323" s="2"/>
      <c r="M323" s="2"/>
      <c r="N323" s="2"/>
      <c r="O323" s="2"/>
      <c r="P323" s="2"/>
      <c r="Q323" s="2"/>
      <c r="R323" s="2"/>
      <c r="S323" s="2"/>
      <c r="T323" s="2"/>
      <c r="U323" s="2"/>
      <c r="V323" s="2"/>
      <c r="W323" s="2"/>
    </row>
    <row r="324">
      <c r="A324" s="2"/>
      <c r="B324" s="2"/>
      <c r="C324" s="51"/>
      <c r="D324" s="2"/>
      <c r="E324" s="2"/>
      <c r="F324" s="27"/>
      <c r="G324" s="2"/>
      <c r="H324" s="2"/>
      <c r="I324" s="2"/>
      <c r="J324" s="2"/>
      <c r="K324" s="2"/>
      <c r="L324" s="2"/>
      <c r="M324" s="2"/>
      <c r="N324" s="2"/>
      <c r="O324" s="2"/>
      <c r="P324" s="2"/>
      <c r="Q324" s="2"/>
      <c r="R324" s="2"/>
      <c r="S324" s="2"/>
      <c r="T324" s="2"/>
      <c r="U324" s="2"/>
      <c r="V324" s="2"/>
      <c r="W324" s="2"/>
    </row>
    <row r="325">
      <c r="A325" s="2"/>
      <c r="B325" s="2"/>
      <c r="C325" s="51"/>
      <c r="D325" s="2"/>
      <c r="E325" s="2"/>
      <c r="F325" s="27"/>
      <c r="G325" s="2"/>
      <c r="H325" s="2"/>
      <c r="I325" s="2"/>
      <c r="J325" s="2"/>
      <c r="K325" s="2"/>
      <c r="L325" s="2"/>
      <c r="M325" s="2"/>
      <c r="N325" s="2"/>
      <c r="O325" s="2"/>
      <c r="P325" s="2"/>
      <c r="Q325" s="2"/>
      <c r="R325" s="2"/>
      <c r="S325" s="2"/>
      <c r="T325" s="2"/>
      <c r="U325" s="2"/>
      <c r="V325" s="2"/>
      <c r="W325" s="2"/>
    </row>
    <row r="326">
      <c r="A326" s="2"/>
      <c r="B326" s="2"/>
      <c r="C326" s="51"/>
      <c r="D326" s="2"/>
      <c r="E326" s="2"/>
      <c r="F326" s="27"/>
      <c r="G326" s="2"/>
      <c r="H326" s="2"/>
      <c r="I326" s="2"/>
      <c r="J326" s="2"/>
      <c r="K326" s="2"/>
      <c r="L326" s="2"/>
      <c r="M326" s="2"/>
      <c r="N326" s="2"/>
      <c r="O326" s="2"/>
      <c r="P326" s="2"/>
      <c r="Q326" s="2"/>
      <c r="R326" s="2"/>
      <c r="S326" s="2"/>
      <c r="T326" s="2"/>
      <c r="U326" s="2"/>
      <c r="V326" s="2"/>
      <c r="W326" s="2"/>
    </row>
    <row r="327">
      <c r="A327" s="2"/>
      <c r="B327" s="2"/>
      <c r="C327" s="51"/>
      <c r="D327" s="2"/>
      <c r="E327" s="2"/>
      <c r="F327" s="27"/>
      <c r="G327" s="2"/>
      <c r="H327" s="2"/>
      <c r="I327" s="2"/>
      <c r="J327" s="2"/>
      <c r="K327" s="2"/>
      <c r="L327" s="2"/>
      <c r="M327" s="2"/>
      <c r="N327" s="2"/>
      <c r="O327" s="2"/>
      <c r="P327" s="2"/>
      <c r="Q327" s="2"/>
      <c r="R327" s="2"/>
      <c r="S327" s="2"/>
      <c r="T327" s="2"/>
      <c r="U327" s="2"/>
      <c r="V327" s="2"/>
      <c r="W327" s="2"/>
    </row>
    <row r="328">
      <c r="A328" s="2"/>
      <c r="B328" s="2"/>
      <c r="C328" s="51"/>
      <c r="D328" s="2"/>
      <c r="E328" s="2"/>
      <c r="F328" s="27"/>
      <c r="G328" s="2"/>
      <c r="H328" s="2"/>
      <c r="I328" s="2"/>
      <c r="J328" s="2"/>
      <c r="K328" s="2"/>
      <c r="L328" s="2"/>
      <c r="M328" s="2"/>
      <c r="N328" s="2"/>
      <c r="O328" s="2"/>
      <c r="P328" s="2"/>
      <c r="Q328" s="2"/>
      <c r="R328" s="2"/>
      <c r="S328" s="2"/>
      <c r="T328" s="2"/>
      <c r="U328" s="2"/>
      <c r="V328" s="2"/>
      <c r="W328" s="2"/>
    </row>
    <row r="329">
      <c r="A329" s="2"/>
      <c r="B329" s="2"/>
      <c r="C329" s="51"/>
      <c r="D329" s="2"/>
      <c r="E329" s="2"/>
      <c r="F329" s="27"/>
      <c r="G329" s="2"/>
      <c r="H329" s="2"/>
      <c r="I329" s="2"/>
      <c r="J329" s="2"/>
      <c r="K329" s="2"/>
      <c r="L329" s="2"/>
      <c r="M329" s="2"/>
      <c r="N329" s="2"/>
      <c r="O329" s="2"/>
      <c r="P329" s="2"/>
      <c r="Q329" s="2"/>
      <c r="R329" s="2"/>
      <c r="S329" s="2"/>
      <c r="T329" s="2"/>
      <c r="U329" s="2"/>
      <c r="V329" s="2"/>
      <c r="W329" s="2"/>
    </row>
    <row r="330">
      <c r="A330" s="2"/>
      <c r="B330" s="2"/>
      <c r="C330" s="51"/>
      <c r="D330" s="2"/>
      <c r="E330" s="2"/>
      <c r="F330" s="27"/>
      <c r="G330" s="2"/>
      <c r="H330" s="2"/>
      <c r="I330" s="2"/>
      <c r="J330" s="2"/>
      <c r="K330" s="2"/>
      <c r="L330" s="2"/>
      <c r="M330" s="2"/>
      <c r="N330" s="2"/>
      <c r="O330" s="2"/>
      <c r="P330" s="2"/>
      <c r="Q330" s="2"/>
      <c r="R330" s="2"/>
      <c r="S330" s="2"/>
      <c r="T330" s="2"/>
      <c r="U330" s="2"/>
      <c r="V330" s="2"/>
      <c r="W330" s="2"/>
    </row>
    <row r="331">
      <c r="A331" s="2"/>
      <c r="B331" s="2"/>
      <c r="C331" s="51"/>
      <c r="D331" s="2"/>
      <c r="E331" s="2"/>
      <c r="F331" s="27"/>
      <c r="G331" s="2"/>
      <c r="H331" s="2"/>
      <c r="I331" s="2"/>
      <c r="J331" s="2"/>
      <c r="K331" s="2"/>
      <c r="L331" s="2"/>
      <c r="M331" s="2"/>
      <c r="N331" s="2"/>
      <c r="O331" s="2"/>
      <c r="P331" s="2"/>
      <c r="Q331" s="2"/>
      <c r="R331" s="2"/>
      <c r="S331" s="2"/>
      <c r="T331" s="2"/>
      <c r="U331" s="2"/>
      <c r="V331" s="2"/>
      <c r="W331" s="2"/>
    </row>
    <row r="332">
      <c r="A332" s="2"/>
      <c r="B332" s="2"/>
      <c r="C332" s="51"/>
      <c r="D332" s="2"/>
      <c r="E332" s="2"/>
      <c r="F332" s="27"/>
      <c r="G332" s="2"/>
      <c r="H332" s="2"/>
      <c r="I332" s="2"/>
      <c r="J332" s="2"/>
      <c r="K332" s="2"/>
      <c r="L332" s="2"/>
      <c r="M332" s="2"/>
      <c r="N332" s="2"/>
      <c r="O332" s="2"/>
      <c r="P332" s="2"/>
      <c r="Q332" s="2"/>
      <c r="R332" s="2"/>
      <c r="S332" s="2"/>
      <c r="T332" s="2"/>
      <c r="U332" s="2"/>
      <c r="V332" s="2"/>
      <c r="W332" s="2"/>
    </row>
    <row r="333">
      <c r="A333" s="2"/>
      <c r="B333" s="2"/>
      <c r="C333" s="51"/>
      <c r="D333" s="2"/>
      <c r="E333" s="2"/>
      <c r="F333" s="27"/>
      <c r="G333" s="2"/>
      <c r="H333" s="2"/>
      <c r="I333" s="2"/>
      <c r="J333" s="2"/>
      <c r="K333" s="2"/>
      <c r="L333" s="2"/>
      <c r="M333" s="2"/>
      <c r="N333" s="2"/>
      <c r="O333" s="2"/>
      <c r="P333" s="2"/>
      <c r="Q333" s="2"/>
      <c r="R333" s="2"/>
      <c r="S333" s="2"/>
      <c r="T333" s="2"/>
      <c r="U333" s="2"/>
      <c r="V333" s="2"/>
      <c r="W333" s="2"/>
    </row>
    <row r="334">
      <c r="A334" s="2"/>
      <c r="B334" s="2"/>
      <c r="C334" s="51"/>
      <c r="D334" s="2"/>
      <c r="E334" s="2"/>
      <c r="F334" s="27"/>
      <c r="G334" s="2"/>
      <c r="H334" s="2"/>
      <c r="I334" s="2"/>
      <c r="J334" s="2"/>
      <c r="K334" s="2"/>
      <c r="L334" s="2"/>
      <c r="M334" s="2"/>
      <c r="N334" s="2"/>
      <c r="O334" s="2"/>
      <c r="P334" s="2"/>
      <c r="Q334" s="2"/>
      <c r="R334" s="2"/>
      <c r="S334" s="2"/>
      <c r="T334" s="2"/>
      <c r="U334" s="2"/>
      <c r="V334" s="2"/>
      <c r="W334" s="2"/>
    </row>
    <row r="335">
      <c r="A335" s="2"/>
      <c r="B335" s="2"/>
      <c r="C335" s="51"/>
      <c r="D335" s="2"/>
      <c r="E335" s="2"/>
      <c r="F335" s="27"/>
      <c r="G335" s="2"/>
      <c r="H335" s="2"/>
      <c r="I335" s="2"/>
      <c r="J335" s="2"/>
      <c r="K335" s="2"/>
      <c r="L335" s="2"/>
      <c r="M335" s="2"/>
      <c r="N335" s="2"/>
      <c r="O335" s="2"/>
      <c r="P335" s="2"/>
      <c r="Q335" s="2"/>
      <c r="R335" s="2"/>
      <c r="S335" s="2"/>
      <c r="T335" s="2"/>
      <c r="U335" s="2"/>
      <c r="V335" s="2"/>
      <c r="W335" s="2"/>
    </row>
    <row r="336">
      <c r="A336" s="2"/>
      <c r="B336" s="2"/>
      <c r="C336" s="51"/>
      <c r="D336" s="2"/>
      <c r="E336" s="2"/>
      <c r="F336" s="27"/>
      <c r="G336" s="2"/>
      <c r="H336" s="2"/>
      <c r="I336" s="2"/>
      <c r="J336" s="2"/>
      <c r="K336" s="2"/>
      <c r="L336" s="2"/>
      <c r="M336" s="2"/>
      <c r="N336" s="2"/>
      <c r="O336" s="2"/>
      <c r="P336" s="2"/>
      <c r="Q336" s="2"/>
      <c r="R336" s="2"/>
      <c r="S336" s="2"/>
      <c r="T336" s="2"/>
      <c r="U336" s="2"/>
      <c r="V336" s="2"/>
      <c r="W336" s="2"/>
    </row>
    <row r="337">
      <c r="A337" s="2"/>
      <c r="B337" s="2"/>
      <c r="C337" s="51"/>
      <c r="D337" s="2"/>
      <c r="E337" s="2"/>
      <c r="F337" s="27"/>
      <c r="G337" s="2"/>
      <c r="H337" s="2"/>
      <c r="I337" s="2"/>
      <c r="J337" s="2"/>
      <c r="K337" s="2"/>
      <c r="L337" s="2"/>
      <c r="M337" s="2"/>
      <c r="N337" s="2"/>
      <c r="O337" s="2"/>
      <c r="P337" s="2"/>
      <c r="Q337" s="2"/>
      <c r="R337" s="2"/>
      <c r="S337" s="2"/>
      <c r="T337" s="2"/>
      <c r="U337" s="2"/>
      <c r="V337" s="2"/>
      <c r="W337" s="2"/>
    </row>
    <row r="338">
      <c r="A338" s="2"/>
      <c r="B338" s="2"/>
      <c r="C338" s="51"/>
      <c r="D338" s="2"/>
      <c r="E338" s="2"/>
      <c r="F338" s="27"/>
      <c r="G338" s="2"/>
      <c r="H338" s="2"/>
      <c r="I338" s="2"/>
      <c r="J338" s="2"/>
      <c r="K338" s="2"/>
      <c r="L338" s="2"/>
      <c r="M338" s="2"/>
      <c r="N338" s="2"/>
      <c r="O338" s="2"/>
      <c r="P338" s="2"/>
      <c r="Q338" s="2"/>
      <c r="R338" s="2"/>
      <c r="S338" s="2"/>
      <c r="T338" s="2"/>
      <c r="U338" s="2"/>
      <c r="V338" s="2"/>
      <c r="W338" s="2"/>
    </row>
    <row r="339">
      <c r="A339" s="2"/>
      <c r="B339" s="2"/>
      <c r="C339" s="51"/>
      <c r="D339" s="2"/>
      <c r="E339" s="2"/>
      <c r="F339" s="27"/>
      <c r="G339" s="2"/>
      <c r="H339" s="2"/>
      <c r="I339" s="2"/>
      <c r="J339" s="2"/>
      <c r="K339" s="2"/>
      <c r="L339" s="2"/>
      <c r="M339" s="2"/>
      <c r="N339" s="2"/>
      <c r="O339" s="2"/>
      <c r="P339" s="2"/>
      <c r="Q339" s="2"/>
      <c r="R339" s="2"/>
      <c r="S339" s="2"/>
      <c r="T339" s="2"/>
      <c r="U339" s="2"/>
      <c r="V339" s="2"/>
      <c r="W339" s="2"/>
    </row>
    <row r="340">
      <c r="A340" s="2"/>
      <c r="B340" s="2"/>
      <c r="C340" s="51"/>
      <c r="D340" s="2"/>
      <c r="E340" s="2"/>
      <c r="F340" s="27"/>
      <c r="G340" s="2"/>
      <c r="H340" s="2"/>
      <c r="I340" s="2"/>
      <c r="J340" s="2"/>
      <c r="K340" s="2"/>
      <c r="L340" s="2"/>
      <c r="M340" s="2"/>
      <c r="N340" s="2"/>
      <c r="O340" s="2"/>
      <c r="P340" s="2"/>
      <c r="Q340" s="2"/>
      <c r="R340" s="2"/>
      <c r="S340" s="2"/>
      <c r="T340" s="2"/>
      <c r="U340" s="2"/>
      <c r="V340" s="2"/>
      <c r="W340" s="2"/>
    </row>
    <row r="341">
      <c r="A341" s="2"/>
      <c r="B341" s="2"/>
      <c r="C341" s="51"/>
      <c r="D341" s="2"/>
      <c r="E341" s="2"/>
      <c r="F341" s="27"/>
      <c r="G341" s="2"/>
      <c r="H341" s="2"/>
      <c r="I341" s="2"/>
      <c r="J341" s="2"/>
      <c r="K341" s="2"/>
      <c r="L341" s="2"/>
      <c r="M341" s="2"/>
      <c r="N341" s="2"/>
      <c r="O341" s="2"/>
      <c r="P341" s="2"/>
      <c r="Q341" s="2"/>
      <c r="R341" s="2"/>
      <c r="S341" s="2"/>
      <c r="T341" s="2"/>
      <c r="U341" s="2"/>
      <c r="V341" s="2"/>
      <c r="W341" s="2"/>
    </row>
    <row r="342">
      <c r="A342" s="2"/>
      <c r="B342" s="2"/>
      <c r="C342" s="51"/>
      <c r="D342" s="2"/>
      <c r="E342" s="2"/>
      <c r="F342" s="27"/>
      <c r="G342" s="2"/>
      <c r="H342" s="2"/>
      <c r="I342" s="2"/>
      <c r="J342" s="2"/>
      <c r="K342" s="2"/>
      <c r="L342" s="2"/>
      <c r="M342" s="2"/>
      <c r="N342" s="2"/>
      <c r="O342" s="2"/>
      <c r="P342" s="2"/>
      <c r="Q342" s="2"/>
      <c r="R342" s="2"/>
      <c r="S342" s="2"/>
      <c r="T342" s="2"/>
      <c r="U342" s="2"/>
      <c r="V342" s="2"/>
      <c r="W342" s="2"/>
    </row>
    <row r="343">
      <c r="A343" s="2"/>
      <c r="B343" s="2"/>
      <c r="C343" s="51"/>
      <c r="D343" s="2"/>
      <c r="E343" s="2"/>
      <c r="F343" s="27"/>
      <c r="G343" s="2"/>
      <c r="H343" s="2"/>
      <c r="I343" s="2"/>
      <c r="J343" s="2"/>
      <c r="K343" s="2"/>
      <c r="L343" s="2"/>
      <c r="M343" s="2"/>
      <c r="N343" s="2"/>
      <c r="O343" s="2"/>
      <c r="P343" s="2"/>
      <c r="Q343" s="2"/>
      <c r="R343" s="2"/>
      <c r="S343" s="2"/>
      <c r="T343" s="2"/>
      <c r="U343" s="2"/>
      <c r="V343" s="2"/>
      <c r="W343" s="2"/>
    </row>
    <row r="344">
      <c r="A344" s="2"/>
      <c r="B344" s="2"/>
      <c r="C344" s="51"/>
      <c r="D344" s="2"/>
      <c r="E344" s="2"/>
      <c r="F344" s="27"/>
      <c r="G344" s="2"/>
      <c r="H344" s="2"/>
      <c r="I344" s="2"/>
      <c r="J344" s="2"/>
      <c r="K344" s="2"/>
      <c r="L344" s="2"/>
      <c r="M344" s="2"/>
      <c r="N344" s="2"/>
      <c r="O344" s="2"/>
      <c r="P344" s="2"/>
      <c r="Q344" s="2"/>
      <c r="R344" s="2"/>
      <c r="S344" s="2"/>
      <c r="T344" s="2"/>
      <c r="U344" s="2"/>
      <c r="V344" s="2"/>
      <c r="W344" s="2"/>
    </row>
    <row r="345">
      <c r="A345" s="2"/>
      <c r="B345" s="2"/>
      <c r="C345" s="51"/>
      <c r="D345" s="2"/>
      <c r="E345" s="2"/>
      <c r="F345" s="27"/>
      <c r="G345" s="2"/>
      <c r="H345" s="2"/>
      <c r="I345" s="2"/>
      <c r="J345" s="2"/>
      <c r="K345" s="2"/>
      <c r="L345" s="2"/>
      <c r="M345" s="2"/>
      <c r="N345" s="2"/>
      <c r="O345" s="2"/>
      <c r="P345" s="2"/>
      <c r="Q345" s="2"/>
      <c r="R345" s="2"/>
      <c r="S345" s="2"/>
      <c r="T345" s="2"/>
      <c r="U345" s="2"/>
      <c r="V345" s="2"/>
      <c r="W345" s="2"/>
    </row>
    <row r="346">
      <c r="A346" s="2"/>
      <c r="B346" s="2"/>
      <c r="C346" s="51"/>
      <c r="D346" s="2"/>
      <c r="E346" s="2"/>
      <c r="F346" s="27"/>
      <c r="G346" s="2"/>
      <c r="H346" s="2"/>
      <c r="I346" s="2"/>
      <c r="J346" s="2"/>
      <c r="K346" s="2"/>
      <c r="L346" s="2"/>
      <c r="M346" s="2"/>
      <c r="N346" s="2"/>
      <c r="O346" s="2"/>
      <c r="P346" s="2"/>
      <c r="Q346" s="2"/>
      <c r="R346" s="2"/>
      <c r="S346" s="2"/>
      <c r="T346" s="2"/>
      <c r="U346" s="2"/>
      <c r="V346" s="2"/>
      <c r="W346" s="2"/>
    </row>
    <row r="347">
      <c r="A347" s="2"/>
      <c r="B347" s="2"/>
      <c r="C347" s="51"/>
      <c r="D347" s="2"/>
      <c r="E347" s="2"/>
      <c r="F347" s="27"/>
      <c r="G347" s="2"/>
      <c r="H347" s="2"/>
      <c r="I347" s="2"/>
      <c r="J347" s="2"/>
      <c r="K347" s="2"/>
      <c r="L347" s="2"/>
      <c r="M347" s="2"/>
      <c r="N347" s="2"/>
      <c r="O347" s="2"/>
      <c r="P347" s="2"/>
      <c r="Q347" s="2"/>
      <c r="R347" s="2"/>
      <c r="S347" s="2"/>
      <c r="T347" s="2"/>
      <c r="U347" s="2"/>
      <c r="V347" s="2"/>
      <c r="W347" s="2"/>
    </row>
    <row r="348">
      <c r="A348" s="2"/>
      <c r="B348" s="2"/>
      <c r="C348" s="51"/>
      <c r="D348" s="2"/>
      <c r="E348" s="2"/>
      <c r="F348" s="27"/>
      <c r="G348" s="2"/>
      <c r="H348" s="2"/>
      <c r="I348" s="2"/>
      <c r="J348" s="2"/>
      <c r="K348" s="2"/>
      <c r="L348" s="2"/>
      <c r="M348" s="2"/>
      <c r="N348" s="2"/>
      <c r="O348" s="2"/>
      <c r="P348" s="2"/>
      <c r="Q348" s="2"/>
      <c r="R348" s="2"/>
      <c r="S348" s="2"/>
      <c r="T348" s="2"/>
      <c r="U348" s="2"/>
      <c r="V348" s="2"/>
      <c r="W348" s="2"/>
    </row>
    <row r="349">
      <c r="A349" s="2"/>
      <c r="B349" s="2"/>
      <c r="C349" s="51"/>
      <c r="D349" s="2"/>
      <c r="E349" s="2"/>
      <c r="F349" s="27"/>
      <c r="G349" s="2"/>
      <c r="H349" s="2"/>
      <c r="I349" s="2"/>
      <c r="J349" s="2"/>
      <c r="K349" s="2"/>
      <c r="L349" s="2"/>
      <c r="M349" s="2"/>
      <c r="N349" s="2"/>
      <c r="O349" s="2"/>
      <c r="P349" s="2"/>
      <c r="Q349" s="2"/>
      <c r="R349" s="2"/>
      <c r="S349" s="2"/>
      <c r="T349" s="2"/>
      <c r="U349" s="2"/>
      <c r="V349" s="2"/>
      <c r="W349" s="2"/>
    </row>
    <row r="350">
      <c r="A350" s="2"/>
      <c r="B350" s="2"/>
      <c r="C350" s="51"/>
      <c r="D350" s="2"/>
      <c r="E350" s="2"/>
      <c r="F350" s="27"/>
      <c r="G350" s="2"/>
      <c r="H350" s="2"/>
      <c r="I350" s="2"/>
      <c r="J350" s="2"/>
      <c r="K350" s="2"/>
      <c r="L350" s="2"/>
      <c r="M350" s="2"/>
      <c r="N350" s="2"/>
      <c r="O350" s="2"/>
      <c r="P350" s="2"/>
      <c r="Q350" s="2"/>
      <c r="R350" s="2"/>
      <c r="S350" s="2"/>
      <c r="T350" s="2"/>
      <c r="U350" s="2"/>
      <c r="V350" s="2"/>
      <c r="W350" s="2"/>
    </row>
    <row r="351">
      <c r="A351" s="2"/>
      <c r="B351" s="2"/>
      <c r="C351" s="51"/>
      <c r="D351" s="2"/>
      <c r="E351" s="2"/>
      <c r="F351" s="27"/>
      <c r="G351" s="2"/>
      <c r="H351" s="2"/>
      <c r="I351" s="2"/>
      <c r="J351" s="2"/>
      <c r="K351" s="2"/>
      <c r="L351" s="2"/>
      <c r="M351" s="2"/>
      <c r="N351" s="2"/>
      <c r="O351" s="2"/>
      <c r="P351" s="2"/>
      <c r="Q351" s="2"/>
      <c r="R351" s="2"/>
      <c r="S351" s="2"/>
      <c r="T351" s="2"/>
      <c r="U351" s="2"/>
      <c r="V351" s="2"/>
      <c r="W351" s="2"/>
    </row>
    <row r="352">
      <c r="A352" s="2"/>
      <c r="B352" s="2"/>
      <c r="C352" s="51"/>
      <c r="D352" s="2"/>
      <c r="E352" s="2"/>
      <c r="F352" s="27"/>
      <c r="G352" s="2"/>
      <c r="H352" s="2"/>
      <c r="I352" s="2"/>
      <c r="J352" s="2"/>
      <c r="K352" s="2"/>
      <c r="L352" s="2"/>
      <c r="M352" s="2"/>
      <c r="N352" s="2"/>
      <c r="O352" s="2"/>
      <c r="P352" s="2"/>
      <c r="Q352" s="2"/>
      <c r="R352" s="2"/>
      <c r="S352" s="2"/>
      <c r="T352" s="2"/>
      <c r="U352" s="2"/>
      <c r="V352" s="2"/>
      <c r="W352" s="2"/>
    </row>
    <row r="353">
      <c r="A353" s="2"/>
      <c r="B353" s="2"/>
      <c r="C353" s="51"/>
      <c r="D353" s="2"/>
      <c r="E353" s="2"/>
      <c r="F353" s="27"/>
      <c r="G353" s="2"/>
      <c r="H353" s="2"/>
      <c r="I353" s="2"/>
      <c r="J353" s="2"/>
      <c r="K353" s="2"/>
      <c r="L353" s="2"/>
      <c r="M353" s="2"/>
      <c r="N353" s="2"/>
      <c r="O353" s="2"/>
      <c r="P353" s="2"/>
      <c r="Q353" s="2"/>
      <c r="R353" s="2"/>
      <c r="S353" s="2"/>
      <c r="T353" s="2"/>
      <c r="U353" s="2"/>
      <c r="V353" s="2"/>
      <c r="W353" s="2"/>
    </row>
    <row r="354">
      <c r="A354" s="2"/>
      <c r="B354" s="2"/>
      <c r="C354" s="51"/>
      <c r="D354" s="2"/>
      <c r="E354" s="2"/>
      <c r="F354" s="27"/>
      <c r="G354" s="2"/>
      <c r="H354" s="2"/>
      <c r="I354" s="2"/>
      <c r="J354" s="2"/>
      <c r="K354" s="2"/>
      <c r="L354" s="2"/>
      <c r="M354" s="2"/>
      <c r="N354" s="2"/>
      <c r="O354" s="2"/>
      <c r="P354" s="2"/>
      <c r="Q354" s="2"/>
      <c r="R354" s="2"/>
      <c r="S354" s="2"/>
      <c r="T354" s="2"/>
      <c r="U354" s="2"/>
      <c r="V354" s="2"/>
      <c r="W354" s="2"/>
    </row>
    <row r="355">
      <c r="A355" s="2"/>
      <c r="B355" s="2"/>
      <c r="C355" s="51"/>
      <c r="D355" s="2"/>
      <c r="E355" s="2"/>
      <c r="F355" s="27"/>
      <c r="G355" s="2"/>
      <c r="H355" s="2"/>
      <c r="I355" s="2"/>
      <c r="J355" s="2"/>
      <c r="K355" s="2"/>
      <c r="L355" s="2"/>
      <c r="M355" s="2"/>
      <c r="N355" s="2"/>
      <c r="O355" s="2"/>
      <c r="P355" s="2"/>
      <c r="Q355" s="2"/>
      <c r="R355" s="2"/>
      <c r="S355" s="2"/>
      <c r="T355" s="2"/>
      <c r="U355" s="2"/>
      <c r="V355" s="2"/>
      <c r="W355" s="2"/>
    </row>
    <row r="356">
      <c r="A356" s="2"/>
      <c r="B356" s="2"/>
      <c r="C356" s="51"/>
      <c r="D356" s="2"/>
      <c r="E356" s="2"/>
      <c r="F356" s="27"/>
      <c r="G356" s="2"/>
      <c r="H356" s="2"/>
      <c r="I356" s="2"/>
      <c r="J356" s="2"/>
      <c r="K356" s="2"/>
      <c r="L356" s="2"/>
      <c r="M356" s="2"/>
      <c r="N356" s="2"/>
      <c r="O356" s="2"/>
      <c r="P356" s="2"/>
      <c r="Q356" s="2"/>
      <c r="R356" s="2"/>
      <c r="S356" s="2"/>
      <c r="T356" s="2"/>
      <c r="U356" s="2"/>
      <c r="V356" s="2"/>
      <c r="W356" s="2"/>
    </row>
    <row r="357">
      <c r="A357" s="2"/>
      <c r="B357" s="2"/>
      <c r="C357" s="51"/>
      <c r="D357" s="2"/>
      <c r="E357" s="2"/>
      <c r="F357" s="27"/>
      <c r="G357" s="2"/>
      <c r="H357" s="2"/>
      <c r="I357" s="2"/>
      <c r="J357" s="2"/>
      <c r="K357" s="2"/>
      <c r="L357" s="2"/>
      <c r="M357" s="2"/>
      <c r="N357" s="2"/>
      <c r="O357" s="2"/>
      <c r="P357" s="2"/>
      <c r="Q357" s="2"/>
      <c r="R357" s="2"/>
      <c r="S357" s="2"/>
      <c r="T357" s="2"/>
      <c r="U357" s="2"/>
      <c r="V357" s="2"/>
      <c r="W357" s="2"/>
    </row>
    <row r="358">
      <c r="A358" s="2"/>
      <c r="B358" s="2"/>
      <c r="C358" s="51"/>
      <c r="D358" s="2"/>
      <c r="E358" s="2"/>
      <c r="F358" s="27"/>
      <c r="G358" s="2"/>
      <c r="H358" s="2"/>
      <c r="I358" s="2"/>
      <c r="J358" s="2"/>
      <c r="K358" s="2"/>
      <c r="L358" s="2"/>
      <c r="M358" s="2"/>
      <c r="N358" s="2"/>
      <c r="O358" s="2"/>
      <c r="P358" s="2"/>
      <c r="Q358" s="2"/>
      <c r="R358" s="2"/>
      <c r="S358" s="2"/>
      <c r="T358" s="2"/>
      <c r="U358" s="2"/>
      <c r="V358" s="2"/>
      <c r="W358" s="2"/>
    </row>
    <row r="359">
      <c r="A359" s="2"/>
      <c r="B359" s="2"/>
      <c r="C359" s="51"/>
      <c r="D359" s="2"/>
      <c r="E359" s="2"/>
      <c r="F359" s="27"/>
      <c r="G359" s="2"/>
      <c r="H359" s="2"/>
      <c r="I359" s="2"/>
      <c r="J359" s="2"/>
      <c r="K359" s="2"/>
      <c r="L359" s="2"/>
      <c r="M359" s="2"/>
      <c r="N359" s="2"/>
      <c r="O359" s="2"/>
      <c r="P359" s="2"/>
      <c r="Q359" s="2"/>
      <c r="R359" s="2"/>
      <c r="S359" s="2"/>
      <c r="T359" s="2"/>
      <c r="U359" s="2"/>
      <c r="V359" s="2"/>
      <c r="W359" s="2"/>
    </row>
    <row r="360">
      <c r="A360" s="2"/>
      <c r="B360" s="2"/>
      <c r="C360" s="51"/>
      <c r="D360" s="2"/>
      <c r="E360" s="2"/>
      <c r="F360" s="27"/>
      <c r="G360" s="2"/>
      <c r="H360" s="2"/>
      <c r="I360" s="2"/>
      <c r="J360" s="2"/>
      <c r="K360" s="2"/>
      <c r="L360" s="2"/>
      <c r="M360" s="2"/>
      <c r="N360" s="2"/>
      <c r="O360" s="2"/>
      <c r="P360" s="2"/>
      <c r="Q360" s="2"/>
      <c r="R360" s="2"/>
      <c r="S360" s="2"/>
      <c r="T360" s="2"/>
      <c r="U360" s="2"/>
      <c r="V360" s="2"/>
      <c r="W360" s="2"/>
    </row>
    <row r="361">
      <c r="A361" s="2"/>
      <c r="B361" s="2"/>
      <c r="C361" s="51"/>
      <c r="D361" s="2"/>
      <c r="E361" s="2"/>
      <c r="F361" s="27"/>
      <c r="G361" s="2"/>
      <c r="H361" s="2"/>
      <c r="I361" s="2"/>
      <c r="J361" s="2"/>
      <c r="K361" s="2"/>
      <c r="L361" s="2"/>
      <c r="M361" s="2"/>
      <c r="N361" s="2"/>
      <c r="O361" s="2"/>
      <c r="P361" s="2"/>
      <c r="Q361" s="2"/>
      <c r="R361" s="2"/>
      <c r="S361" s="2"/>
      <c r="T361" s="2"/>
      <c r="U361" s="2"/>
      <c r="V361" s="2"/>
      <c r="W361" s="2"/>
    </row>
    <row r="362">
      <c r="A362" s="2"/>
      <c r="B362" s="2"/>
      <c r="C362" s="51"/>
      <c r="D362" s="2"/>
      <c r="E362" s="2"/>
      <c r="F362" s="27"/>
      <c r="G362" s="2"/>
      <c r="H362" s="2"/>
      <c r="I362" s="2"/>
      <c r="J362" s="2"/>
      <c r="K362" s="2"/>
      <c r="L362" s="2"/>
      <c r="M362" s="2"/>
      <c r="N362" s="2"/>
      <c r="O362" s="2"/>
      <c r="P362" s="2"/>
      <c r="Q362" s="2"/>
      <c r="R362" s="2"/>
      <c r="S362" s="2"/>
      <c r="T362" s="2"/>
      <c r="U362" s="2"/>
      <c r="V362" s="2"/>
      <c r="W362" s="2"/>
    </row>
    <row r="363">
      <c r="A363" s="2"/>
      <c r="B363" s="2"/>
      <c r="C363" s="51"/>
      <c r="D363" s="2"/>
      <c r="E363" s="2"/>
      <c r="F363" s="27"/>
      <c r="G363" s="2"/>
      <c r="H363" s="2"/>
      <c r="I363" s="2"/>
      <c r="J363" s="2"/>
      <c r="K363" s="2"/>
      <c r="L363" s="2"/>
      <c r="M363" s="2"/>
      <c r="N363" s="2"/>
      <c r="O363" s="2"/>
      <c r="P363" s="2"/>
      <c r="Q363" s="2"/>
      <c r="R363" s="2"/>
      <c r="S363" s="2"/>
      <c r="T363" s="2"/>
      <c r="U363" s="2"/>
      <c r="V363" s="2"/>
      <c r="W363" s="2"/>
    </row>
    <row r="364">
      <c r="A364" s="2"/>
      <c r="B364" s="2"/>
      <c r="C364" s="51"/>
      <c r="D364" s="2"/>
      <c r="E364" s="2"/>
      <c r="F364" s="27"/>
      <c r="G364" s="2"/>
      <c r="H364" s="2"/>
      <c r="I364" s="2"/>
      <c r="J364" s="2"/>
      <c r="K364" s="2"/>
      <c r="L364" s="2"/>
      <c r="M364" s="2"/>
      <c r="N364" s="2"/>
      <c r="O364" s="2"/>
      <c r="P364" s="2"/>
      <c r="Q364" s="2"/>
      <c r="R364" s="2"/>
      <c r="S364" s="2"/>
      <c r="T364" s="2"/>
      <c r="U364" s="2"/>
      <c r="V364" s="2"/>
      <c r="W364" s="2"/>
    </row>
    <row r="365">
      <c r="A365" s="2"/>
      <c r="B365" s="2"/>
      <c r="C365" s="51"/>
      <c r="D365" s="2"/>
      <c r="E365" s="2"/>
      <c r="F365" s="27"/>
      <c r="G365" s="2"/>
      <c r="H365" s="2"/>
      <c r="I365" s="2"/>
      <c r="J365" s="2"/>
      <c r="K365" s="2"/>
      <c r="L365" s="2"/>
      <c r="M365" s="2"/>
      <c r="N365" s="2"/>
      <c r="O365" s="2"/>
      <c r="P365" s="2"/>
      <c r="Q365" s="2"/>
      <c r="R365" s="2"/>
      <c r="S365" s="2"/>
      <c r="T365" s="2"/>
      <c r="U365" s="2"/>
      <c r="V365" s="2"/>
      <c r="W365" s="2"/>
    </row>
    <row r="366">
      <c r="A366" s="2"/>
      <c r="B366" s="2"/>
      <c r="C366" s="51"/>
      <c r="D366" s="2"/>
      <c r="E366" s="2"/>
      <c r="F366" s="27"/>
      <c r="G366" s="2"/>
      <c r="H366" s="2"/>
      <c r="I366" s="2"/>
      <c r="J366" s="2"/>
      <c r="K366" s="2"/>
      <c r="L366" s="2"/>
      <c r="M366" s="2"/>
      <c r="N366" s="2"/>
      <c r="O366" s="2"/>
      <c r="P366" s="2"/>
      <c r="Q366" s="2"/>
      <c r="R366" s="2"/>
      <c r="S366" s="2"/>
      <c r="T366" s="2"/>
      <c r="U366" s="2"/>
      <c r="V366" s="2"/>
      <c r="W366" s="2"/>
    </row>
    <row r="367">
      <c r="A367" s="2"/>
      <c r="B367" s="2"/>
      <c r="C367" s="51"/>
      <c r="D367" s="2"/>
      <c r="E367" s="2"/>
      <c r="F367" s="27"/>
      <c r="G367" s="2"/>
      <c r="H367" s="2"/>
      <c r="I367" s="2"/>
      <c r="J367" s="2"/>
      <c r="K367" s="2"/>
      <c r="L367" s="2"/>
      <c r="M367" s="2"/>
      <c r="N367" s="2"/>
      <c r="O367" s="2"/>
      <c r="P367" s="2"/>
      <c r="Q367" s="2"/>
      <c r="R367" s="2"/>
      <c r="S367" s="2"/>
      <c r="T367" s="2"/>
      <c r="U367" s="2"/>
      <c r="V367" s="2"/>
      <c r="W367" s="2"/>
    </row>
    <row r="368">
      <c r="A368" s="2"/>
      <c r="B368" s="2"/>
      <c r="C368" s="51"/>
      <c r="D368" s="2"/>
      <c r="E368" s="2"/>
      <c r="F368" s="27"/>
      <c r="G368" s="2"/>
      <c r="H368" s="2"/>
      <c r="I368" s="2"/>
      <c r="J368" s="2"/>
      <c r="K368" s="2"/>
      <c r="L368" s="2"/>
      <c r="M368" s="2"/>
      <c r="N368" s="2"/>
      <c r="O368" s="2"/>
      <c r="P368" s="2"/>
      <c r="Q368" s="2"/>
      <c r="R368" s="2"/>
      <c r="S368" s="2"/>
      <c r="T368" s="2"/>
      <c r="U368" s="2"/>
      <c r="V368" s="2"/>
      <c r="W368" s="2"/>
    </row>
    <row r="369">
      <c r="A369" s="2"/>
      <c r="B369" s="2"/>
      <c r="C369" s="51"/>
      <c r="D369" s="2"/>
      <c r="E369" s="2"/>
      <c r="F369" s="27"/>
      <c r="G369" s="2"/>
      <c r="H369" s="2"/>
      <c r="I369" s="2"/>
      <c r="J369" s="2"/>
      <c r="K369" s="2"/>
      <c r="L369" s="2"/>
      <c r="M369" s="2"/>
      <c r="N369" s="2"/>
      <c r="O369" s="2"/>
      <c r="P369" s="2"/>
      <c r="Q369" s="2"/>
      <c r="R369" s="2"/>
      <c r="S369" s="2"/>
      <c r="T369" s="2"/>
      <c r="U369" s="2"/>
      <c r="V369" s="2"/>
      <c r="W369" s="2"/>
    </row>
    <row r="370">
      <c r="A370" s="2"/>
      <c r="B370" s="2"/>
      <c r="C370" s="51"/>
      <c r="D370" s="2"/>
      <c r="E370" s="2"/>
      <c r="F370" s="27"/>
      <c r="G370" s="2"/>
      <c r="H370" s="2"/>
      <c r="I370" s="2"/>
      <c r="J370" s="2"/>
      <c r="K370" s="2"/>
      <c r="L370" s="2"/>
      <c r="M370" s="2"/>
      <c r="N370" s="2"/>
      <c r="O370" s="2"/>
      <c r="P370" s="2"/>
      <c r="Q370" s="2"/>
      <c r="R370" s="2"/>
      <c r="S370" s="2"/>
      <c r="T370" s="2"/>
      <c r="U370" s="2"/>
      <c r="V370" s="2"/>
      <c r="W370" s="2"/>
    </row>
    <row r="371">
      <c r="A371" s="2"/>
      <c r="B371" s="2"/>
      <c r="C371" s="51"/>
      <c r="D371" s="2"/>
      <c r="E371" s="2"/>
      <c r="F371" s="27"/>
      <c r="G371" s="2"/>
      <c r="H371" s="2"/>
      <c r="I371" s="2"/>
      <c r="J371" s="2"/>
      <c r="K371" s="2"/>
      <c r="L371" s="2"/>
      <c r="M371" s="2"/>
      <c r="N371" s="2"/>
      <c r="O371" s="2"/>
      <c r="P371" s="2"/>
      <c r="Q371" s="2"/>
      <c r="R371" s="2"/>
      <c r="S371" s="2"/>
      <c r="T371" s="2"/>
      <c r="U371" s="2"/>
      <c r="V371" s="2"/>
      <c r="W371" s="2"/>
    </row>
    <row r="372">
      <c r="A372" s="2"/>
      <c r="B372" s="2"/>
      <c r="C372" s="51"/>
      <c r="D372" s="2"/>
      <c r="E372" s="2"/>
      <c r="F372" s="27"/>
      <c r="G372" s="2"/>
      <c r="H372" s="2"/>
      <c r="I372" s="2"/>
      <c r="J372" s="2"/>
      <c r="K372" s="2"/>
      <c r="L372" s="2"/>
      <c r="M372" s="2"/>
      <c r="N372" s="2"/>
      <c r="O372" s="2"/>
      <c r="P372" s="2"/>
      <c r="Q372" s="2"/>
      <c r="R372" s="2"/>
      <c r="S372" s="2"/>
      <c r="T372" s="2"/>
      <c r="U372" s="2"/>
      <c r="V372" s="2"/>
      <c r="W372" s="2"/>
    </row>
    <row r="373">
      <c r="A373" s="2"/>
      <c r="B373" s="2"/>
      <c r="C373" s="51"/>
      <c r="D373" s="2"/>
      <c r="E373" s="2"/>
      <c r="F373" s="27"/>
      <c r="G373" s="2"/>
      <c r="H373" s="2"/>
      <c r="I373" s="2"/>
      <c r="J373" s="2"/>
      <c r="K373" s="2"/>
      <c r="L373" s="2"/>
      <c r="M373" s="2"/>
      <c r="N373" s="2"/>
      <c r="O373" s="2"/>
      <c r="P373" s="2"/>
      <c r="Q373" s="2"/>
      <c r="R373" s="2"/>
      <c r="S373" s="2"/>
      <c r="T373" s="2"/>
      <c r="U373" s="2"/>
      <c r="V373" s="2"/>
      <c r="W373" s="2"/>
    </row>
    <row r="374">
      <c r="A374" s="2"/>
      <c r="B374" s="2"/>
      <c r="C374" s="51"/>
      <c r="D374" s="2"/>
      <c r="E374" s="2"/>
      <c r="F374" s="27"/>
      <c r="G374" s="2"/>
      <c r="H374" s="2"/>
      <c r="I374" s="2"/>
      <c r="J374" s="2"/>
      <c r="K374" s="2"/>
      <c r="L374" s="2"/>
      <c r="M374" s="2"/>
      <c r="N374" s="2"/>
      <c r="O374" s="2"/>
      <c r="P374" s="2"/>
      <c r="Q374" s="2"/>
      <c r="R374" s="2"/>
      <c r="S374" s="2"/>
      <c r="T374" s="2"/>
      <c r="U374" s="2"/>
      <c r="V374" s="2"/>
      <c r="W374" s="2"/>
    </row>
    <row r="375">
      <c r="A375" s="2"/>
      <c r="B375" s="2"/>
      <c r="C375" s="51"/>
      <c r="D375" s="2"/>
      <c r="E375" s="2"/>
      <c r="F375" s="27"/>
      <c r="G375" s="2"/>
      <c r="H375" s="2"/>
      <c r="I375" s="2"/>
      <c r="J375" s="2"/>
      <c r="K375" s="2"/>
      <c r="L375" s="2"/>
      <c r="M375" s="2"/>
      <c r="N375" s="2"/>
      <c r="O375" s="2"/>
      <c r="P375" s="2"/>
      <c r="Q375" s="2"/>
      <c r="R375" s="2"/>
      <c r="S375" s="2"/>
      <c r="T375" s="2"/>
      <c r="U375" s="2"/>
      <c r="V375" s="2"/>
      <c r="W375" s="2"/>
    </row>
    <row r="376">
      <c r="A376" s="2"/>
      <c r="B376" s="2"/>
      <c r="C376" s="51"/>
      <c r="D376" s="2"/>
      <c r="E376" s="2"/>
      <c r="F376" s="27"/>
      <c r="G376" s="2"/>
      <c r="H376" s="2"/>
      <c r="I376" s="2"/>
      <c r="J376" s="2"/>
      <c r="K376" s="2"/>
      <c r="L376" s="2"/>
      <c r="M376" s="2"/>
      <c r="N376" s="2"/>
      <c r="O376" s="2"/>
      <c r="P376" s="2"/>
      <c r="Q376" s="2"/>
      <c r="R376" s="2"/>
      <c r="S376" s="2"/>
      <c r="T376" s="2"/>
      <c r="U376" s="2"/>
      <c r="V376" s="2"/>
      <c r="W376" s="2"/>
    </row>
    <row r="377">
      <c r="A377" s="2"/>
      <c r="B377" s="2"/>
      <c r="C377" s="51"/>
      <c r="D377" s="2"/>
      <c r="E377" s="2"/>
      <c r="F377" s="27"/>
      <c r="G377" s="2"/>
      <c r="H377" s="2"/>
      <c r="I377" s="2"/>
      <c r="J377" s="2"/>
      <c r="K377" s="2"/>
      <c r="L377" s="2"/>
      <c r="M377" s="2"/>
      <c r="N377" s="2"/>
      <c r="O377" s="2"/>
      <c r="P377" s="2"/>
      <c r="Q377" s="2"/>
      <c r="R377" s="2"/>
      <c r="S377" s="2"/>
      <c r="T377" s="2"/>
      <c r="U377" s="2"/>
      <c r="V377" s="2"/>
      <c r="W377" s="2"/>
    </row>
    <row r="378">
      <c r="A378" s="2"/>
      <c r="B378" s="2"/>
      <c r="C378" s="51"/>
      <c r="D378" s="2"/>
      <c r="E378" s="2"/>
      <c r="F378" s="27"/>
      <c r="G378" s="2"/>
      <c r="H378" s="2"/>
      <c r="I378" s="2"/>
      <c r="J378" s="2"/>
      <c r="K378" s="2"/>
      <c r="L378" s="2"/>
      <c r="M378" s="2"/>
      <c r="N378" s="2"/>
      <c r="O378" s="2"/>
      <c r="P378" s="2"/>
      <c r="Q378" s="2"/>
      <c r="R378" s="2"/>
      <c r="S378" s="2"/>
      <c r="T378" s="2"/>
      <c r="U378" s="2"/>
      <c r="V378" s="2"/>
      <c r="W378" s="2"/>
    </row>
    <row r="379">
      <c r="A379" s="2"/>
      <c r="B379" s="2"/>
      <c r="C379" s="51"/>
      <c r="D379" s="2"/>
      <c r="E379" s="2"/>
      <c r="F379" s="27"/>
      <c r="G379" s="2"/>
      <c r="H379" s="2"/>
      <c r="I379" s="2"/>
      <c r="J379" s="2"/>
      <c r="K379" s="2"/>
      <c r="L379" s="2"/>
      <c r="M379" s="2"/>
      <c r="N379" s="2"/>
      <c r="O379" s="2"/>
      <c r="P379" s="2"/>
      <c r="Q379" s="2"/>
      <c r="R379" s="2"/>
      <c r="S379" s="2"/>
      <c r="T379" s="2"/>
      <c r="U379" s="2"/>
      <c r="V379" s="2"/>
      <c r="W379" s="2"/>
    </row>
    <row r="380">
      <c r="A380" s="2"/>
      <c r="B380" s="2"/>
      <c r="C380" s="51"/>
      <c r="D380" s="2"/>
      <c r="E380" s="2"/>
      <c r="F380" s="27"/>
      <c r="G380" s="2"/>
      <c r="H380" s="2"/>
      <c r="I380" s="2"/>
      <c r="J380" s="2"/>
      <c r="K380" s="2"/>
      <c r="L380" s="2"/>
      <c r="M380" s="2"/>
      <c r="N380" s="2"/>
      <c r="O380" s="2"/>
      <c r="P380" s="2"/>
      <c r="Q380" s="2"/>
      <c r="R380" s="2"/>
      <c r="S380" s="2"/>
      <c r="T380" s="2"/>
      <c r="U380" s="2"/>
      <c r="V380" s="2"/>
      <c r="W380" s="2"/>
    </row>
    <row r="381">
      <c r="A381" s="2"/>
      <c r="B381" s="2"/>
      <c r="C381" s="51"/>
      <c r="D381" s="2"/>
      <c r="E381" s="2"/>
      <c r="F381" s="27"/>
      <c r="G381" s="2"/>
      <c r="H381" s="2"/>
      <c r="I381" s="2"/>
      <c r="J381" s="2"/>
      <c r="K381" s="2"/>
      <c r="L381" s="2"/>
      <c r="M381" s="2"/>
      <c r="N381" s="2"/>
      <c r="O381" s="2"/>
      <c r="P381" s="2"/>
      <c r="Q381" s="2"/>
      <c r="R381" s="2"/>
      <c r="S381" s="2"/>
      <c r="T381" s="2"/>
      <c r="U381" s="2"/>
      <c r="V381" s="2"/>
      <c r="W381" s="2"/>
    </row>
    <row r="382">
      <c r="A382" s="2"/>
      <c r="B382" s="2"/>
      <c r="C382" s="51"/>
      <c r="D382" s="2"/>
      <c r="E382" s="2"/>
      <c r="F382" s="27"/>
      <c r="G382" s="2"/>
      <c r="H382" s="2"/>
      <c r="I382" s="2"/>
      <c r="J382" s="2"/>
      <c r="K382" s="2"/>
      <c r="L382" s="2"/>
      <c r="M382" s="2"/>
      <c r="N382" s="2"/>
      <c r="O382" s="2"/>
      <c r="P382" s="2"/>
      <c r="Q382" s="2"/>
      <c r="R382" s="2"/>
      <c r="S382" s="2"/>
      <c r="T382" s="2"/>
      <c r="U382" s="2"/>
      <c r="V382" s="2"/>
      <c r="W382" s="2"/>
    </row>
    <row r="383">
      <c r="A383" s="2"/>
      <c r="B383" s="2"/>
      <c r="C383" s="51"/>
      <c r="D383" s="2"/>
      <c r="E383" s="2"/>
      <c r="F383" s="27"/>
      <c r="G383" s="2"/>
      <c r="H383" s="2"/>
      <c r="I383" s="2"/>
      <c r="J383" s="2"/>
      <c r="K383" s="2"/>
      <c r="L383" s="2"/>
      <c r="M383" s="2"/>
      <c r="N383" s="2"/>
      <c r="O383" s="2"/>
      <c r="P383" s="2"/>
      <c r="Q383" s="2"/>
      <c r="R383" s="2"/>
      <c r="S383" s="2"/>
      <c r="T383" s="2"/>
      <c r="U383" s="2"/>
      <c r="V383" s="2"/>
      <c r="W383" s="2"/>
    </row>
    <row r="384">
      <c r="A384" s="2"/>
      <c r="B384" s="2"/>
      <c r="C384" s="51"/>
      <c r="D384" s="2"/>
      <c r="E384" s="2"/>
      <c r="F384" s="27"/>
      <c r="G384" s="2"/>
      <c r="H384" s="2"/>
      <c r="I384" s="2"/>
      <c r="J384" s="2"/>
      <c r="K384" s="2"/>
      <c r="L384" s="2"/>
      <c r="M384" s="2"/>
      <c r="N384" s="2"/>
      <c r="O384" s="2"/>
      <c r="P384" s="2"/>
      <c r="Q384" s="2"/>
      <c r="R384" s="2"/>
      <c r="S384" s="2"/>
      <c r="T384" s="2"/>
      <c r="U384" s="2"/>
      <c r="V384" s="2"/>
      <c r="W384" s="2"/>
    </row>
    <row r="385">
      <c r="A385" s="2"/>
      <c r="B385" s="2"/>
      <c r="C385" s="51"/>
      <c r="D385" s="2"/>
      <c r="E385" s="2"/>
      <c r="F385" s="27"/>
      <c r="G385" s="2"/>
      <c r="H385" s="2"/>
      <c r="I385" s="2"/>
      <c r="J385" s="2"/>
      <c r="K385" s="2"/>
      <c r="L385" s="2"/>
      <c r="M385" s="2"/>
      <c r="N385" s="2"/>
      <c r="O385" s="2"/>
      <c r="P385" s="2"/>
      <c r="Q385" s="2"/>
      <c r="R385" s="2"/>
      <c r="S385" s="2"/>
      <c r="T385" s="2"/>
      <c r="U385" s="2"/>
      <c r="V385" s="2"/>
      <c r="W385" s="2"/>
    </row>
    <row r="386">
      <c r="A386" s="2"/>
      <c r="B386" s="2"/>
      <c r="C386" s="51"/>
      <c r="D386" s="2"/>
      <c r="E386" s="2"/>
      <c r="F386" s="27"/>
      <c r="G386" s="2"/>
      <c r="H386" s="2"/>
      <c r="I386" s="2"/>
      <c r="J386" s="2"/>
      <c r="K386" s="2"/>
      <c r="L386" s="2"/>
      <c r="M386" s="2"/>
      <c r="N386" s="2"/>
      <c r="O386" s="2"/>
      <c r="P386" s="2"/>
      <c r="Q386" s="2"/>
      <c r="R386" s="2"/>
      <c r="S386" s="2"/>
      <c r="T386" s="2"/>
      <c r="U386" s="2"/>
      <c r="V386" s="2"/>
      <c r="W386" s="2"/>
    </row>
    <row r="387">
      <c r="A387" s="2"/>
      <c r="B387" s="2"/>
      <c r="C387" s="51"/>
      <c r="D387" s="2"/>
      <c r="E387" s="2"/>
      <c r="F387" s="27"/>
      <c r="G387" s="2"/>
      <c r="H387" s="2"/>
      <c r="I387" s="2"/>
      <c r="J387" s="2"/>
      <c r="K387" s="2"/>
      <c r="L387" s="2"/>
      <c r="M387" s="2"/>
      <c r="N387" s="2"/>
      <c r="O387" s="2"/>
      <c r="P387" s="2"/>
      <c r="Q387" s="2"/>
      <c r="R387" s="2"/>
      <c r="S387" s="2"/>
      <c r="T387" s="2"/>
      <c r="U387" s="2"/>
      <c r="V387" s="2"/>
      <c r="W387" s="2"/>
    </row>
    <row r="388">
      <c r="A388" s="2"/>
      <c r="B388" s="2"/>
      <c r="C388" s="51"/>
      <c r="D388" s="2"/>
      <c r="E388" s="2"/>
      <c r="F388" s="27"/>
      <c r="G388" s="2"/>
      <c r="H388" s="2"/>
      <c r="I388" s="2"/>
      <c r="J388" s="2"/>
      <c r="K388" s="2"/>
      <c r="L388" s="2"/>
      <c r="M388" s="2"/>
      <c r="N388" s="2"/>
      <c r="O388" s="2"/>
      <c r="P388" s="2"/>
      <c r="Q388" s="2"/>
      <c r="R388" s="2"/>
      <c r="S388" s="2"/>
      <c r="T388" s="2"/>
      <c r="U388" s="2"/>
      <c r="V388" s="2"/>
      <c r="W388" s="2"/>
    </row>
    <row r="389">
      <c r="A389" s="2"/>
      <c r="B389" s="2"/>
      <c r="C389" s="51"/>
      <c r="D389" s="2"/>
      <c r="E389" s="2"/>
      <c r="F389" s="27"/>
      <c r="G389" s="2"/>
      <c r="H389" s="2"/>
      <c r="I389" s="2"/>
      <c r="J389" s="2"/>
      <c r="K389" s="2"/>
      <c r="L389" s="2"/>
      <c r="M389" s="2"/>
      <c r="N389" s="2"/>
      <c r="O389" s="2"/>
      <c r="P389" s="2"/>
      <c r="Q389" s="2"/>
      <c r="R389" s="2"/>
      <c r="S389" s="2"/>
      <c r="T389" s="2"/>
      <c r="U389" s="2"/>
      <c r="V389" s="2"/>
      <c r="W389" s="2"/>
    </row>
    <row r="390">
      <c r="A390" s="2"/>
      <c r="B390" s="2"/>
      <c r="C390" s="51"/>
      <c r="D390" s="2"/>
      <c r="E390" s="2"/>
      <c r="F390" s="27"/>
      <c r="G390" s="2"/>
      <c r="H390" s="2"/>
      <c r="I390" s="2"/>
      <c r="J390" s="2"/>
      <c r="K390" s="2"/>
      <c r="L390" s="2"/>
      <c r="M390" s="2"/>
      <c r="N390" s="2"/>
      <c r="O390" s="2"/>
      <c r="P390" s="2"/>
      <c r="Q390" s="2"/>
      <c r="R390" s="2"/>
      <c r="S390" s="2"/>
      <c r="T390" s="2"/>
      <c r="U390" s="2"/>
      <c r="V390" s="2"/>
      <c r="W390" s="2"/>
    </row>
    <row r="391">
      <c r="A391" s="2"/>
      <c r="B391" s="2"/>
      <c r="C391" s="51"/>
      <c r="D391" s="2"/>
      <c r="E391" s="2"/>
      <c r="F391" s="27"/>
      <c r="G391" s="2"/>
      <c r="H391" s="2"/>
      <c r="I391" s="2"/>
      <c r="J391" s="2"/>
      <c r="K391" s="2"/>
      <c r="L391" s="2"/>
      <c r="M391" s="2"/>
      <c r="N391" s="2"/>
      <c r="O391" s="2"/>
      <c r="P391" s="2"/>
      <c r="Q391" s="2"/>
      <c r="R391" s="2"/>
      <c r="S391" s="2"/>
      <c r="T391" s="2"/>
      <c r="U391" s="2"/>
      <c r="V391" s="2"/>
      <c r="W391" s="2"/>
    </row>
    <row r="392">
      <c r="A392" s="2"/>
      <c r="B392" s="2"/>
      <c r="C392" s="51"/>
      <c r="D392" s="2"/>
      <c r="E392" s="2"/>
      <c r="F392" s="27"/>
      <c r="G392" s="2"/>
      <c r="H392" s="2"/>
      <c r="I392" s="2"/>
      <c r="J392" s="2"/>
      <c r="K392" s="2"/>
      <c r="L392" s="2"/>
      <c r="M392" s="2"/>
      <c r="N392" s="2"/>
      <c r="O392" s="2"/>
      <c r="P392" s="2"/>
      <c r="Q392" s="2"/>
      <c r="R392" s="2"/>
      <c r="S392" s="2"/>
      <c r="T392" s="2"/>
      <c r="U392" s="2"/>
      <c r="V392" s="2"/>
      <c r="W392" s="2"/>
    </row>
    <row r="393">
      <c r="A393" s="2"/>
      <c r="B393" s="2"/>
      <c r="C393" s="51"/>
      <c r="D393" s="2"/>
      <c r="E393" s="2"/>
      <c r="F393" s="27"/>
      <c r="G393" s="2"/>
      <c r="H393" s="2"/>
      <c r="I393" s="2"/>
      <c r="J393" s="2"/>
      <c r="K393" s="2"/>
      <c r="L393" s="2"/>
      <c r="M393" s="2"/>
      <c r="N393" s="2"/>
      <c r="O393" s="2"/>
      <c r="P393" s="2"/>
      <c r="Q393" s="2"/>
      <c r="R393" s="2"/>
      <c r="S393" s="2"/>
      <c r="T393" s="2"/>
      <c r="U393" s="2"/>
      <c r="V393" s="2"/>
      <c r="W393" s="2"/>
    </row>
    <row r="394">
      <c r="A394" s="2"/>
      <c r="B394" s="2"/>
      <c r="C394" s="51"/>
      <c r="D394" s="2"/>
      <c r="E394" s="2"/>
      <c r="F394" s="27"/>
      <c r="G394" s="2"/>
      <c r="H394" s="2"/>
      <c r="I394" s="2"/>
      <c r="J394" s="2"/>
      <c r="K394" s="2"/>
      <c r="L394" s="2"/>
      <c r="M394" s="2"/>
      <c r="N394" s="2"/>
      <c r="O394" s="2"/>
      <c r="P394" s="2"/>
      <c r="Q394" s="2"/>
      <c r="R394" s="2"/>
      <c r="S394" s="2"/>
      <c r="T394" s="2"/>
      <c r="U394" s="2"/>
      <c r="V394" s="2"/>
      <c r="W394" s="2"/>
    </row>
    <row r="395">
      <c r="A395" s="2"/>
      <c r="B395" s="2"/>
      <c r="C395" s="51"/>
      <c r="D395" s="2"/>
      <c r="E395" s="2"/>
      <c r="F395" s="27"/>
      <c r="G395" s="2"/>
      <c r="H395" s="2"/>
      <c r="I395" s="2"/>
      <c r="J395" s="2"/>
      <c r="K395" s="2"/>
      <c r="L395" s="2"/>
      <c r="M395" s="2"/>
      <c r="N395" s="2"/>
      <c r="O395" s="2"/>
      <c r="P395" s="2"/>
      <c r="Q395" s="2"/>
      <c r="R395" s="2"/>
      <c r="S395" s="2"/>
      <c r="T395" s="2"/>
      <c r="U395" s="2"/>
      <c r="V395" s="2"/>
      <c r="W395" s="2"/>
    </row>
    <row r="396">
      <c r="A396" s="2"/>
      <c r="B396" s="2"/>
      <c r="C396" s="51"/>
      <c r="D396" s="2"/>
      <c r="E396" s="2"/>
      <c r="F396" s="27"/>
      <c r="G396" s="2"/>
      <c r="H396" s="2"/>
      <c r="I396" s="2"/>
      <c r="J396" s="2"/>
      <c r="K396" s="2"/>
      <c r="L396" s="2"/>
      <c r="M396" s="2"/>
      <c r="N396" s="2"/>
      <c r="O396" s="2"/>
      <c r="P396" s="2"/>
      <c r="Q396" s="2"/>
      <c r="R396" s="2"/>
      <c r="S396" s="2"/>
      <c r="T396" s="2"/>
      <c r="U396" s="2"/>
      <c r="V396" s="2"/>
      <c r="W396" s="2"/>
    </row>
    <row r="397">
      <c r="A397" s="2"/>
      <c r="B397" s="2"/>
      <c r="C397" s="51"/>
      <c r="D397" s="2"/>
      <c r="E397" s="2"/>
      <c r="F397" s="27"/>
      <c r="G397" s="2"/>
      <c r="H397" s="2"/>
      <c r="I397" s="2"/>
      <c r="J397" s="2"/>
      <c r="K397" s="2"/>
      <c r="L397" s="2"/>
      <c r="M397" s="2"/>
      <c r="N397" s="2"/>
      <c r="O397" s="2"/>
      <c r="P397" s="2"/>
      <c r="Q397" s="2"/>
      <c r="R397" s="2"/>
      <c r="S397" s="2"/>
      <c r="T397" s="2"/>
      <c r="U397" s="2"/>
      <c r="V397" s="2"/>
      <c r="W397" s="2"/>
    </row>
    <row r="398">
      <c r="A398" s="2"/>
      <c r="B398" s="2"/>
      <c r="C398" s="51"/>
      <c r="D398" s="2"/>
      <c r="E398" s="2"/>
      <c r="F398" s="27"/>
      <c r="G398" s="2"/>
      <c r="H398" s="2"/>
      <c r="I398" s="2"/>
      <c r="J398" s="2"/>
      <c r="K398" s="2"/>
      <c r="L398" s="2"/>
      <c r="M398" s="2"/>
      <c r="N398" s="2"/>
      <c r="O398" s="2"/>
      <c r="P398" s="2"/>
      <c r="Q398" s="2"/>
      <c r="R398" s="2"/>
      <c r="S398" s="2"/>
      <c r="T398" s="2"/>
      <c r="U398" s="2"/>
      <c r="V398" s="2"/>
      <c r="W398" s="2"/>
    </row>
    <row r="399">
      <c r="A399" s="2"/>
      <c r="B399" s="2"/>
      <c r="C399" s="51"/>
      <c r="D399" s="2"/>
      <c r="E399" s="2"/>
      <c r="F399" s="27"/>
      <c r="G399" s="2"/>
      <c r="H399" s="2"/>
      <c r="I399" s="2"/>
      <c r="J399" s="2"/>
      <c r="K399" s="2"/>
      <c r="L399" s="2"/>
      <c r="M399" s="2"/>
      <c r="N399" s="2"/>
      <c r="O399" s="2"/>
      <c r="P399" s="2"/>
      <c r="Q399" s="2"/>
      <c r="R399" s="2"/>
      <c r="S399" s="2"/>
      <c r="T399" s="2"/>
      <c r="U399" s="2"/>
      <c r="V399" s="2"/>
      <c r="W399" s="2"/>
    </row>
    <row r="400">
      <c r="A400" s="2"/>
      <c r="B400" s="2"/>
      <c r="C400" s="51"/>
      <c r="D400" s="2"/>
      <c r="E400" s="2"/>
      <c r="F400" s="27"/>
      <c r="G400" s="2"/>
      <c r="H400" s="2"/>
      <c r="I400" s="2"/>
      <c r="J400" s="2"/>
      <c r="K400" s="2"/>
      <c r="L400" s="2"/>
      <c r="M400" s="2"/>
      <c r="N400" s="2"/>
      <c r="O400" s="2"/>
      <c r="P400" s="2"/>
      <c r="Q400" s="2"/>
      <c r="R400" s="2"/>
      <c r="S400" s="2"/>
      <c r="T400" s="2"/>
      <c r="U400" s="2"/>
      <c r="V400" s="2"/>
      <c r="W400" s="2"/>
    </row>
    <row r="401">
      <c r="A401" s="2"/>
      <c r="B401" s="2"/>
      <c r="C401" s="51"/>
      <c r="D401" s="2"/>
      <c r="E401" s="2"/>
      <c r="F401" s="27"/>
      <c r="G401" s="2"/>
      <c r="H401" s="2"/>
      <c r="I401" s="2"/>
      <c r="J401" s="2"/>
      <c r="K401" s="2"/>
      <c r="L401" s="2"/>
      <c r="M401" s="2"/>
      <c r="N401" s="2"/>
      <c r="O401" s="2"/>
      <c r="P401" s="2"/>
      <c r="Q401" s="2"/>
      <c r="R401" s="2"/>
      <c r="S401" s="2"/>
      <c r="T401" s="2"/>
      <c r="U401" s="2"/>
      <c r="V401" s="2"/>
      <c r="W401" s="2"/>
    </row>
    <row r="402">
      <c r="A402" s="2"/>
      <c r="B402" s="2"/>
      <c r="C402" s="51"/>
      <c r="D402" s="2"/>
      <c r="E402" s="2"/>
      <c r="F402" s="27"/>
      <c r="G402" s="2"/>
      <c r="H402" s="2"/>
      <c r="I402" s="2"/>
      <c r="J402" s="2"/>
      <c r="K402" s="2"/>
      <c r="L402" s="2"/>
      <c r="M402" s="2"/>
      <c r="N402" s="2"/>
      <c r="O402" s="2"/>
      <c r="P402" s="2"/>
      <c r="Q402" s="2"/>
      <c r="R402" s="2"/>
      <c r="S402" s="2"/>
      <c r="T402" s="2"/>
      <c r="U402" s="2"/>
      <c r="V402" s="2"/>
      <c r="W402" s="2"/>
    </row>
    <row r="403">
      <c r="A403" s="2"/>
      <c r="B403" s="2"/>
      <c r="C403" s="51"/>
      <c r="D403" s="2"/>
      <c r="E403" s="2"/>
      <c r="F403" s="27"/>
      <c r="G403" s="2"/>
      <c r="H403" s="2"/>
      <c r="I403" s="2"/>
      <c r="J403" s="2"/>
      <c r="K403" s="2"/>
      <c r="L403" s="2"/>
      <c r="M403" s="2"/>
      <c r="N403" s="2"/>
      <c r="O403" s="2"/>
      <c r="P403" s="2"/>
      <c r="Q403" s="2"/>
      <c r="R403" s="2"/>
      <c r="S403" s="2"/>
      <c r="T403" s="2"/>
      <c r="U403" s="2"/>
      <c r="V403" s="2"/>
      <c r="W403" s="2"/>
    </row>
    <row r="404">
      <c r="A404" s="2"/>
      <c r="B404" s="2"/>
      <c r="C404" s="51"/>
      <c r="D404" s="2"/>
      <c r="E404" s="2"/>
      <c r="F404" s="27"/>
      <c r="G404" s="2"/>
      <c r="H404" s="2"/>
      <c r="I404" s="2"/>
      <c r="J404" s="2"/>
      <c r="K404" s="2"/>
      <c r="L404" s="2"/>
      <c r="M404" s="2"/>
      <c r="N404" s="2"/>
      <c r="O404" s="2"/>
      <c r="P404" s="2"/>
      <c r="Q404" s="2"/>
      <c r="R404" s="2"/>
      <c r="S404" s="2"/>
      <c r="T404" s="2"/>
      <c r="U404" s="2"/>
      <c r="V404" s="2"/>
      <c r="W404" s="2"/>
    </row>
    <row r="405">
      <c r="A405" s="2"/>
      <c r="B405" s="2"/>
      <c r="C405" s="51"/>
      <c r="D405" s="2"/>
      <c r="E405" s="2"/>
      <c r="F405" s="27"/>
      <c r="G405" s="2"/>
      <c r="H405" s="2"/>
      <c r="I405" s="2"/>
      <c r="J405" s="2"/>
      <c r="K405" s="2"/>
      <c r="L405" s="2"/>
      <c r="M405" s="2"/>
      <c r="N405" s="2"/>
      <c r="O405" s="2"/>
      <c r="P405" s="2"/>
      <c r="Q405" s="2"/>
      <c r="R405" s="2"/>
      <c r="S405" s="2"/>
      <c r="T405" s="2"/>
      <c r="U405" s="2"/>
      <c r="V405" s="2"/>
      <c r="W405" s="2"/>
    </row>
    <row r="406">
      <c r="A406" s="2"/>
      <c r="B406" s="2"/>
      <c r="C406" s="51"/>
      <c r="D406" s="2"/>
      <c r="E406" s="2"/>
      <c r="F406" s="27"/>
      <c r="G406" s="2"/>
      <c r="H406" s="2"/>
      <c r="I406" s="2"/>
      <c r="J406" s="2"/>
      <c r="K406" s="2"/>
      <c r="L406" s="2"/>
      <c r="M406" s="2"/>
      <c r="N406" s="2"/>
      <c r="O406" s="2"/>
      <c r="P406" s="2"/>
      <c r="Q406" s="2"/>
      <c r="R406" s="2"/>
      <c r="S406" s="2"/>
      <c r="T406" s="2"/>
      <c r="U406" s="2"/>
      <c r="V406" s="2"/>
      <c r="W406" s="2"/>
    </row>
    <row r="407">
      <c r="A407" s="2"/>
      <c r="B407" s="2"/>
      <c r="C407" s="51"/>
      <c r="D407" s="2"/>
      <c r="E407" s="2"/>
      <c r="F407" s="27"/>
      <c r="G407" s="2"/>
      <c r="H407" s="2"/>
      <c r="I407" s="2"/>
      <c r="J407" s="2"/>
      <c r="K407" s="2"/>
      <c r="L407" s="2"/>
      <c r="M407" s="2"/>
      <c r="N407" s="2"/>
      <c r="O407" s="2"/>
      <c r="P407" s="2"/>
      <c r="Q407" s="2"/>
      <c r="R407" s="2"/>
      <c r="S407" s="2"/>
      <c r="T407" s="2"/>
      <c r="U407" s="2"/>
      <c r="V407" s="2"/>
      <c r="W407" s="2"/>
    </row>
    <row r="408">
      <c r="A408" s="2"/>
      <c r="B408" s="2"/>
      <c r="C408" s="51"/>
      <c r="D408" s="2"/>
      <c r="E408" s="2"/>
      <c r="F408" s="27"/>
      <c r="G408" s="2"/>
      <c r="H408" s="2"/>
      <c r="I408" s="2"/>
      <c r="J408" s="2"/>
      <c r="K408" s="2"/>
      <c r="L408" s="2"/>
      <c r="M408" s="2"/>
      <c r="N408" s="2"/>
      <c r="O408" s="2"/>
      <c r="P408" s="2"/>
      <c r="Q408" s="2"/>
      <c r="R408" s="2"/>
      <c r="S408" s="2"/>
      <c r="T408" s="2"/>
      <c r="U408" s="2"/>
      <c r="V408" s="2"/>
      <c r="W408" s="2"/>
    </row>
    <row r="409">
      <c r="A409" s="2"/>
      <c r="B409" s="2"/>
      <c r="C409" s="51"/>
      <c r="D409" s="2"/>
      <c r="E409" s="2"/>
      <c r="F409" s="27"/>
      <c r="G409" s="2"/>
      <c r="H409" s="2"/>
      <c r="I409" s="2"/>
      <c r="J409" s="2"/>
      <c r="K409" s="2"/>
      <c r="L409" s="2"/>
      <c r="M409" s="2"/>
      <c r="N409" s="2"/>
      <c r="O409" s="2"/>
      <c r="P409" s="2"/>
      <c r="Q409" s="2"/>
      <c r="R409" s="2"/>
      <c r="S409" s="2"/>
      <c r="T409" s="2"/>
      <c r="U409" s="2"/>
      <c r="V409" s="2"/>
      <c r="W409" s="2"/>
    </row>
    <row r="410">
      <c r="A410" s="2"/>
      <c r="B410" s="2"/>
      <c r="C410" s="51"/>
      <c r="D410" s="2"/>
      <c r="E410" s="2"/>
      <c r="F410" s="27"/>
      <c r="G410" s="2"/>
      <c r="H410" s="2"/>
      <c r="I410" s="2"/>
      <c r="J410" s="2"/>
      <c r="K410" s="2"/>
      <c r="L410" s="2"/>
      <c r="M410" s="2"/>
      <c r="N410" s="2"/>
      <c r="O410" s="2"/>
      <c r="P410" s="2"/>
      <c r="Q410" s="2"/>
      <c r="R410" s="2"/>
      <c r="S410" s="2"/>
      <c r="T410" s="2"/>
      <c r="U410" s="2"/>
      <c r="V410" s="2"/>
      <c r="W410" s="2"/>
    </row>
    <row r="411">
      <c r="A411" s="2"/>
      <c r="B411" s="2"/>
      <c r="C411" s="51"/>
      <c r="D411" s="2"/>
      <c r="E411" s="2"/>
      <c r="F411" s="27"/>
      <c r="G411" s="2"/>
      <c r="H411" s="2"/>
      <c r="I411" s="2"/>
      <c r="J411" s="2"/>
      <c r="K411" s="2"/>
      <c r="L411" s="2"/>
      <c r="M411" s="2"/>
      <c r="N411" s="2"/>
      <c r="O411" s="2"/>
      <c r="P411" s="2"/>
      <c r="Q411" s="2"/>
      <c r="R411" s="2"/>
      <c r="S411" s="2"/>
      <c r="T411" s="2"/>
      <c r="U411" s="2"/>
      <c r="V411" s="2"/>
      <c r="W411" s="2"/>
    </row>
    <row r="412">
      <c r="A412" s="2"/>
      <c r="B412" s="2"/>
      <c r="C412" s="51"/>
      <c r="D412" s="2"/>
      <c r="E412" s="2"/>
      <c r="F412" s="27"/>
      <c r="G412" s="2"/>
      <c r="H412" s="2"/>
      <c r="I412" s="2"/>
      <c r="J412" s="2"/>
      <c r="K412" s="2"/>
      <c r="L412" s="2"/>
      <c r="M412" s="2"/>
      <c r="N412" s="2"/>
      <c r="O412" s="2"/>
      <c r="P412" s="2"/>
      <c r="Q412" s="2"/>
      <c r="R412" s="2"/>
      <c r="S412" s="2"/>
      <c r="T412" s="2"/>
      <c r="U412" s="2"/>
      <c r="V412" s="2"/>
      <c r="W412" s="2"/>
    </row>
    <row r="413">
      <c r="A413" s="2"/>
      <c r="B413" s="2"/>
      <c r="C413" s="51"/>
      <c r="D413" s="2"/>
      <c r="E413" s="2"/>
      <c r="F413" s="27"/>
      <c r="G413" s="2"/>
      <c r="H413" s="2"/>
      <c r="I413" s="2"/>
      <c r="J413" s="2"/>
      <c r="K413" s="2"/>
      <c r="L413" s="2"/>
      <c r="M413" s="2"/>
      <c r="N413" s="2"/>
      <c r="O413" s="2"/>
      <c r="P413" s="2"/>
      <c r="Q413" s="2"/>
      <c r="R413" s="2"/>
      <c r="S413" s="2"/>
      <c r="T413" s="2"/>
      <c r="U413" s="2"/>
      <c r="V413" s="2"/>
      <c r="W413" s="2"/>
    </row>
    <row r="414">
      <c r="A414" s="2"/>
      <c r="B414" s="2"/>
      <c r="C414" s="51"/>
      <c r="D414" s="2"/>
      <c r="E414" s="2"/>
      <c r="F414" s="27"/>
      <c r="G414" s="2"/>
      <c r="H414" s="2"/>
      <c r="I414" s="2"/>
      <c r="J414" s="2"/>
      <c r="K414" s="2"/>
      <c r="L414" s="2"/>
      <c r="M414" s="2"/>
      <c r="N414" s="2"/>
      <c r="O414" s="2"/>
      <c r="P414" s="2"/>
      <c r="Q414" s="2"/>
      <c r="R414" s="2"/>
      <c r="S414" s="2"/>
      <c r="T414" s="2"/>
      <c r="U414" s="2"/>
      <c r="V414" s="2"/>
      <c r="W414" s="2"/>
    </row>
    <row r="415">
      <c r="A415" s="2"/>
      <c r="B415" s="2"/>
      <c r="C415" s="51"/>
      <c r="D415" s="2"/>
      <c r="E415" s="2"/>
      <c r="F415" s="27"/>
      <c r="G415" s="2"/>
      <c r="H415" s="2"/>
      <c r="I415" s="2"/>
      <c r="J415" s="2"/>
      <c r="K415" s="2"/>
      <c r="L415" s="2"/>
      <c r="M415" s="2"/>
      <c r="N415" s="2"/>
      <c r="O415" s="2"/>
      <c r="P415" s="2"/>
      <c r="Q415" s="2"/>
      <c r="R415" s="2"/>
      <c r="S415" s="2"/>
      <c r="T415" s="2"/>
      <c r="U415" s="2"/>
      <c r="V415" s="2"/>
      <c r="W415" s="2"/>
    </row>
    <row r="416">
      <c r="A416" s="2"/>
      <c r="B416" s="2"/>
      <c r="C416" s="51"/>
      <c r="D416" s="2"/>
      <c r="E416" s="2"/>
      <c r="F416" s="27"/>
      <c r="G416" s="2"/>
      <c r="H416" s="2"/>
      <c r="I416" s="2"/>
      <c r="J416" s="2"/>
      <c r="K416" s="2"/>
      <c r="L416" s="2"/>
      <c r="M416" s="2"/>
      <c r="N416" s="2"/>
      <c r="O416" s="2"/>
      <c r="P416" s="2"/>
      <c r="Q416" s="2"/>
      <c r="R416" s="2"/>
      <c r="S416" s="2"/>
      <c r="T416" s="2"/>
      <c r="U416" s="2"/>
      <c r="V416" s="2"/>
      <c r="W416" s="2"/>
    </row>
    <row r="417">
      <c r="A417" s="2"/>
      <c r="B417" s="2"/>
      <c r="C417" s="51"/>
      <c r="D417" s="2"/>
      <c r="E417" s="2"/>
      <c r="F417" s="27"/>
      <c r="G417" s="2"/>
      <c r="H417" s="2"/>
      <c r="I417" s="2"/>
      <c r="J417" s="2"/>
      <c r="K417" s="2"/>
      <c r="L417" s="2"/>
      <c r="M417" s="2"/>
      <c r="N417" s="2"/>
      <c r="O417" s="2"/>
      <c r="P417" s="2"/>
      <c r="Q417" s="2"/>
      <c r="R417" s="2"/>
      <c r="S417" s="2"/>
      <c r="T417" s="2"/>
      <c r="U417" s="2"/>
      <c r="V417" s="2"/>
      <c r="W417" s="2"/>
    </row>
    <row r="418">
      <c r="A418" s="2"/>
      <c r="B418" s="2"/>
      <c r="C418" s="51"/>
      <c r="D418" s="2"/>
      <c r="E418" s="2"/>
      <c r="F418" s="27"/>
      <c r="G418" s="2"/>
      <c r="H418" s="2"/>
      <c r="I418" s="2"/>
      <c r="J418" s="2"/>
      <c r="K418" s="2"/>
      <c r="L418" s="2"/>
      <c r="M418" s="2"/>
      <c r="N418" s="2"/>
      <c r="O418" s="2"/>
      <c r="P418" s="2"/>
      <c r="Q418" s="2"/>
      <c r="R418" s="2"/>
      <c r="S418" s="2"/>
      <c r="T418" s="2"/>
      <c r="U418" s="2"/>
      <c r="V418" s="2"/>
      <c r="W418" s="2"/>
    </row>
    <row r="419">
      <c r="A419" s="2"/>
      <c r="B419" s="2"/>
      <c r="C419" s="51"/>
      <c r="D419" s="2"/>
      <c r="E419" s="2"/>
      <c r="F419" s="27"/>
      <c r="G419" s="2"/>
      <c r="H419" s="2"/>
      <c r="I419" s="2"/>
      <c r="J419" s="2"/>
      <c r="K419" s="2"/>
      <c r="L419" s="2"/>
      <c r="M419" s="2"/>
      <c r="N419" s="2"/>
      <c r="O419" s="2"/>
      <c r="P419" s="2"/>
      <c r="Q419" s="2"/>
      <c r="R419" s="2"/>
      <c r="S419" s="2"/>
      <c r="T419" s="2"/>
      <c r="U419" s="2"/>
      <c r="V419" s="2"/>
      <c r="W419" s="2"/>
    </row>
    <row r="420">
      <c r="A420" s="2"/>
      <c r="B420" s="2"/>
      <c r="C420" s="51"/>
      <c r="D420" s="2"/>
      <c r="E420" s="2"/>
      <c r="F420" s="27"/>
      <c r="G420" s="2"/>
      <c r="H420" s="2"/>
      <c r="I420" s="2"/>
      <c r="J420" s="2"/>
      <c r="K420" s="2"/>
      <c r="L420" s="2"/>
      <c r="M420" s="2"/>
      <c r="N420" s="2"/>
      <c r="O420" s="2"/>
      <c r="P420" s="2"/>
      <c r="Q420" s="2"/>
      <c r="R420" s="2"/>
      <c r="S420" s="2"/>
      <c r="T420" s="2"/>
      <c r="U420" s="2"/>
      <c r="V420" s="2"/>
      <c r="W420" s="2"/>
    </row>
    <row r="421">
      <c r="A421" s="2"/>
      <c r="B421" s="2"/>
      <c r="C421" s="51"/>
      <c r="D421" s="2"/>
      <c r="E421" s="2"/>
      <c r="F421" s="27"/>
      <c r="G421" s="2"/>
      <c r="H421" s="2"/>
      <c r="I421" s="2"/>
      <c r="J421" s="2"/>
      <c r="K421" s="2"/>
      <c r="L421" s="2"/>
      <c r="M421" s="2"/>
      <c r="N421" s="2"/>
      <c r="O421" s="2"/>
      <c r="P421" s="2"/>
      <c r="Q421" s="2"/>
      <c r="R421" s="2"/>
      <c r="S421" s="2"/>
      <c r="T421" s="2"/>
      <c r="U421" s="2"/>
      <c r="V421" s="2"/>
      <c r="W421" s="2"/>
    </row>
    <row r="422">
      <c r="A422" s="2"/>
      <c r="B422" s="2"/>
      <c r="C422" s="51"/>
      <c r="D422" s="2"/>
      <c r="E422" s="2"/>
      <c r="F422" s="27"/>
      <c r="G422" s="2"/>
      <c r="H422" s="2"/>
      <c r="I422" s="2"/>
      <c r="J422" s="2"/>
      <c r="K422" s="2"/>
      <c r="L422" s="2"/>
      <c r="M422" s="2"/>
      <c r="N422" s="2"/>
      <c r="O422" s="2"/>
      <c r="P422" s="2"/>
      <c r="Q422" s="2"/>
      <c r="R422" s="2"/>
      <c r="S422" s="2"/>
      <c r="T422" s="2"/>
      <c r="U422" s="2"/>
      <c r="V422" s="2"/>
      <c r="W422" s="2"/>
    </row>
    <row r="423">
      <c r="A423" s="2"/>
      <c r="B423" s="2"/>
      <c r="C423" s="51"/>
      <c r="D423" s="2"/>
      <c r="E423" s="2"/>
      <c r="F423" s="27"/>
      <c r="G423" s="2"/>
      <c r="H423" s="2"/>
      <c r="I423" s="2"/>
      <c r="J423" s="2"/>
      <c r="K423" s="2"/>
      <c r="L423" s="2"/>
      <c r="M423" s="2"/>
      <c r="N423" s="2"/>
      <c r="O423" s="2"/>
      <c r="P423" s="2"/>
      <c r="Q423" s="2"/>
      <c r="R423" s="2"/>
      <c r="S423" s="2"/>
      <c r="T423" s="2"/>
      <c r="U423" s="2"/>
      <c r="V423" s="2"/>
      <c r="W423" s="2"/>
    </row>
    <row r="424">
      <c r="A424" s="2"/>
      <c r="B424" s="2"/>
      <c r="C424" s="51"/>
      <c r="D424" s="2"/>
      <c r="E424" s="2"/>
      <c r="F424" s="27"/>
      <c r="G424" s="2"/>
      <c r="H424" s="2"/>
      <c r="I424" s="2"/>
      <c r="J424" s="2"/>
      <c r="K424" s="2"/>
      <c r="L424" s="2"/>
      <c r="M424" s="2"/>
      <c r="N424" s="2"/>
      <c r="O424" s="2"/>
      <c r="P424" s="2"/>
      <c r="Q424" s="2"/>
      <c r="R424" s="2"/>
      <c r="S424" s="2"/>
      <c r="T424" s="2"/>
      <c r="U424" s="2"/>
      <c r="V424" s="2"/>
      <c r="W424" s="2"/>
    </row>
    <row r="425">
      <c r="A425" s="2"/>
      <c r="B425" s="2"/>
      <c r="C425" s="51"/>
      <c r="D425" s="2"/>
      <c r="E425" s="2"/>
      <c r="F425" s="27"/>
      <c r="G425" s="2"/>
      <c r="H425" s="2"/>
      <c r="I425" s="2"/>
      <c r="J425" s="2"/>
      <c r="K425" s="2"/>
      <c r="L425" s="2"/>
      <c r="M425" s="2"/>
      <c r="N425" s="2"/>
      <c r="O425" s="2"/>
      <c r="P425" s="2"/>
      <c r="Q425" s="2"/>
      <c r="R425" s="2"/>
      <c r="S425" s="2"/>
      <c r="T425" s="2"/>
      <c r="U425" s="2"/>
      <c r="V425" s="2"/>
      <c r="W425" s="2"/>
    </row>
    <row r="426">
      <c r="A426" s="2"/>
      <c r="B426" s="2"/>
      <c r="C426" s="51"/>
      <c r="D426" s="2"/>
      <c r="E426" s="2"/>
      <c r="F426" s="27"/>
      <c r="G426" s="2"/>
      <c r="H426" s="2"/>
      <c r="I426" s="2"/>
      <c r="J426" s="2"/>
      <c r="K426" s="2"/>
      <c r="L426" s="2"/>
      <c r="M426" s="2"/>
      <c r="N426" s="2"/>
      <c r="O426" s="2"/>
      <c r="P426" s="2"/>
      <c r="Q426" s="2"/>
      <c r="R426" s="2"/>
      <c r="S426" s="2"/>
      <c r="T426" s="2"/>
      <c r="U426" s="2"/>
      <c r="V426" s="2"/>
      <c r="W426" s="2"/>
    </row>
    <row r="427">
      <c r="A427" s="2"/>
      <c r="B427" s="2"/>
      <c r="C427" s="51"/>
      <c r="D427" s="2"/>
      <c r="E427" s="2"/>
      <c r="F427" s="27"/>
      <c r="G427" s="2"/>
      <c r="H427" s="2"/>
      <c r="I427" s="2"/>
      <c r="J427" s="2"/>
      <c r="K427" s="2"/>
      <c r="L427" s="2"/>
      <c r="M427" s="2"/>
      <c r="N427" s="2"/>
      <c r="O427" s="2"/>
      <c r="P427" s="2"/>
      <c r="Q427" s="2"/>
      <c r="R427" s="2"/>
      <c r="S427" s="2"/>
      <c r="T427" s="2"/>
      <c r="U427" s="2"/>
      <c r="V427" s="2"/>
      <c r="W427" s="2"/>
    </row>
    <row r="428">
      <c r="A428" s="2"/>
      <c r="B428" s="2"/>
      <c r="C428" s="51"/>
      <c r="D428" s="2"/>
      <c r="E428" s="2"/>
      <c r="F428" s="27"/>
      <c r="G428" s="2"/>
      <c r="H428" s="2"/>
      <c r="I428" s="2"/>
      <c r="J428" s="2"/>
      <c r="K428" s="2"/>
      <c r="L428" s="2"/>
      <c r="M428" s="2"/>
      <c r="N428" s="2"/>
      <c r="O428" s="2"/>
      <c r="P428" s="2"/>
      <c r="Q428" s="2"/>
      <c r="R428" s="2"/>
      <c r="S428" s="2"/>
      <c r="T428" s="2"/>
      <c r="U428" s="2"/>
      <c r="V428" s="2"/>
      <c r="W428" s="2"/>
    </row>
    <row r="429">
      <c r="A429" s="2"/>
      <c r="B429" s="2"/>
      <c r="C429" s="51"/>
      <c r="D429" s="2"/>
      <c r="E429" s="2"/>
      <c r="F429" s="27"/>
      <c r="G429" s="2"/>
      <c r="H429" s="2"/>
      <c r="I429" s="2"/>
      <c r="J429" s="2"/>
      <c r="K429" s="2"/>
      <c r="L429" s="2"/>
      <c r="M429" s="2"/>
      <c r="N429" s="2"/>
      <c r="O429" s="2"/>
      <c r="P429" s="2"/>
      <c r="Q429" s="2"/>
      <c r="R429" s="2"/>
      <c r="S429" s="2"/>
      <c r="T429" s="2"/>
      <c r="U429" s="2"/>
      <c r="V429" s="2"/>
      <c r="W429" s="2"/>
    </row>
    <row r="430">
      <c r="A430" s="2"/>
      <c r="B430" s="2"/>
      <c r="C430" s="51"/>
      <c r="D430" s="2"/>
      <c r="E430" s="2"/>
      <c r="F430" s="27"/>
      <c r="G430" s="2"/>
      <c r="H430" s="2"/>
      <c r="I430" s="2"/>
      <c r="J430" s="2"/>
      <c r="K430" s="2"/>
      <c r="L430" s="2"/>
      <c r="M430" s="2"/>
      <c r="N430" s="2"/>
      <c r="O430" s="2"/>
      <c r="P430" s="2"/>
      <c r="Q430" s="2"/>
      <c r="R430" s="2"/>
      <c r="S430" s="2"/>
      <c r="T430" s="2"/>
      <c r="U430" s="2"/>
      <c r="V430" s="2"/>
      <c r="W430" s="2"/>
    </row>
    <row r="431">
      <c r="A431" s="2"/>
      <c r="B431" s="2"/>
      <c r="C431" s="51"/>
      <c r="D431" s="2"/>
      <c r="E431" s="2"/>
      <c r="F431" s="27"/>
      <c r="G431" s="2"/>
      <c r="H431" s="2"/>
      <c r="I431" s="2"/>
      <c r="J431" s="2"/>
      <c r="K431" s="2"/>
      <c r="L431" s="2"/>
      <c r="M431" s="2"/>
      <c r="N431" s="2"/>
      <c r="O431" s="2"/>
      <c r="P431" s="2"/>
      <c r="Q431" s="2"/>
      <c r="R431" s="2"/>
      <c r="S431" s="2"/>
      <c r="T431" s="2"/>
      <c r="U431" s="2"/>
      <c r="V431" s="2"/>
      <c r="W431" s="2"/>
    </row>
    <row r="432">
      <c r="A432" s="2"/>
      <c r="B432" s="2"/>
      <c r="C432" s="51"/>
      <c r="D432" s="2"/>
      <c r="E432" s="2"/>
      <c r="F432" s="27"/>
      <c r="G432" s="2"/>
      <c r="H432" s="2"/>
      <c r="I432" s="2"/>
      <c r="J432" s="2"/>
      <c r="K432" s="2"/>
      <c r="L432" s="2"/>
      <c r="M432" s="2"/>
      <c r="N432" s="2"/>
      <c r="O432" s="2"/>
      <c r="P432" s="2"/>
      <c r="Q432" s="2"/>
      <c r="R432" s="2"/>
      <c r="S432" s="2"/>
      <c r="T432" s="2"/>
      <c r="U432" s="2"/>
      <c r="V432" s="2"/>
      <c r="W432" s="2"/>
    </row>
    <row r="433">
      <c r="A433" s="2"/>
      <c r="B433" s="2"/>
      <c r="C433" s="51"/>
      <c r="D433" s="2"/>
      <c r="E433" s="2"/>
      <c r="F433" s="27"/>
      <c r="G433" s="2"/>
      <c r="H433" s="2"/>
      <c r="I433" s="2"/>
      <c r="J433" s="2"/>
      <c r="K433" s="2"/>
      <c r="L433" s="2"/>
      <c r="M433" s="2"/>
      <c r="N433" s="2"/>
      <c r="O433" s="2"/>
      <c r="P433" s="2"/>
      <c r="Q433" s="2"/>
      <c r="R433" s="2"/>
      <c r="S433" s="2"/>
      <c r="T433" s="2"/>
      <c r="U433" s="2"/>
      <c r="V433" s="2"/>
      <c r="W433" s="2"/>
    </row>
    <row r="434">
      <c r="A434" s="2"/>
      <c r="B434" s="2"/>
      <c r="C434" s="51"/>
      <c r="D434" s="2"/>
      <c r="E434" s="2"/>
      <c r="F434" s="27"/>
      <c r="G434" s="2"/>
      <c r="H434" s="2"/>
      <c r="I434" s="2"/>
      <c r="J434" s="2"/>
      <c r="K434" s="2"/>
      <c r="L434" s="2"/>
      <c r="M434" s="2"/>
      <c r="N434" s="2"/>
      <c r="O434" s="2"/>
      <c r="P434" s="2"/>
      <c r="Q434" s="2"/>
      <c r="R434" s="2"/>
      <c r="S434" s="2"/>
      <c r="T434" s="2"/>
      <c r="U434" s="2"/>
      <c r="V434" s="2"/>
      <c r="W434" s="2"/>
    </row>
    <row r="435">
      <c r="A435" s="2"/>
      <c r="B435" s="2"/>
      <c r="C435" s="51"/>
      <c r="D435" s="2"/>
      <c r="E435" s="2"/>
      <c r="F435" s="27"/>
      <c r="G435" s="2"/>
      <c r="H435" s="2"/>
      <c r="I435" s="2"/>
      <c r="J435" s="2"/>
      <c r="K435" s="2"/>
      <c r="L435" s="2"/>
      <c r="M435" s="2"/>
      <c r="N435" s="2"/>
      <c r="O435" s="2"/>
      <c r="P435" s="2"/>
      <c r="Q435" s="2"/>
      <c r="R435" s="2"/>
      <c r="S435" s="2"/>
      <c r="T435" s="2"/>
      <c r="U435" s="2"/>
      <c r="V435" s="2"/>
      <c r="W435" s="2"/>
    </row>
    <row r="436">
      <c r="A436" s="2"/>
      <c r="B436" s="2"/>
      <c r="C436" s="51"/>
      <c r="D436" s="2"/>
      <c r="E436" s="2"/>
      <c r="F436" s="27"/>
      <c r="G436" s="2"/>
      <c r="H436" s="2"/>
      <c r="I436" s="2"/>
      <c r="J436" s="2"/>
      <c r="K436" s="2"/>
      <c r="L436" s="2"/>
      <c r="M436" s="2"/>
      <c r="N436" s="2"/>
      <c r="O436" s="2"/>
      <c r="P436" s="2"/>
      <c r="Q436" s="2"/>
      <c r="R436" s="2"/>
      <c r="S436" s="2"/>
      <c r="T436" s="2"/>
      <c r="U436" s="2"/>
      <c r="V436" s="2"/>
      <c r="W436" s="2"/>
    </row>
    <row r="437">
      <c r="A437" s="2"/>
      <c r="B437" s="2"/>
      <c r="C437" s="51"/>
      <c r="D437" s="2"/>
      <c r="E437" s="2"/>
      <c r="F437" s="27"/>
      <c r="G437" s="2"/>
      <c r="H437" s="2"/>
      <c r="I437" s="2"/>
      <c r="J437" s="2"/>
      <c r="K437" s="2"/>
      <c r="L437" s="2"/>
      <c r="M437" s="2"/>
      <c r="N437" s="2"/>
      <c r="O437" s="2"/>
      <c r="P437" s="2"/>
      <c r="Q437" s="2"/>
      <c r="R437" s="2"/>
      <c r="S437" s="2"/>
      <c r="T437" s="2"/>
      <c r="U437" s="2"/>
      <c r="V437" s="2"/>
      <c r="W437" s="2"/>
    </row>
    <row r="438">
      <c r="A438" s="2"/>
      <c r="B438" s="2"/>
      <c r="C438" s="51"/>
      <c r="D438" s="2"/>
      <c r="E438" s="2"/>
      <c r="F438" s="27"/>
      <c r="G438" s="2"/>
      <c r="H438" s="2"/>
      <c r="I438" s="2"/>
      <c r="J438" s="2"/>
      <c r="K438" s="2"/>
      <c r="L438" s="2"/>
      <c r="M438" s="2"/>
      <c r="N438" s="2"/>
      <c r="O438" s="2"/>
      <c r="P438" s="2"/>
      <c r="Q438" s="2"/>
      <c r="R438" s="2"/>
      <c r="S438" s="2"/>
      <c r="T438" s="2"/>
      <c r="U438" s="2"/>
      <c r="V438" s="2"/>
      <c r="W438" s="2"/>
    </row>
    <row r="439">
      <c r="A439" s="2"/>
      <c r="B439" s="2"/>
      <c r="C439" s="51"/>
      <c r="D439" s="2"/>
      <c r="E439" s="2"/>
      <c r="F439" s="27"/>
      <c r="G439" s="2"/>
      <c r="H439" s="2"/>
      <c r="I439" s="2"/>
      <c r="J439" s="2"/>
      <c r="K439" s="2"/>
      <c r="L439" s="2"/>
      <c r="M439" s="2"/>
      <c r="N439" s="2"/>
      <c r="O439" s="2"/>
      <c r="P439" s="2"/>
      <c r="Q439" s="2"/>
      <c r="R439" s="2"/>
      <c r="S439" s="2"/>
      <c r="T439" s="2"/>
      <c r="U439" s="2"/>
      <c r="V439" s="2"/>
      <c r="W439" s="2"/>
    </row>
    <row r="440">
      <c r="A440" s="2"/>
      <c r="B440" s="2"/>
      <c r="C440" s="51"/>
      <c r="D440" s="2"/>
      <c r="E440" s="2"/>
      <c r="F440" s="27"/>
      <c r="G440" s="2"/>
      <c r="H440" s="2"/>
      <c r="I440" s="2"/>
      <c r="J440" s="2"/>
      <c r="K440" s="2"/>
      <c r="L440" s="2"/>
      <c r="M440" s="2"/>
      <c r="N440" s="2"/>
      <c r="O440" s="2"/>
      <c r="P440" s="2"/>
      <c r="Q440" s="2"/>
      <c r="R440" s="2"/>
      <c r="S440" s="2"/>
      <c r="T440" s="2"/>
      <c r="U440" s="2"/>
      <c r="V440" s="2"/>
      <c r="W440" s="2"/>
    </row>
    <row r="441">
      <c r="A441" s="2"/>
      <c r="B441" s="2"/>
      <c r="C441" s="51"/>
      <c r="D441" s="2"/>
      <c r="E441" s="2"/>
      <c r="F441" s="27"/>
      <c r="G441" s="2"/>
      <c r="H441" s="2"/>
      <c r="I441" s="2"/>
      <c r="J441" s="2"/>
      <c r="K441" s="2"/>
      <c r="L441" s="2"/>
      <c r="M441" s="2"/>
      <c r="N441" s="2"/>
      <c r="O441" s="2"/>
      <c r="P441" s="2"/>
      <c r="Q441" s="2"/>
      <c r="R441" s="2"/>
      <c r="S441" s="2"/>
      <c r="T441" s="2"/>
      <c r="U441" s="2"/>
      <c r="V441" s="2"/>
      <c r="W441" s="2"/>
    </row>
    <row r="442">
      <c r="A442" s="2"/>
      <c r="B442" s="2"/>
      <c r="C442" s="51"/>
      <c r="D442" s="2"/>
      <c r="E442" s="2"/>
      <c r="F442" s="27"/>
      <c r="G442" s="2"/>
      <c r="H442" s="2"/>
      <c r="I442" s="2"/>
      <c r="J442" s="2"/>
      <c r="K442" s="2"/>
      <c r="L442" s="2"/>
      <c r="M442" s="2"/>
      <c r="N442" s="2"/>
      <c r="O442" s="2"/>
      <c r="P442" s="2"/>
      <c r="Q442" s="2"/>
      <c r="R442" s="2"/>
      <c r="S442" s="2"/>
      <c r="T442" s="2"/>
      <c r="U442" s="2"/>
      <c r="V442" s="2"/>
      <c r="W442" s="2"/>
    </row>
    <row r="443">
      <c r="A443" s="2"/>
      <c r="B443" s="2"/>
      <c r="C443" s="51"/>
      <c r="D443" s="2"/>
      <c r="E443" s="2"/>
      <c r="F443" s="27"/>
      <c r="G443" s="2"/>
      <c r="H443" s="2"/>
      <c r="I443" s="2"/>
      <c r="J443" s="2"/>
      <c r="K443" s="2"/>
      <c r="L443" s="2"/>
      <c r="M443" s="2"/>
      <c r="N443" s="2"/>
      <c r="O443" s="2"/>
      <c r="P443" s="2"/>
      <c r="Q443" s="2"/>
      <c r="R443" s="2"/>
      <c r="S443" s="2"/>
      <c r="T443" s="2"/>
      <c r="U443" s="2"/>
      <c r="V443" s="2"/>
      <c r="W443" s="2"/>
    </row>
    <row r="444">
      <c r="A444" s="2"/>
      <c r="B444" s="2"/>
      <c r="C444" s="51"/>
      <c r="D444" s="2"/>
      <c r="E444" s="2"/>
      <c r="F444" s="27"/>
      <c r="G444" s="2"/>
      <c r="H444" s="2"/>
      <c r="I444" s="2"/>
      <c r="J444" s="2"/>
      <c r="K444" s="2"/>
      <c r="L444" s="2"/>
      <c r="M444" s="2"/>
      <c r="N444" s="2"/>
      <c r="O444" s="2"/>
      <c r="P444" s="2"/>
      <c r="Q444" s="2"/>
      <c r="R444" s="2"/>
      <c r="S444" s="2"/>
      <c r="T444" s="2"/>
      <c r="U444" s="2"/>
      <c r="V444" s="2"/>
      <c r="W444" s="2"/>
    </row>
    <row r="445">
      <c r="A445" s="2"/>
      <c r="B445" s="2"/>
      <c r="C445" s="51"/>
      <c r="D445" s="2"/>
      <c r="E445" s="2"/>
      <c r="F445" s="27"/>
      <c r="G445" s="2"/>
      <c r="H445" s="2"/>
      <c r="I445" s="2"/>
      <c r="J445" s="2"/>
      <c r="K445" s="2"/>
      <c r="L445" s="2"/>
      <c r="M445" s="2"/>
      <c r="N445" s="2"/>
      <c r="O445" s="2"/>
      <c r="P445" s="2"/>
      <c r="Q445" s="2"/>
      <c r="R445" s="2"/>
      <c r="S445" s="2"/>
      <c r="T445" s="2"/>
      <c r="U445" s="2"/>
      <c r="V445" s="2"/>
      <c r="W445" s="2"/>
    </row>
    <row r="446">
      <c r="A446" s="2"/>
      <c r="B446" s="2"/>
      <c r="C446" s="51"/>
      <c r="D446" s="2"/>
      <c r="E446" s="2"/>
      <c r="F446" s="27"/>
      <c r="G446" s="2"/>
      <c r="H446" s="2"/>
      <c r="I446" s="2"/>
      <c r="J446" s="2"/>
      <c r="K446" s="2"/>
      <c r="L446" s="2"/>
      <c r="M446" s="2"/>
      <c r="N446" s="2"/>
      <c r="O446" s="2"/>
      <c r="P446" s="2"/>
      <c r="Q446" s="2"/>
      <c r="R446" s="2"/>
      <c r="S446" s="2"/>
      <c r="T446" s="2"/>
      <c r="U446" s="2"/>
      <c r="V446" s="2"/>
      <c r="W446" s="2"/>
    </row>
    <row r="447">
      <c r="A447" s="2"/>
      <c r="B447" s="2"/>
      <c r="C447" s="51"/>
      <c r="D447" s="2"/>
      <c r="E447" s="2"/>
      <c r="F447" s="27"/>
      <c r="G447" s="2"/>
      <c r="H447" s="2"/>
      <c r="I447" s="2"/>
      <c r="J447" s="2"/>
      <c r="K447" s="2"/>
      <c r="L447" s="2"/>
      <c r="M447" s="2"/>
      <c r="N447" s="2"/>
      <c r="O447" s="2"/>
      <c r="P447" s="2"/>
      <c r="Q447" s="2"/>
      <c r="R447" s="2"/>
      <c r="S447" s="2"/>
      <c r="T447" s="2"/>
      <c r="U447" s="2"/>
      <c r="V447" s="2"/>
      <c r="W447" s="2"/>
    </row>
    <row r="448">
      <c r="A448" s="2"/>
      <c r="B448" s="2"/>
      <c r="C448" s="51"/>
      <c r="D448" s="2"/>
      <c r="E448" s="2"/>
      <c r="F448" s="27"/>
      <c r="G448" s="2"/>
      <c r="H448" s="2"/>
      <c r="I448" s="2"/>
      <c r="J448" s="2"/>
      <c r="K448" s="2"/>
      <c r="L448" s="2"/>
      <c r="M448" s="2"/>
      <c r="N448" s="2"/>
      <c r="O448" s="2"/>
      <c r="P448" s="2"/>
      <c r="Q448" s="2"/>
      <c r="R448" s="2"/>
      <c r="S448" s="2"/>
      <c r="T448" s="2"/>
      <c r="U448" s="2"/>
      <c r="V448" s="2"/>
      <c r="W448" s="2"/>
    </row>
    <row r="449">
      <c r="A449" s="2"/>
      <c r="B449" s="2"/>
      <c r="C449" s="51"/>
      <c r="D449" s="2"/>
      <c r="E449" s="2"/>
      <c r="F449" s="27"/>
      <c r="G449" s="2"/>
      <c r="H449" s="2"/>
      <c r="I449" s="2"/>
      <c r="J449" s="2"/>
      <c r="K449" s="2"/>
      <c r="L449" s="2"/>
      <c r="M449" s="2"/>
      <c r="N449" s="2"/>
      <c r="O449" s="2"/>
      <c r="P449" s="2"/>
      <c r="Q449" s="2"/>
      <c r="R449" s="2"/>
      <c r="S449" s="2"/>
      <c r="T449" s="2"/>
      <c r="U449" s="2"/>
      <c r="V449" s="2"/>
      <c r="W449" s="2"/>
    </row>
    <row r="450">
      <c r="A450" s="2"/>
      <c r="B450" s="2"/>
      <c r="C450" s="51"/>
      <c r="D450" s="2"/>
      <c r="E450" s="2"/>
      <c r="F450" s="27"/>
      <c r="G450" s="2"/>
      <c r="H450" s="2"/>
      <c r="I450" s="2"/>
      <c r="J450" s="2"/>
      <c r="K450" s="2"/>
      <c r="L450" s="2"/>
      <c r="M450" s="2"/>
      <c r="N450" s="2"/>
      <c r="O450" s="2"/>
      <c r="P450" s="2"/>
      <c r="Q450" s="2"/>
      <c r="R450" s="2"/>
      <c r="S450" s="2"/>
      <c r="T450" s="2"/>
      <c r="U450" s="2"/>
      <c r="V450" s="2"/>
      <c r="W450" s="2"/>
    </row>
    <row r="451">
      <c r="A451" s="2"/>
      <c r="B451" s="2"/>
      <c r="C451" s="51"/>
      <c r="D451" s="2"/>
      <c r="E451" s="2"/>
      <c r="F451" s="27"/>
      <c r="G451" s="2"/>
      <c r="H451" s="2"/>
      <c r="I451" s="2"/>
      <c r="J451" s="2"/>
      <c r="K451" s="2"/>
      <c r="L451" s="2"/>
      <c r="M451" s="2"/>
      <c r="N451" s="2"/>
      <c r="O451" s="2"/>
      <c r="P451" s="2"/>
      <c r="Q451" s="2"/>
      <c r="R451" s="2"/>
      <c r="S451" s="2"/>
      <c r="T451" s="2"/>
      <c r="U451" s="2"/>
      <c r="V451" s="2"/>
      <c r="W451" s="2"/>
    </row>
    <row r="452">
      <c r="A452" s="2"/>
      <c r="B452" s="2"/>
      <c r="C452" s="51"/>
      <c r="D452" s="2"/>
      <c r="E452" s="2"/>
      <c r="F452" s="27"/>
      <c r="G452" s="2"/>
      <c r="H452" s="2"/>
      <c r="I452" s="2"/>
      <c r="J452" s="2"/>
      <c r="K452" s="2"/>
      <c r="L452" s="2"/>
      <c r="M452" s="2"/>
      <c r="N452" s="2"/>
      <c r="O452" s="2"/>
      <c r="P452" s="2"/>
      <c r="Q452" s="2"/>
      <c r="R452" s="2"/>
      <c r="S452" s="2"/>
      <c r="T452" s="2"/>
      <c r="U452" s="2"/>
      <c r="V452" s="2"/>
      <c r="W452" s="2"/>
    </row>
    <row r="453">
      <c r="A453" s="2"/>
      <c r="B453" s="2"/>
      <c r="C453" s="51"/>
      <c r="D453" s="2"/>
      <c r="E453" s="2"/>
      <c r="F453" s="27"/>
      <c r="G453" s="2"/>
      <c r="H453" s="2"/>
      <c r="I453" s="2"/>
      <c r="J453" s="2"/>
      <c r="K453" s="2"/>
      <c r="L453" s="2"/>
      <c r="M453" s="2"/>
      <c r="N453" s="2"/>
      <c r="O453" s="2"/>
      <c r="P453" s="2"/>
      <c r="Q453" s="2"/>
      <c r="R453" s="2"/>
      <c r="S453" s="2"/>
      <c r="T453" s="2"/>
      <c r="U453" s="2"/>
      <c r="V453" s="2"/>
      <c r="W453" s="2"/>
    </row>
    <row r="454">
      <c r="A454" s="2"/>
      <c r="B454" s="2"/>
      <c r="C454" s="51"/>
      <c r="D454" s="2"/>
      <c r="E454" s="2"/>
      <c r="F454" s="27"/>
      <c r="G454" s="2"/>
      <c r="H454" s="2"/>
      <c r="I454" s="2"/>
      <c r="J454" s="2"/>
      <c r="K454" s="2"/>
      <c r="L454" s="2"/>
      <c r="M454" s="2"/>
      <c r="N454" s="2"/>
      <c r="O454" s="2"/>
      <c r="P454" s="2"/>
      <c r="Q454" s="2"/>
      <c r="R454" s="2"/>
      <c r="S454" s="2"/>
      <c r="T454" s="2"/>
      <c r="U454" s="2"/>
      <c r="V454" s="2"/>
      <c r="W454" s="2"/>
    </row>
    <row r="455">
      <c r="A455" s="2"/>
      <c r="B455" s="2"/>
      <c r="C455" s="51"/>
      <c r="D455" s="2"/>
      <c r="E455" s="2"/>
      <c r="F455" s="27"/>
      <c r="G455" s="2"/>
      <c r="H455" s="2"/>
      <c r="I455" s="2"/>
      <c r="J455" s="2"/>
      <c r="K455" s="2"/>
      <c r="L455" s="2"/>
      <c r="M455" s="2"/>
      <c r="N455" s="2"/>
      <c r="O455" s="2"/>
      <c r="P455" s="2"/>
      <c r="Q455" s="2"/>
      <c r="R455" s="2"/>
      <c r="S455" s="2"/>
      <c r="T455" s="2"/>
      <c r="U455" s="2"/>
      <c r="V455" s="2"/>
      <c r="W455" s="2"/>
    </row>
    <row r="456">
      <c r="A456" s="2"/>
      <c r="B456" s="2"/>
      <c r="C456" s="51"/>
      <c r="D456" s="2"/>
      <c r="E456" s="2"/>
      <c r="F456" s="27"/>
      <c r="G456" s="2"/>
      <c r="H456" s="2"/>
      <c r="I456" s="2"/>
      <c r="J456" s="2"/>
      <c r="K456" s="2"/>
      <c r="L456" s="2"/>
      <c r="M456" s="2"/>
      <c r="N456" s="2"/>
      <c r="O456" s="2"/>
      <c r="P456" s="2"/>
      <c r="Q456" s="2"/>
      <c r="R456" s="2"/>
      <c r="S456" s="2"/>
      <c r="T456" s="2"/>
      <c r="U456" s="2"/>
      <c r="V456" s="2"/>
      <c r="W456" s="2"/>
    </row>
    <row r="457">
      <c r="A457" s="2"/>
      <c r="B457" s="2"/>
      <c r="C457" s="51"/>
      <c r="D457" s="2"/>
      <c r="E457" s="2"/>
      <c r="F457" s="27"/>
      <c r="G457" s="2"/>
      <c r="H457" s="2"/>
      <c r="I457" s="2"/>
      <c r="J457" s="2"/>
      <c r="K457" s="2"/>
      <c r="L457" s="2"/>
      <c r="M457" s="2"/>
      <c r="N457" s="2"/>
      <c r="O457" s="2"/>
      <c r="P457" s="2"/>
      <c r="Q457" s="2"/>
      <c r="R457" s="2"/>
      <c r="S457" s="2"/>
      <c r="T457" s="2"/>
      <c r="U457" s="2"/>
      <c r="V457" s="2"/>
      <c r="W457" s="2"/>
    </row>
    <row r="458">
      <c r="A458" s="2"/>
      <c r="B458" s="2"/>
      <c r="C458" s="51"/>
      <c r="D458" s="2"/>
      <c r="E458" s="2"/>
      <c r="F458" s="27"/>
      <c r="G458" s="2"/>
      <c r="H458" s="2"/>
      <c r="I458" s="2"/>
      <c r="J458" s="2"/>
      <c r="K458" s="2"/>
      <c r="L458" s="2"/>
      <c r="M458" s="2"/>
      <c r="N458" s="2"/>
      <c r="O458" s="2"/>
      <c r="P458" s="2"/>
      <c r="Q458" s="2"/>
      <c r="R458" s="2"/>
      <c r="S458" s="2"/>
      <c r="T458" s="2"/>
      <c r="U458" s="2"/>
      <c r="V458" s="2"/>
      <c r="W458" s="2"/>
    </row>
    <row r="459">
      <c r="A459" s="2"/>
      <c r="B459" s="2"/>
      <c r="C459" s="51"/>
      <c r="D459" s="2"/>
      <c r="E459" s="2"/>
      <c r="F459" s="27"/>
      <c r="G459" s="2"/>
      <c r="H459" s="2"/>
      <c r="I459" s="2"/>
      <c r="J459" s="2"/>
      <c r="K459" s="2"/>
      <c r="L459" s="2"/>
      <c r="M459" s="2"/>
      <c r="N459" s="2"/>
      <c r="O459" s="2"/>
      <c r="P459" s="2"/>
      <c r="Q459" s="2"/>
      <c r="R459" s="2"/>
      <c r="S459" s="2"/>
      <c r="T459" s="2"/>
      <c r="U459" s="2"/>
      <c r="V459" s="2"/>
      <c r="W459" s="2"/>
    </row>
    <row r="460">
      <c r="A460" s="2"/>
      <c r="B460" s="2"/>
      <c r="C460" s="51"/>
      <c r="D460" s="2"/>
      <c r="E460" s="2"/>
      <c r="F460" s="27"/>
      <c r="G460" s="2"/>
      <c r="H460" s="2"/>
      <c r="I460" s="2"/>
      <c r="J460" s="2"/>
      <c r="K460" s="2"/>
      <c r="L460" s="2"/>
      <c r="M460" s="2"/>
      <c r="N460" s="2"/>
      <c r="O460" s="2"/>
      <c r="P460" s="2"/>
      <c r="Q460" s="2"/>
      <c r="R460" s="2"/>
      <c r="S460" s="2"/>
      <c r="T460" s="2"/>
      <c r="U460" s="2"/>
      <c r="V460" s="2"/>
      <c r="W460" s="2"/>
    </row>
    <row r="461">
      <c r="A461" s="2"/>
      <c r="B461" s="2"/>
      <c r="C461" s="51"/>
      <c r="D461" s="2"/>
      <c r="E461" s="2"/>
      <c r="F461" s="27"/>
      <c r="G461" s="2"/>
      <c r="H461" s="2"/>
      <c r="I461" s="2"/>
      <c r="J461" s="2"/>
      <c r="K461" s="2"/>
      <c r="L461" s="2"/>
      <c r="M461" s="2"/>
      <c r="N461" s="2"/>
      <c r="O461" s="2"/>
      <c r="P461" s="2"/>
      <c r="Q461" s="2"/>
      <c r="R461" s="2"/>
      <c r="S461" s="2"/>
      <c r="T461" s="2"/>
      <c r="U461" s="2"/>
      <c r="V461" s="2"/>
      <c r="W461" s="2"/>
    </row>
    <row r="462">
      <c r="A462" s="2"/>
      <c r="B462" s="2"/>
      <c r="C462" s="51"/>
      <c r="D462" s="2"/>
      <c r="E462" s="2"/>
      <c r="F462" s="27"/>
      <c r="G462" s="2"/>
      <c r="H462" s="2"/>
      <c r="I462" s="2"/>
      <c r="J462" s="2"/>
      <c r="K462" s="2"/>
      <c r="L462" s="2"/>
      <c r="M462" s="2"/>
      <c r="N462" s="2"/>
      <c r="O462" s="2"/>
      <c r="P462" s="2"/>
      <c r="Q462" s="2"/>
      <c r="R462" s="2"/>
      <c r="S462" s="2"/>
      <c r="T462" s="2"/>
      <c r="U462" s="2"/>
      <c r="V462" s="2"/>
      <c r="W462" s="2"/>
    </row>
    <row r="463">
      <c r="A463" s="2"/>
      <c r="B463" s="2"/>
      <c r="C463" s="51"/>
      <c r="D463" s="2"/>
      <c r="E463" s="2"/>
      <c r="F463" s="27"/>
      <c r="G463" s="2"/>
      <c r="H463" s="2"/>
      <c r="I463" s="2"/>
      <c r="J463" s="2"/>
      <c r="K463" s="2"/>
      <c r="L463" s="2"/>
      <c r="M463" s="2"/>
      <c r="N463" s="2"/>
      <c r="O463" s="2"/>
      <c r="P463" s="2"/>
      <c r="Q463" s="2"/>
      <c r="R463" s="2"/>
      <c r="S463" s="2"/>
      <c r="T463" s="2"/>
      <c r="U463" s="2"/>
      <c r="V463" s="2"/>
      <c r="W463" s="2"/>
    </row>
    <row r="464">
      <c r="A464" s="2"/>
      <c r="B464" s="2"/>
      <c r="C464" s="51"/>
      <c r="D464" s="2"/>
      <c r="E464" s="2"/>
      <c r="F464" s="27"/>
      <c r="G464" s="2"/>
      <c r="H464" s="2"/>
      <c r="I464" s="2"/>
      <c r="J464" s="2"/>
      <c r="K464" s="2"/>
      <c r="L464" s="2"/>
      <c r="M464" s="2"/>
      <c r="N464" s="2"/>
      <c r="O464" s="2"/>
      <c r="P464" s="2"/>
      <c r="Q464" s="2"/>
      <c r="R464" s="2"/>
      <c r="S464" s="2"/>
      <c r="T464" s="2"/>
      <c r="U464" s="2"/>
      <c r="V464" s="2"/>
      <c r="W464" s="2"/>
    </row>
    <row r="465">
      <c r="A465" s="2"/>
      <c r="B465" s="2"/>
      <c r="C465" s="51"/>
      <c r="D465" s="2"/>
      <c r="E465" s="2"/>
      <c r="F465" s="27"/>
      <c r="G465" s="2"/>
      <c r="H465" s="2"/>
      <c r="I465" s="2"/>
      <c r="J465" s="2"/>
      <c r="K465" s="2"/>
      <c r="L465" s="2"/>
      <c r="M465" s="2"/>
      <c r="N465" s="2"/>
      <c r="O465" s="2"/>
      <c r="P465" s="2"/>
      <c r="Q465" s="2"/>
      <c r="R465" s="2"/>
      <c r="S465" s="2"/>
      <c r="T465" s="2"/>
      <c r="U465" s="2"/>
      <c r="V465" s="2"/>
      <c r="W465" s="2"/>
    </row>
    <row r="466">
      <c r="A466" s="2"/>
      <c r="B466" s="2"/>
      <c r="C466" s="51"/>
      <c r="D466" s="2"/>
      <c r="E466" s="2"/>
      <c r="F466" s="27"/>
      <c r="G466" s="2"/>
      <c r="H466" s="2"/>
      <c r="I466" s="2"/>
      <c r="J466" s="2"/>
      <c r="K466" s="2"/>
      <c r="L466" s="2"/>
      <c r="M466" s="2"/>
      <c r="N466" s="2"/>
      <c r="O466" s="2"/>
      <c r="P466" s="2"/>
      <c r="Q466" s="2"/>
      <c r="R466" s="2"/>
      <c r="S466" s="2"/>
      <c r="T466" s="2"/>
      <c r="U466" s="2"/>
      <c r="V466" s="2"/>
      <c r="W466" s="2"/>
    </row>
    <row r="467">
      <c r="A467" s="2"/>
      <c r="B467" s="2"/>
      <c r="C467" s="51"/>
      <c r="D467" s="2"/>
      <c r="E467" s="2"/>
      <c r="F467" s="27"/>
      <c r="G467" s="2"/>
      <c r="H467" s="2"/>
      <c r="I467" s="2"/>
      <c r="J467" s="2"/>
      <c r="K467" s="2"/>
      <c r="L467" s="2"/>
      <c r="M467" s="2"/>
      <c r="N467" s="2"/>
      <c r="O467" s="2"/>
      <c r="P467" s="2"/>
      <c r="Q467" s="2"/>
      <c r="R467" s="2"/>
      <c r="S467" s="2"/>
      <c r="T467" s="2"/>
      <c r="U467" s="2"/>
      <c r="V467" s="2"/>
      <c r="W467" s="2"/>
    </row>
    <row r="468">
      <c r="A468" s="2"/>
      <c r="B468" s="2"/>
      <c r="C468" s="51"/>
      <c r="D468" s="2"/>
      <c r="E468" s="2"/>
      <c r="F468" s="27"/>
      <c r="G468" s="2"/>
      <c r="H468" s="2"/>
      <c r="I468" s="2"/>
      <c r="J468" s="2"/>
      <c r="K468" s="2"/>
      <c r="L468" s="2"/>
      <c r="M468" s="2"/>
      <c r="N468" s="2"/>
      <c r="O468" s="2"/>
      <c r="P468" s="2"/>
      <c r="Q468" s="2"/>
      <c r="R468" s="2"/>
      <c r="S468" s="2"/>
      <c r="T468" s="2"/>
      <c r="U468" s="2"/>
      <c r="V468" s="2"/>
      <c r="W468" s="2"/>
    </row>
    <row r="469">
      <c r="A469" s="2"/>
      <c r="B469" s="2"/>
      <c r="C469" s="51"/>
      <c r="D469" s="2"/>
      <c r="E469" s="2"/>
      <c r="F469" s="27"/>
      <c r="G469" s="2"/>
      <c r="H469" s="2"/>
      <c r="I469" s="2"/>
      <c r="J469" s="2"/>
      <c r="K469" s="2"/>
      <c r="L469" s="2"/>
      <c r="M469" s="2"/>
      <c r="N469" s="2"/>
      <c r="O469" s="2"/>
      <c r="P469" s="2"/>
      <c r="Q469" s="2"/>
      <c r="R469" s="2"/>
      <c r="S469" s="2"/>
      <c r="T469" s="2"/>
      <c r="U469" s="2"/>
      <c r="V469" s="2"/>
      <c r="W469" s="2"/>
    </row>
    <row r="470">
      <c r="A470" s="2"/>
      <c r="B470" s="2"/>
      <c r="C470" s="51"/>
      <c r="D470" s="2"/>
      <c r="E470" s="2"/>
      <c r="F470" s="27"/>
      <c r="G470" s="2"/>
      <c r="H470" s="2"/>
      <c r="I470" s="2"/>
      <c r="J470" s="2"/>
      <c r="K470" s="2"/>
      <c r="L470" s="2"/>
      <c r="M470" s="2"/>
      <c r="N470" s="2"/>
      <c r="O470" s="2"/>
      <c r="P470" s="2"/>
      <c r="Q470" s="2"/>
      <c r="R470" s="2"/>
      <c r="S470" s="2"/>
      <c r="T470" s="2"/>
      <c r="U470" s="2"/>
      <c r="V470" s="2"/>
      <c r="W470" s="2"/>
    </row>
    <row r="471">
      <c r="A471" s="2"/>
      <c r="B471" s="2"/>
      <c r="C471" s="51"/>
      <c r="D471" s="2"/>
      <c r="E471" s="2"/>
      <c r="F471" s="27"/>
      <c r="G471" s="2"/>
      <c r="H471" s="2"/>
      <c r="I471" s="2"/>
      <c r="J471" s="2"/>
      <c r="K471" s="2"/>
      <c r="L471" s="2"/>
      <c r="M471" s="2"/>
      <c r="N471" s="2"/>
      <c r="O471" s="2"/>
      <c r="P471" s="2"/>
      <c r="Q471" s="2"/>
      <c r="R471" s="2"/>
      <c r="S471" s="2"/>
      <c r="T471" s="2"/>
      <c r="U471" s="2"/>
      <c r="V471" s="2"/>
      <c r="W471" s="2"/>
    </row>
    <row r="472">
      <c r="A472" s="2"/>
      <c r="B472" s="2"/>
      <c r="C472" s="51"/>
      <c r="D472" s="2"/>
      <c r="E472" s="2"/>
      <c r="F472" s="27"/>
      <c r="G472" s="2"/>
      <c r="H472" s="2"/>
      <c r="I472" s="2"/>
      <c r="J472" s="2"/>
      <c r="K472" s="2"/>
      <c r="L472" s="2"/>
      <c r="M472" s="2"/>
      <c r="N472" s="2"/>
      <c r="O472" s="2"/>
      <c r="P472" s="2"/>
      <c r="Q472" s="2"/>
      <c r="R472" s="2"/>
      <c r="S472" s="2"/>
      <c r="T472" s="2"/>
      <c r="U472" s="2"/>
      <c r="V472" s="2"/>
      <c r="W472" s="2"/>
    </row>
    <row r="473">
      <c r="A473" s="2"/>
      <c r="B473" s="2"/>
      <c r="C473" s="51"/>
      <c r="D473" s="2"/>
      <c r="E473" s="2"/>
      <c r="F473" s="27"/>
      <c r="G473" s="2"/>
      <c r="H473" s="2"/>
      <c r="I473" s="2"/>
      <c r="J473" s="2"/>
      <c r="K473" s="2"/>
      <c r="L473" s="2"/>
      <c r="M473" s="2"/>
      <c r="N473" s="2"/>
      <c r="O473" s="2"/>
      <c r="P473" s="2"/>
      <c r="Q473" s="2"/>
      <c r="R473" s="2"/>
      <c r="S473" s="2"/>
      <c r="T473" s="2"/>
      <c r="U473" s="2"/>
      <c r="V473" s="2"/>
      <c r="W473" s="2"/>
    </row>
    <row r="474">
      <c r="A474" s="2"/>
      <c r="B474" s="2"/>
      <c r="C474" s="51"/>
      <c r="D474" s="2"/>
      <c r="E474" s="2"/>
      <c r="F474" s="27"/>
      <c r="G474" s="2"/>
      <c r="H474" s="2"/>
      <c r="I474" s="2"/>
      <c r="J474" s="2"/>
      <c r="K474" s="2"/>
      <c r="L474" s="2"/>
      <c r="M474" s="2"/>
      <c r="N474" s="2"/>
      <c r="O474" s="2"/>
      <c r="P474" s="2"/>
      <c r="Q474" s="2"/>
      <c r="R474" s="2"/>
      <c r="S474" s="2"/>
      <c r="T474" s="2"/>
      <c r="U474" s="2"/>
      <c r="V474" s="2"/>
      <c r="W474" s="2"/>
    </row>
    <row r="475">
      <c r="A475" s="2"/>
      <c r="B475" s="2"/>
      <c r="C475" s="51"/>
      <c r="D475" s="2"/>
      <c r="E475" s="2"/>
      <c r="F475" s="27"/>
      <c r="G475" s="2"/>
      <c r="H475" s="2"/>
      <c r="I475" s="2"/>
      <c r="J475" s="2"/>
      <c r="K475" s="2"/>
      <c r="L475" s="2"/>
      <c r="M475" s="2"/>
      <c r="N475" s="2"/>
      <c r="O475" s="2"/>
      <c r="P475" s="2"/>
      <c r="Q475" s="2"/>
      <c r="R475" s="2"/>
      <c r="S475" s="2"/>
      <c r="T475" s="2"/>
      <c r="U475" s="2"/>
      <c r="V475" s="2"/>
      <c r="W475" s="2"/>
    </row>
    <row r="476">
      <c r="A476" s="2"/>
      <c r="B476" s="2"/>
      <c r="C476" s="51"/>
      <c r="D476" s="2"/>
      <c r="E476" s="2"/>
      <c r="F476" s="27"/>
      <c r="G476" s="2"/>
      <c r="H476" s="2"/>
      <c r="I476" s="2"/>
      <c r="J476" s="2"/>
      <c r="K476" s="2"/>
      <c r="L476" s="2"/>
      <c r="M476" s="2"/>
      <c r="N476" s="2"/>
      <c r="O476" s="2"/>
      <c r="P476" s="2"/>
      <c r="Q476" s="2"/>
      <c r="R476" s="2"/>
      <c r="S476" s="2"/>
      <c r="T476" s="2"/>
      <c r="U476" s="2"/>
      <c r="V476" s="2"/>
      <c r="W476" s="2"/>
    </row>
    <row r="477">
      <c r="A477" s="2"/>
      <c r="B477" s="2"/>
      <c r="C477" s="51"/>
      <c r="D477" s="2"/>
      <c r="E477" s="2"/>
      <c r="F477" s="27"/>
      <c r="G477" s="2"/>
      <c r="H477" s="2"/>
      <c r="I477" s="2"/>
      <c r="J477" s="2"/>
      <c r="K477" s="2"/>
      <c r="L477" s="2"/>
      <c r="M477" s="2"/>
      <c r="N477" s="2"/>
      <c r="O477" s="2"/>
      <c r="P477" s="2"/>
      <c r="Q477" s="2"/>
      <c r="R477" s="2"/>
      <c r="S477" s="2"/>
      <c r="T477" s="2"/>
      <c r="U477" s="2"/>
      <c r="V477" s="2"/>
      <c r="W477" s="2"/>
    </row>
    <row r="478">
      <c r="A478" s="2"/>
      <c r="B478" s="2"/>
      <c r="C478" s="51"/>
      <c r="D478" s="2"/>
      <c r="E478" s="2"/>
      <c r="F478" s="27"/>
      <c r="G478" s="2"/>
      <c r="H478" s="2"/>
      <c r="I478" s="2"/>
      <c r="J478" s="2"/>
      <c r="K478" s="2"/>
      <c r="L478" s="2"/>
      <c r="M478" s="2"/>
      <c r="N478" s="2"/>
      <c r="O478" s="2"/>
      <c r="P478" s="2"/>
      <c r="Q478" s="2"/>
      <c r="R478" s="2"/>
      <c r="S478" s="2"/>
      <c r="T478" s="2"/>
      <c r="U478" s="2"/>
      <c r="V478" s="2"/>
      <c r="W478" s="2"/>
    </row>
    <row r="479">
      <c r="A479" s="2"/>
      <c r="B479" s="2"/>
      <c r="C479" s="51"/>
      <c r="D479" s="2"/>
      <c r="E479" s="2"/>
      <c r="F479" s="27"/>
      <c r="G479" s="2"/>
      <c r="H479" s="2"/>
      <c r="I479" s="2"/>
      <c r="J479" s="2"/>
      <c r="K479" s="2"/>
      <c r="L479" s="2"/>
      <c r="M479" s="2"/>
      <c r="N479" s="2"/>
      <c r="O479" s="2"/>
      <c r="P479" s="2"/>
      <c r="Q479" s="2"/>
      <c r="R479" s="2"/>
      <c r="S479" s="2"/>
      <c r="T479" s="2"/>
      <c r="U479" s="2"/>
      <c r="V479" s="2"/>
      <c r="W479" s="2"/>
    </row>
    <row r="480">
      <c r="A480" s="2"/>
      <c r="B480" s="2"/>
      <c r="C480" s="51"/>
      <c r="D480" s="2"/>
      <c r="E480" s="2"/>
      <c r="F480" s="27"/>
      <c r="G480" s="2"/>
      <c r="H480" s="2"/>
      <c r="I480" s="2"/>
      <c r="J480" s="2"/>
      <c r="K480" s="2"/>
      <c r="L480" s="2"/>
      <c r="M480" s="2"/>
      <c r="N480" s="2"/>
      <c r="O480" s="2"/>
      <c r="P480" s="2"/>
      <c r="Q480" s="2"/>
      <c r="R480" s="2"/>
      <c r="S480" s="2"/>
      <c r="T480" s="2"/>
      <c r="U480" s="2"/>
      <c r="V480" s="2"/>
      <c r="W480" s="2"/>
    </row>
    <row r="481">
      <c r="A481" s="2"/>
      <c r="B481" s="2"/>
      <c r="C481" s="51"/>
      <c r="D481" s="2"/>
      <c r="E481" s="2"/>
      <c r="F481" s="27"/>
      <c r="G481" s="2"/>
      <c r="H481" s="2"/>
      <c r="I481" s="2"/>
      <c r="J481" s="2"/>
      <c r="K481" s="2"/>
      <c r="L481" s="2"/>
      <c r="M481" s="2"/>
      <c r="N481" s="2"/>
      <c r="O481" s="2"/>
      <c r="P481" s="2"/>
      <c r="Q481" s="2"/>
      <c r="R481" s="2"/>
      <c r="S481" s="2"/>
      <c r="T481" s="2"/>
      <c r="U481" s="2"/>
      <c r="V481" s="2"/>
      <c r="W481" s="2"/>
    </row>
    <row r="482">
      <c r="A482" s="2"/>
      <c r="B482" s="2"/>
      <c r="C482" s="51"/>
      <c r="D482" s="2"/>
      <c r="E482" s="2"/>
      <c r="F482" s="27"/>
      <c r="G482" s="2"/>
      <c r="H482" s="2"/>
      <c r="I482" s="2"/>
      <c r="J482" s="2"/>
      <c r="K482" s="2"/>
      <c r="L482" s="2"/>
      <c r="M482" s="2"/>
      <c r="N482" s="2"/>
      <c r="O482" s="2"/>
      <c r="P482" s="2"/>
      <c r="Q482" s="2"/>
      <c r="R482" s="2"/>
      <c r="S482" s="2"/>
      <c r="T482" s="2"/>
      <c r="U482" s="2"/>
      <c r="V482" s="2"/>
      <c r="W482" s="2"/>
    </row>
    <row r="483">
      <c r="A483" s="2"/>
      <c r="B483" s="2"/>
      <c r="C483" s="51"/>
      <c r="D483" s="2"/>
      <c r="E483" s="2"/>
      <c r="F483" s="27"/>
      <c r="G483" s="2"/>
      <c r="H483" s="2"/>
      <c r="I483" s="2"/>
      <c r="J483" s="2"/>
      <c r="K483" s="2"/>
      <c r="L483" s="2"/>
      <c r="M483" s="2"/>
      <c r="N483" s="2"/>
      <c r="O483" s="2"/>
      <c r="P483" s="2"/>
      <c r="Q483" s="2"/>
      <c r="R483" s="2"/>
      <c r="S483" s="2"/>
      <c r="T483" s="2"/>
      <c r="U483" s="2"/>
      <c r="V483" s="2"/>
      <c r="W483" s="2"/>
    </row>
    <row r="484">
      <c r="A484" s="2"/>
      <c r="B484" s="2"/>
      <c r="C484" s="51"/>
      <c r="D484" s="2"/>
      <c r="E484" s="2"/>
      <c r="F484" s="27"/>
      <c r="G484" s="2"/>
      <c r="H484" s="2"/>
      <c r="I484" s="2"/>
      <c r="J484" s="2"/>
      <c r="K484" s="2"/>
      <c r="L484" s="2"/>
      <c r="M484" s="2"/>
      <c r="N484" s="2"/>
      <c r="O484" s="2"/>
      <c r="P484" s="2"/>
      <c r="Q484" s="2"/>
      <c r="R484" s="2"/>
      <c r="S484" s="2"/>
      <c r="T484" s="2"/>
      <c r="U484" s="2"/>
      <c r="V484" s="2"/>
      <c r="W484" s="2"/>
    </row>
    <row r="485">
      <c r="A485" s="2"/>
      <c r="B485" s="2"/>
      <c r="C485" s="51"/>
      <c r="D485" s="2"/>
      <c r="E485" s="2"/>
      <c r="F485" s="27"/>
      <c r="G485" s="2"/>
      <c r="H485" s="2"/>
      <c r="I485" s="2"/>
      <c r="J485" s="2"/>
      <c r="K485" s="2"/>
      <c r="L485" s="2"/>
      <c r="M485" s="2"/>
      <c r="N485" s="2"/>
      <c r="O485" s="2"/>
      <c r="P485" s="2"/>
      <c r="Q485" s="2"/>
      <c r="R485" s="2"/>
      <c r="S485" s="2"/>
      <c r="T485" s="2"/>
      <c r="U485" s="2"/>
      <c r="V485" s="2"/>
      <c r="W485" s="2"/>
    </row>
    <row r="486">
      <c r="A486" s="2"/>
      <c r="B486" s="2"/>
      <c r="C486" s="51"/>
      <c r="D486" s="2"/>
      <c r="E486" s="2"/>
      <c r="F486" s="27"/>
      <c r="G486" s="2"/>
      <c r="H486" s="2"/>
      <c r="I486" s="2"/>
      <c r="J486" s="2"/>
      <c r="K486" s="2"/>
      <c r="L486" s="2"/>
      <c r="M486" s="2"/>
      <c r="N486" s="2"/>
      <c r="O486" s="2"/>
      <c r="P486" s="2"/>
      <c r="Q486" s="2"/>
      <c r="R486" s="2"/>
      <c r="S486" s="2"/>
      <c r="T486" s="2"/>
      <c r="U486" s="2"/>
      <c r="V486" s="2"/>
      <c r="W486" s="2"/>
    </row>
    <row r="487">
      <c r="A487" s="2"/>
      <c r="B487" s="2"/>
      <c r="C487" s="51"/>
      <c r="D487" s="2"/>
      <c r="E487" s="2"/>
      <c r="F487" s="27"/>
      <c r="G487" s="2"/>
      <c r="H487" s="2"/>
      <c r="I487" s="2"/>
      <c r="J487" s="2"/>
      <c r="K487" s="2"/>
      <c r="L487" s="2"/>
      <c r="M487" s="2"/>
      <c r="N487" s="2"/>
      <c r="O487" s="2"/>
      <c r="P487" s="2"/>
      <c r="Q487" s="2"/>
      <c r="R487" s="2"/>
      <c r="S487" s="2"/>
      <c r="T487" s="2"/>
      <c r="U487" s="2"/>
      <c r="V487" s="2"/>
      <c r="W487" s="2"/>
    </row>
    <row r="488">
      <c r="A488" s="2"/>
      <c r="B488" s="2"/>
      <c r="C488" s="51"/>
      <c r="D488" s="2"/>
      <c r="E488" s="2"/>
      <c r="F488" s="27"/>
      <c r="G488" s="2"/>
      <c r="H488" s="2"/>
      <c r="I488" s="2"/>
      <c r="J488" s="2"/>
      <c r="K488" s="2"/>
      <c r="L488" s="2"/>
      <c r="M488" s="2"/>
      <c r="N488" s="2"/>
      <c r="O488" s="2"/>
      <c r="P488" s="2"/>
      <c r="Q488" s="2"/>
      <c r="R488" s="2"/>
      <c r="S488" s="2"/>
      <c r="T488" s="2"/>
      <c r="U488" s="2"/>
      <c r="V488" s="2"/>
      <c r="W488" s="2"/>
    </row>
    <row r="489">
      <c r="A489" s="2"/>
      <c r="B489" s="2"/>
      <c r="C489" s="51"/>
      <c r="D489" s="2"/>
      <c r="E489" s="2"/>
      <c r="F489" s="27"/>
      <c r="G489" s="2"/>
      <c r="H489" s="2"/>
      <c r="I489" s="2"/>
      <c r="J489" s="2"/>
      <c r="K489" s="2"/>
      <c r="L489" s="2"/>
      <c r="M489" s="2"/>
      <c r="N489" s="2"/>
      <c r="O489" s="2"/>
      <c r="P489" s="2"/>
      <c r="Q489" s="2"/>
      <c r="R489" s="2"/>
      <c r="S489" s="2"/>
      <c r="T489" s="2"/>
      <c r="U489" s="2"/>
      <c r="V489" s="2"/>
      <c r="W489" s="2"/>
    </row>
    <row r="490">
      <c r="A490" s="2"/>
      <c r="B490" s="2"/>
      <c r="C490" s="51"/>
      <c r="D490" s="2"/>
      <c r="E490" s="2"/>
      <c r="F490" s="27"/>
      <c r="G490" s="2"/>
      <c r="H490" s="2"/>
      <c r="I490" s="2"/>
      <c r="J490" s="2"/>
      <c r="K490" s="2"/>
      <c r="L490" s="2"/>
      <c r="M490" s="2"/>
      <c r="N490" s="2"/>
      <c r="O490" s="2"/>
      <c r="P490" s="2"/>
      <c r="Q490" s="2"/>
      <c r="R490" s="2"/>
      <c r="S490" s="2"/>
      <c r="T490" s="2"/>
      <c r="U490" s="2"/>
      <c r="V490" s="2"/>
      <c r="W490" s="2"/>
    </row>
    <row r="491">
      <c r="A491" s="2"/>
      <c r="B491" s="2"/>
      <c r="C491" s="51"/>
      <c r="D491" s="2"/>
      <c r="E491" s="2"/>
      <c r="F491" s="27"/>
      <c r="G491" s="2"/>
      <c r="H491" s="2"/>
      <c r="I491" s="2"/>
      <c r="J491" s="2"/>
      <c r="K491" s="2"/>
      <c r="L491" s="2"/>
      <c r="M491" s="2"/>
      <c r="N491" s="2"/>
      <c r="O491" s="2"/>
      <c r="P491" s="2"/>
      <c r="Q491" s="2"/>
      <c r="R491" s="2"/>
      <c r="S491" s="2"/>
      <c r="T491" s="2"/>
      <c r="U491" s="2"/>
      <c r="V491" s="2"/>
      <c r="W491" s="2"/>
    </row>
    <row r="492">
      <c r="A492" s="2"/>
      <c r="B492" s="2"/>
      <c r="C492" s="51"/>
      <c r="D492" s="2"/>
      <c r="E492" s="2"/>
      <c r="F492" s="27"/>
      <c r="G492" s="2"/>
      <c r="H492" s="2"/>
      <c r="I492" s="2"/>
      <c r="J492" s="2"/>
      <c r="K492" s="2"/>
      <c r="L492" s="2"/>
      <c r="M492" s="2"/>
      <c r="N492" s="2"/>
      <c r="O492" s="2"/>
      <c r="P492" s="2"/>
      <c r="Q492" s="2"/>
      <c r="R492" s="2"/>
      <c r="S492" s="2"/>
      <c r="T492" s="2"/>
      <c r="U492" s="2"/>
      <c r="V492" s="2"/>
      <c r="W492" s="2"/>
    </row>
    <row r="493">
      <c r="A493" s="2"/>
      <c r="B493" s="2"/>
      <c r="C493" s="51"/>
      <c r="D493" s="2"/>
      <c r="E493" s="2"/>
      <c r="F493" s="27"/>
      <c r="G493" s="2"/>
      <c r="H493" s="2"/>
      <c r="I493" s="2"/>
      <c r="J493" s="2"/>
      <c r="K493" s="2"/>
      <c r="L493" s="2"/>
      <c r="M493" s="2"/>
      <c r="N493" s="2"/>
      <c r="O493" s="2"/>
      <c r="P493" s="2"/>
      <c r="Q493" s="2"/>
      <c r="R493" s="2"/>
      <c r="S493" s="2"/>
      <c r="T493" s="2"/>
      <c r="U493" s="2"/>
      <c r="V493" s="2"/>
      <c r="W493" s="2"/>
    </row>
    <row r="494">
      <c r="A494" s="2"/>
      <c r="B494" s="2"/>
      <c r="C494" s="51"/>
      <c r="D494" s="2"/>
      <c r="E494" s="2"/>
      <c r="F494" s="27"/>
      <c r="G494" s="2"/>
      <c r="H494" s="2"/>
      <c r="I494" s="2"/>
      <c r="J494" s="2"/>
      <c r="K494" s="2"/>
      <c r="L494" s="2"/>
      <c r="M494" s="2"/>
      <c r="N494" s="2"/>
      <c r="O494" s="2"/>
      <c r="P494" s="2"/>
      <c r="Q494" s="2"/>
      <c r="R494" s="2"/>
      <c r="S494" s="2"/>
      <c r="T494" s="2"/>
      <c r="U494" s="2"/>
      <c r="V494" s="2"/>
      <c r="W494" s="2"/>
    </row>
    <row r="495">
      <c r="A495" s="2"/>
      <c r="B495" s="2"/>
      <c r="C495" s="51"/>
      <c r="D495" s="2"/>
      <c r="E495" s="2"/>
      <c r="F495" s="27"/>
      <c r="G495" s="2"/>
      <c r="H495" s="2"/>
      <c r="I495" s="2"/>
      <c r="J495" s="2"/>
      <c r="K495" s="2"/>
      <c r="L495" s="2"/>
      <c r="M495" s="2"/>
      <c r="N495" s="2"/>
      <c r="O495" s="2"/>
      <c r="P495" s="2"/>
      <c r="Q495" s="2"/>
      <c r="R495" s="2"/>
      <c r="S495" s="2"/>
      <c r="T495" s="2"/>
      <c r="U495" s="2"/>
      <c r="V495" s="2"/>
      <c r="W495" s="2"/>
    </row>
    <row r="496">
      <c r="A496" s="2"/>
      <c r="B496" s="2"/>
      <c r="C496" s="51"/>
      <c r="D496" s="2"/>
      <c r="E496" s="2"/>
      <c r="F496" s="27"/>
      <c r="G496" s="2"/>
      <c r="H496" s="2"/>
      <c r="I496" s="2"/>
      <c r="J496" s="2"/>
      <c r="K496" s="2"/>
      <c r="L496" s="2"/>
      <c r="M496" s="2"/>
      <c r="N496" s="2"/>
      <c r="O496" s="2"/>
      <c r="P496" s="2"/>
      <c r="Q496" s="2"/>
      <c r="R496" s="2"/>
      <c r="S496" s="2"/>
      <c r="T496" s="2"/>
      <c r="U496" s="2"/>
      <c r="V496" s="2"/>
      <c r="W496" s="2"/>
    </row>
    <row r="497">
      <c r="A497" s="2"/>
      <c r="B497" s="2"/>
      <c r="C497" s="51"/>
      <c r="D497" s="2"/>
      <c r="E497" s="2"/>
      <c r="F497" s="27"/>
      <c r="G497" s="2"/>
      <c r="H497" s="2"/>
      <c r="I497" s="2"/>
      <c r="J497" s="2"/>
      <c r="K497" s="2"/>
      <c r="L497" s="2"/>
      <c r="M497" s="2"/>
      <c r="N497" s="2"/>
      <c r="O497" s="2"/>
      <c r="P497" s="2"/>
      <c r="Q497" s="2"/>
      <c r="R497" s="2"/>
      <c r="S497" s="2"/>
      <c r="T497" s="2"/>
      <c r="U497" s="2"/>
      <c r="V497" s="2"/>
      <c r="W497" s="2"/>
    </row>
    <row r="498">
      <c r="A498" s="2"/>
      <c r="B498" s="2"/>
      <c r="C498" s="51"/>
      <c r="D498" s="2"/>
      <c r="E498" s="2"/>
      <c r="F498" s="27"/>
      <c r="G498" s="2"/>
      <c r="H498" s="2"/>
      <c r="I498" s="2"/>
      <c r="J498" s="2"/>
      <c r="K498" s="2"/>
      <c r="L498" s="2"/>
      <c r="M498" s="2"/>
      <c r="N498" s="2"/>
      <c r="O498" s="2"/>
      <c r="P498" s="2"/>
      <c r="Q498" s="2"/>
      <c r="R498" s="2"/>
      <c r="S498" s="2"/>
      <c r="T498" s="2"/>
      <c r="U498" s="2"/>
      <c r="V498" s="2"/>
      <c r="W498" s="2"/>
    </row>
    <row r="499">
      <c r="A499" s="2"/>
      <c r="B499" s="2"/>
      <c r="C499" s="51"/>
      <c r="D499" s="2"/>
      <c r="E499" s="2"/>
      <c r="F499" s="27"/>
      <c r="G499" s="2"/>
      <c r="H499" s="2"/>
      <c r="I499" s="2"/>
      <c r="J499" s="2"/>
      <c r="K499" s="2"/>
      <c r="L499" s="2"/>
      <c r="M499" s="2"/>
      <c r="N499" s="2"/>
      <c r="O499" s="2"/>
      <c r="P499" s="2"/>
      <c r="Q499" s="2"/>
      <c r="R499" s="2"/>
      <c r="S499" s="2"/>
      <c r="T499" s="2"/>
      <c r="U499" s="2"/>
      <c r="V499" s="2"/>
      <c r="W499" s="2"/>
    </row>
    <row r="500">
      <c r="A500" s="2"/>
      <c r="B500" s="2"/>
      <c r="C500" s="51"/>
      <c r="D500" s="2"/>
      <c r="E500" s="2"/>
      <c r="F500" s="27"/>
      <c r="G500" s="2"/>
      <c r="H500" s="2"/>
      <c r="I500" s="2"/>
      <c r="J500" s="2"/>
      <c r="K500" s="2"/>
      <c r="L500" s="2"/>
      <c r="M500" s="2"/>
      <c r="N500" s="2"/>
      <c r="O500" s="2"/>
      <c r="P500" s="2"/>
      <c r="Q500" s="2"/>
      <c r="R500" s="2"/>
      <c r="S500" s="2"/>
      <c r="T500" s="2"/>
      <c r="U500" s="2"/>
      <c r="V500" s="2"/>
      <c r="W500" s="2"/>
    </row>
    <row r="501">
      <c r="A501" s="2"/>
      <c r="B501" s="2"/>
      <c r="C501" s="51"/>
      <c r="D501" s="2"/>
      <c r="E501" s="2"/>
      <c r="F501" s="27"/>
      <c r="G501" s="2"/>
      <c r="H501" s="2"/>
      <c r="I501" s="2"/>
      <c r="J501" s="2"/>
      <c r="K501" s="2"/>
      <c r="L501" s="2"/>
      <c r="M501" s="2"/>
      <c r="N501" s="2"/>
      <c r="O501" s="2"/>
      <c r="P501" s="2"/>
      <c r="Q501" s="2"/>
      <c r="R501" s="2"/>
      <c r="S501" s="2"/>
      <c r="T501" s="2"/>
      <c r="U501" s="2"/>
      <c r="V501" s="2"/>
      <c r="W501" s="2"/>
    </row>
    <row r="502">
      <c r="A502" s="2"/>
      <c r="B502" s="2"/>
      <c r="C502" s="51"/>
      <c r="D502" s="2"/>
      <c r="E502" s="2"/>
      <c r="F502" s="27"/>
      <c r="G502" s="2"/>
      <c r="H502" s="2"/>
      <c r="I502" s="2"/>
      <c r="J502" s="2"/>
      <c r="K502" s="2"/>
      <c r="L502" s="2"/>
      <c r="M502" s="2"/>
      <c r="N502" s="2"/>
      <c r="O502" s="2"/>
      <c r="P502" s="2"/>
      <c r="Q502" s="2"/>
      <c r="R502" s="2"/>
      <c r="S502" s="2"/>
      <c r="T502" s="2"/>
      <c r="U502" s="2"/>
      <c r="V502" s="2"/>
      <c r="W502" s="2"/>
    </row>
    <row r="503">
      <c r="A503" s="2"/>
      <c r="B503" s="2"/>
      <c r="C503" s="51"/>
      <c r="D503" s="2"/>
      <c r="E503" s="2"/>
      <c r="F503" s="27"/>
      <c r="G503" s="2"/>
      <c r="H503" s="2"/>
      <c r="I503" s="2"/>
      <c r="J503" s="2"/>
      <c r="K503" s="2"/>
      <c r="L503" s="2"/>
      <c r="M503" s="2"/>
      <c r="N503" s="2"/>
      <c r="O503" s="2"/>
      <c r="P503" s="2"/>
      <c r="Q503" s="2"/>
      <c r="R503" s="2"/>
      <c r="S503" s="2"/>
      <c r="T503" s="2"/>
      <c r="U503" s="2"/>
      <c r="V503" s="2"/>
      <c r="W503" s="2"/>
    </row>
    <row r="504">
      <c r="A504" s="2"/>
      <c r="B504" s="2"/>
      <c r="C504" s="51"/>
      <c r="D504" s="2"/>
      <c r="E504" s="2"/>
      <c r="F504" s="27"/>
      <c r="G504" s="2"/>
      <c r="H504" s="2"/>
      <c r="I504" s="2"/>
      <c r="J504" s="2"/>
      <c r="K504" s="2"/>
      <c r="L504" s="2"/>
      <c r="M504" s="2"/>
      <c r="N504" s="2"/>
      <c r="O504" s="2"/>
      <c r="P504" s="2"/>
      <c r="Q504" s="2"/>
      <c r="R504" s="2"/>
      <c r="S504" s="2"/>
      <c r="T504" s="2"/>
      <c r="U504" s="2"/>
      <c r="V504" s="2"/>
      <c r="W504" s="2"/>
    </row>
    <row r="505">
      <c r="A505" s="2"/>
      <c r="B505" s="2"/>
      <c r="C505" s="51"/>
      <c r="D505" s="2"/>
      <c r="E505" s="2"/>
      <c r="F505" s="27"/>
      <c r="G505" s="2"/>
      <c r="H505" s="2"/>
      <c r="I505" s="2"/>
      <c r="J505" s="2"/>
      <c r="K505" s="2"/>
      <c r="L505" s="2"/>
      <c r="M505" s="2"/>
      <c r="N505" s="2"/>
      <c r="O505" s="2"/>
      <c r="P505" s="2"/>
      <c r="Q505" s="2"/>
      <c r="R505" s="2"/>
      <c r="S505" s="2"/>
      <c r="T505" s="2"/>
      <c r="U505" s="2"/>
      <c r="V505" s="2"/>
      <c r="W505" s="2"/>
    </row>
    <row r="506">
      <c r="A506" s="2"/>
      <c r="B506" s="2"/>
      <c r="C506" s="51"/>
      <c r="D506" s="2"/>
      <c r="E506" s="2"/>
      <c r="F506" s="27"/>
      <c r="G506" s="2"/>
      <c r="H506" s="2"/>
      <c r="I506" s="2"/>
      <c r="J506" s="2"/>
      <c r="K506" s="2"/>
      <c r="L506" s="2"/>
      <c r="M506" s="2"/>
      <c r="N506" s="2"/>
      <c r="O506" s="2"/>
      <c r="P506" s="2"/>
      <c r="Q506" s="2"/>
      <c r="R506" s="2"/>
      <c r="S506" s="2"/>
      <c r="T506" s="2"/>
      <c r="U506" s="2"/>
      <c r="V506" s="2"/>
      <c r="W506" s="2"/>
    </row>
    <row r="507">
      <c r="A507" s="2"/>
      <c r="B507" s="2"/>
      <c r="C507" s="51"/>
      <c r="D507" s="2"/>
      <c r="E507" s="2"/>
      <c r="F507" s="27"/>
      <c r="G507" s="2"/>
      <c r="H507" s="2"/>
      <c r="I507" s="2"/>
      <c r="J507" s="2"/>
      <c r="K507" s="2"/>
      <c r="L507" s="2"/>
      <c r="M507" s="2"/>
      <c r="N507" s="2"/>
      <c r="O507" s="2"/>
      <c r="P507" s="2"/>
      <c r="Q507" s="2"/>
      <c r="R507" s="2"/>
      <c r="S507" s="2"/>
      <c r="T507" s="2"/>
      <c r="U507" s="2"/>
      <c r="V507" s="2"/>
      <c r="W507" s="2"/>
    </row>
    <row r="508">
      <c r="A508" s="2"/>
      <c r="B508" s="2"/>
      <c r="C508" s="51"/>
      <c r="D508" s="2"/>
      <c r="E508" s="2"/>
      <c r="F508" s="27"/>
      <c r="G508" s="2"/>
      <c r="H508" s="2"/>
      <c r="I508" s="2"/>
      <c r="J508" s="2"/>
      <c r="K508" s="2"/>
      <c r="L508" s="2"/>
      <c r="M508" s="2"/>
      <c r="N508" s="2"/>
      <c r="O508" s="2"/>
      <c r="P508" s="2"/>
      <c r="Q508" s="2"/>
      <c r="R508" s="2"/>
      <c r="S508" s="2"/>
      <c r="T508" s="2"/>
      <c r="U508" s="2"/>
      <c r="V508" s="2"/>
      <c r="W508" s="2"/>
    </row>
    <row r="509">
      <c r="A509" s="2"/>
      <c r="B509" s="2"/>
      <c r="C509" s="51"/>
      <c r="D509" s="2"/>
      <c r="E509" s="2"/>
      <c r="F509" s="27"/>
      <c r="G509" s="2"/>
      <c r="H509" s="2"/>
      <c r="I509" s="2"/>
      <c r="J509" s="2"/>
      <c r="K509" s="2"/>
      <c r="L509" s="2"/>
      <c r="M509" s="2"/>
      <c r="N509" s="2"/>
      <c r="O509" s="2"/>
      <c r="P509" s="2"/>
      <c r="Q509" s="2"/>
      <c r="R509" s="2"/>
      <c r="S509" s="2"/>
      <c r="T509" s="2"/>
      <c r="U509" s="2"/>
      <c r="V509" s="2"/>
      <c r="W509" s="2"/>
    </row>
    <row r="510">
      <c r="A510" s="2"/>
      <c r="B510" s="2"/>
      <c r="C510" s="51"/>
      <c r="D510" s="2"/>
      <c r="E510" s="2"/>
      <c r="F510" s="27"/>
      <c r="G510" s="2"/>
      <c r="H510" s="2"/>
      <c r="I510" s="2"/>
      <c r="J510" s="2"/>
      <c r="K510" s="2"/>
      <c r="L510" s="2"/>
      <c r="M510" s="2"/>
      <c r="N510" s="2"/>
      <c r="O510" s="2"/>
      <c r="P510" s="2"/>
      <c r="Q510" s="2"/>
      <c r="R510" s="2"/>
      <c r="S510" s="2"/>
      <c r="T510" s="2"/>
      <c r="U510" s="2"/>
      <c r="V510" s="2"/>
      <c r="W510" s="2"/>
    </row>
    <row r="511">
      <c r="A511" s="2"/>
      <c r="B511" s="2"/>
      <c r="C511" s="51"/>
      <c r="D511" s="2"/>
      <c r="E511" s="2"/>
      <c r="F511" s="27"/>
      <c r="G511" s="2"/>
      <c r="H511" s="2"/>
      <c r="I511" s="2"/>
      <c r="J511" s="2"/>
      <c r="K511" s="2"/>
      <c r="L511" s="2"/>
      <c r="M511" s="2"/>
      <c r="N511" s="2"/>
      <c r="O511" s="2"/>
      <c r="P511" s="2"/>
      <c r="Q511" s="2"/>
      <c r="R511" s="2"/>
      <c r="S511" s="2"/>
      <c r="T511" s="2"/>
      <c r="U511" s="2"/>
      <c r="V511" s="2"/>
      <c r="W511" s="2"/>
    </row>
    <row r="512">
      <c r="A512" s="2"/>
      <c r="B512" s="2"/>
      <c r="C512" s="51"/>
      <c r="D512" s="2"/>
      <c r="E512" s="2"/>
      <c r="F512" s="27"/>
      <c r="G512" s="2"/>
      <c r="H512" s="2"/>
      <c r="I512" s="2"/>
      <c r="J512" s="2"/>
      <c r="K512" s="2"/>
      <c r="L512" s="2"/>
      <c r="M512" s="2"/>
      <c r="N512" s="2"/>
      <c r="O512" s="2"/>
      <c r="P512" s="2"/>
      <c r="Q512" s="2"/>
      <c r="R512" s="2"/>
      <c r="S512" s="2"/>
      <c r="T512" s="2"/>
      <c r="U512" s="2"/>
      <c r="V512" s="2"/>
      <c r="W512" s="2"/>
    </row>
    <row r="513">
      <c r="A513" s="2"/>
      <c r="B513" s="2"/>
      <c r="C513" s="51"/>
      <c r="D513" s="2"/>
      <c r="E513" s="2"/>
      <c r="F513" s="27"/>
      <c r="G513" s="2"/>
      <c r="H513" s="2"/>
      <c r="I513" s="2"/>
      <c r="J513" s="2"/>
      <c r="K513" s="2"/>
      <c r="L513" s="2"/>
      <c r="M513" s="2"/>
      <c r="N513" s="2"/>
      <c r="O513" s="2"/>
      <c r="P513" s="2"/>
      <c r="Q513" s="2"/>
      <c r="R513" s="2"/>
      <c r="S513" s="2"/>
      <c r="T513" s="2"/>
      <c r="U513" s="2"/>
      <c r="V513" s="2"/>
      <c r="W513" s="2"/>
    </row>
    <row r="514">
      <c r="A514" s="2"/>
      <c r="B514" s="2"/>
      <c r="C514" s="51"/>
      <c r="D514" s="2"/>
      <c r="E514" s="2"/>
      <c r="F514" s="27"/>
      <c r="G514" s="2"/>
      <c r="H514" s="2"/>
      <c r="I514" s="2"/>
      <c r="J514" s="2"/>
      <c r="K514" s="2"/>
      <c r="L514" s="2"/>
      <c r="M514" s="2"/>
      <c r="N514" s="2"/>
      <c r="O514" s="2"/>
      <c r="P514" s="2"/>
      <c r="Q514" s="2"/>
      <c r="R514" s="2"/>
      <c r="S514" s="2"/>
      <c r="T514" s="2"/>
      <c r="U514" s="2"/>
      <c r="V514" s="2"/>
      <c r="W514" s="2"/>
    </row>
    <row r="515">
      <c r="A515" s="2"/>
      <c r="B515" s="2"/>
      <c r="C515" s="51"/>
      <c r="D515" s="2"/>
      <c r="E515" s="2"/>
      <c r="F515" s="27"/>
      <c r="G515" s="2"/>
      <c r="H515" s="2"/>
      <c r="I515" s="2"/>
      <c r="J515" s="2"/>
      <c r="K515" s="2"/>
      <c r="L515" s="2"/>
      <c r="M515" s="2"/>
      <c r="N515" s="2"/>
      <c r="O515" s="2"/>
      <c r="P515" s="2"/>
      <c r="Q515" s="2"/>
      <c r="R515" s="2"/>
      <c r="S515" s="2"/>
      <c r="T515" s="2"/>
      <c r="U515" s="2"/>
      <c r="V515" s="2"/>
      <c r="W515" s="2"/>
    </row>
    <row r="516">
      <c r="A516" s="2"/>
      <c r="B516" s="2"/>
      <c r="C516" s="51"/>
      <c r="D516" s="2"/>
      <c r="E516" s="2"/>
      <c r="F516" s="27"/>
      <c r="G516" s="2"/>
      <c r="H516" s="2"/>
      <c r="I516" s="2"/>
      <c r="J516" s="2"/>
      <c r="K516" s="2"/>
      <c r="L516" s="2"/>
      <c r="M516" s="2"/>
      <c r="N516" s="2"/>
      <c r="O516" s="2"/>
      <c r="P516" s="2"/>
      <c r="Q516" s="2"/>
      <c r="R516" s="2"/>
      <c r="S516" s="2"/>
      <c r="T516" s="2"/>
      <c r="U516" s="2"/>
      <c r="V516" s="2"/>
      <c r="W516" s="2"/>
    </row>
    <row r="517">
      <c r="A517" s="2"/>
      <c r="B517" s="2"/>
      <c r="C517" s="51"/>
      <c r="D517" s="2"/>
      <c r="E517" s="2"/>
      <c r="F517" s="27"/>
      <c r="G517" s="2"/>
      <c r="H517" s="2"/>
      <c r="I517" s="2"/>
      <c r="J517" s="2"/>
      <c r="K517" s="2"/>
      <c r="L517" s="2"/>
      <c r="M517" s="2"/>
      <c r="N517" s="2"/>
      <c r="O517" s="2"/>
      <c r="P517" s="2"/>
      <c r="Q517" s="2"/>
      <c r="R517" s="2"/>
      <c r="S517" s="2"/>
      <c r="T517" s="2"/>
      <c r="U517" s="2"/>
      <c r="V517" s="2"/>
      <c r="W517" s="2"/>
    </row>
    <row r="518">
      <c r="A518" s="2"/>
      <c r="B518" s="2"/>
      <c r="C518" s="51"/>
      <c r="D518" s="2"/>
      <c r="E518" s="2"/>
      <c r="F518" s="27"/>
      <c r="G518" s="2"/>
      <c r="H518" s="2"/>
      <c r="I518" s="2"/>
      <c r="J518" s="2"/>
      <c r="K518" s="2"/>
      <c r="L518" s="2"/>
      <c r="M518" s="2"/>
      <c r="N518" s="2"/>
      <c r="O518" s="2"/>
      <c r="P518" s="2"/>
      <c r="Q518" s="2"/>
      <c r="R518" s="2"/>
      <c r="S518" s="2"/>
      <c r="T518" s="2"/>
      <c r="U518" s="2"/>
      <c r="V518" s="2"/>
      <c r="W518" s="2"/>
    </row>
    <row r="519">
      <c r="A519" s="2"/>
      <c r="B519" s="2"/>
      <c r="C519" s="51"/>
      <c r="D519" s="2"/>
      <c r="E519" s="2"/>
      <c r="F519" s="27"/>
      <c r="G519" s="2"/>
      <c r="H519" s="2"/>
      <c r="I519" s="2"/>
      <c r="J519" s="2"/>
      <c r="K519" s="2"/>
      <c r="L519" s="2"/>
      <c r="M519" s="2"/>
      <c r="N519" s="2"/>
      <c r="O519" s="2"/>
      <c r="P519" s="2"/>
      <c r="Q519" s="2"/>
      <c r="R519" s="2"/>
      <c r="S519" s="2"/>
      <c r="T519" s="2"/>
      <c r="U519" s="2"/>
      <c r="V519" s="2"/>
      <c r="W519" s="2"/>
    </row>
    <row r="520">
      <c r="A520" s="2"/>
      <c r="B520" s="2"/>
      <c r="C520" s="51"/>
      <c r="D520" s="2"/>
      <c r="E520" s="2"/>
      <c r="F520" s="27"/>
      <c r="G520" s="2"/>
      <c r="H520" s="2"/>
      <c r="I520" s="2"/>
      <c r="J520" s="2"/>
      <c r="K520" s="2"/>
      <c r="L520" s="2"/>
      <c r="M520" s="2"/>
      <c r="N520" s="2"/>
      <c r="O520" s="2"/>
      <c r="P520" s="2"/>
      <c r="Q520" s="2"/>
      <c r="R520" s="2"/>
      <c r="S520" s="2"/>
      <c r="T520" s="2"/>
      <c r="U520" s="2"/>
      <c r="V520" s="2"/>
      <c r="W520" s="2"/>
    </row>
    <row r="521">
      <c r="A521" s="2"/>
      <c r="B521" s="2"/>
      <c r="C521" s="51"/>
      <c r="D521" s="2"/>
      <c r="E521" s="2"/>
      <c r="F521" s="27"/>
      <c r="G521" s="2"/>
      <c r="H521" s="2"/>
      <c r="I521" s="2"/>
      <c r="J521" s="2"/>
      <c r="K521" s="2"/>
      <c r="L521" s="2"/>
      <c r="M521" s="2"/>
      <c r="N521" s="2"/>
      <c r="O521" s="2"/>
      <c r="P521" s="2"/>
      <c r="Q521" s="2"/>
      <c r="R521" s="2"/>
      <c r="S521" s="2"/>
      <c r="T521" s="2"/>
      <c r="U521" s="2"/>
      <c r="V521" s="2"/>
      <c r="W521" s="2"/>
    </row>
    <row r="522">
      <c r="A522" s="2"/>
      <c r="B522" s="2"/>
      <c r="C522" s="51"/>
      <c r="D522" s="2"/>
      <c r="E522" s="2"/>
      <c r="F522" s="27"/>
      <c r="G522" s="2"/>
      <c r="H522" s="2"/>
      <c r="I522" s="2"/>
      <c r="J522" s="2"/>
      <c r="K522" s="2"/>
      <c r="L522" s="2"/>
      <c r="M522" s="2"/>
      <c r="N522" s="2"/>
      <c r="O522" s="2"/>
      <c r="P522" s="2"/>
      <c r="Q522" s="2"/>
      <c r="R522" s="2"/>
      <c r="S522" s="2"/>
      <c r="T522" s="2"/>
      <c r="U522" s="2"/>
      <c r="V522" s="2"/>
      <c r="W522" s="2"/>
    </row>
    <row r="523">
      <c r="A523" s="2"/>
      <c r="B523" s="2"/>
      <c r="C523" s="51"/>
      <c r="D523" s="2"/>
      <c r="E523" s="2"/>
      <c r="F523" s="27"/>
      <c r="G523" s="2"/>
      <c r="H523" s="2"/>
      <c r="I523" s="2"/>
      <c r="J523" s="2"/>
      <c r="K523" s="2"/>
      <c r="L523" s="2"/>
      <c r="M523" s="2"/>
      <c r="N523" s="2"/>
      <c r="O523" s="2"/>
      <c r="P523" s="2"/>
      <c r="Q523" s="2"/>
      <c r="R523" s="2"/>
      <c r="S523" s="2"/>
      <c r="T523" s="2"/>
      <c r="U523" s="2"/>
      <c r="V523" s="2"/>
      <c r="W523" s="2"/>
    </row>
    <row r="524">
      <c r="A524" s="2"/>
      <c r="B524" s="2"/>
      <c r="C524" s="51"/>
      <c r="D524" s="2"/>
      <c r="E524" s="2"/>
      <c r="F524" s="27"/>
      <c r="G524" s="2"/>
      <c r="H524" s="2"/>
      <c r="I524" s="2"/>
      <c r="J524" s="2"/>
      <c r="K524" s="2"/>
      <c r="L524" s="2"/>
      <c r="M524" s="2"/>
      <c r="N524" s="2"/>
      <c r="O524" s="2"/>
      <c r="P524" s="2"/>
      <c r="Q524" s="2"/>
      <c r="R524" s="2"/>
      <c r="S524" s="2"/>
      <c r="T524" s="2"/>
      <c r="U524" s="2"/>
      <c r="V524" s="2"/>
      <c r="W524" s="2"/>
    </row>
    <row r="525">
      <c r="A525" s="2"/>
      <c r="B525" s="2"/>
      <c r="C525" s="51"/>
      <c r="D525" s="2"/>
      <c r="E525" s="2"/>
      <c r="F525" s="27"/>
      <c r="G525" s="2"/>
      <c r="H525" s="2"/>
      <c r="I525" s="2"/>
      <c r="J525" s="2"/>
      <c r="K525" s="2"/>
      <c r="L525" s="2"/>
      <c r="M525" s="2"/>
      <c r="N525" s="2"/>
      <c r="O525" s="2"/>
      <c r="P525" s="2"/>
      <c r="Q525" s="2"/>
      <c r="R525" s="2"/>
      <c r="S525" s="2"/>
      <c r="T525" s="2"/>
      <c r="U525" s="2"/>
      <c r="V525" s="2"/>
      <c r="W525" s="2"/>
    </row>
    <row r="526">
      <c r="A526" s="2"/>
      <c r="B526" s="2"/>
      <c r="C526" s="51"/>
      <c r="D526" s="2"/>
      <c r="E526" s="2"/>
      <c r="F526" s="27"/>
      <c r="G526" s="2"/>
      <c r="H526" s="2"/>
      <c r="I526" s="2"/>
      <c r="J526" s="2"/>
      <c r="K526" s="2"/>
      <c r="L526" s="2"/>
      <c r="M526" s="2"/>
      <c r="N526" s="2"/>
      <c r="O526" s="2"/>
      <c r="P526" s="2"/>
      <c r="Q526" s="2"/>
      <c r="R526" s="2"/>
      <c r="S526" s="2"/>
      <c r="T526" s="2"/>
      <c r="U526" s="2"/>
      <c r="V526" s="2"/>
      <c r="W526" s="2"/>
    </row>
    <row r="527">
      <c r="A527" s="2"/>
      <c r="B527" s="2"/>
      <c r="C527" s="51"/>
      <c r="D527" s="2"/>
      <c r="E527" s="2"/>
      <c r="F527" s="27"/>
      <c r="G527" s="2"/>
      <c r="H527" s="2"/>
      <c r="I527" s="2"/>
      <c r="J527" s="2"/>
      <c r="K527" s="2"/>
      <c r="L527" s="2"/>
      <c r="M527" s="2"/>
      <c r="N527" s="2"/>
      <c r="O527" s="2"/>
      <c r="P527" s="2"/>
      <c r="Q527" s="2"/>
      <c r="R527" s="2"/>
      <c r="S527" s="2"/>
      <c r="T527" s="2"/>
      <c r="U527" s="2"/>
      <c r="V527" s="2"/>
      <c r="W527" s="2"/>
    </row>
    <row r="528">
      <c r="A528" s="2"/>
      <c r="B528" s="2"/>
      <c r="C528" s="51"/>
      <c r="D528" s="2"/>
      <c r="E528" s="2"/>
      <c r="F528" s="27"/>
      <c r="G528" s="2"/>
      <c r="H528" s="2"/>
      <c r="I528" s="2"/>
      <c r="J528" s="2"/>
      <c r="K528" s="2"/>
      <c r="L528" s="2"/>
      <c r="M528" s="2"/>
      <c r="N528" s="2"/>
      <c r="O528" s="2"/>
      <c r="P528" s="2"/>
      <c r="Q528" s="2"/>
      <c r="R528" s="2"/>
      <c r="S528" s="2"/>
      <c r="T528" s="2"/>
      <c r="U528" s="2"/>
      <c r="V528" s="2"/>
      <c r="W528" s="2"/>
    </row>
    <row r="529">
      <c r="A529" s="2"/>
      <c r="B529" s="2"/>
      <c r="C529" s="51"/>
      <c r="D529" s="2"/>
      <c r="E529" s="2"/>
      <c r="F529" s="27"/>
      <c r="G529" s="2"/>
      <c r="H529" s="2"/>
      <c r="I529" s="2"/>
      <c r="J529" s="2"/>
      <c r="K529" s="2"/>
      <c r="L529" s="2"/>
      <c r="M529" s="2"/>
      <c r="N529" s="2"/>
      <c r="O529" s="2"/>
      <c r="P529" s="2"/>
      <c r="Q529" s="2"/>
      <c r="R529" s="2"/>
      <c r="S529" s="2"/>
      <c r="T529" s="2"/>
      <c r="U529" s="2"/>
      <c r="V529" s="2"/>
      <c r="W529" s="2"/>
    </row>
    <row r="530">
      <c r="A530" s="2"/>
      <c r="B530" s="2"/>
      <c r="C530" s="51"/>
      <c r="D530" s="2"/>
      <c r="E530" s="2"/>
      <c r="F530" s="27"/>
      <c r="G530" s="2"/>
      <c r="H530" s="2"/>
      <c r="I530" s="2"/>
      <c r="J530" s="2"/>
      <c r="K530" s="2"/>
      <c r="L530" s="2"/>
      <c r="M530" s="2"/>
      <c r="N530" s="2"/>
      <c r="O530" s="2"/>
      <c r="P530" s="2"/>
      <c r="Q530" s="2"/>
      <c r="R530" s="2"/>
      <c r="S530" s="2"/>
      <c r="T530" s="2"/>
      <c r="U530" s="2"/>
      <c r="V530" s="2"/>
      <c r="W530" s="2"/>
    </row>
    <row r="531">
      <c r="A531" s="2"/>
      <c r="B531" s="2"/>
      <c r="C531" s="51"/>
      <c r="D531" s="2"/>
      <c r="E531" s="2"/>
      <c r="F531" s="27"/>
      <c r="G531" s="2"/>
      <c r="H531" s="2"/>
      <c r="I531" s="2"/>
      <c r="J531" s="2"/>
      <c r="K531" s="2"/>
      <c r="L531" s="2"/>
      <c r="M531" s="2"/>
      <c r="N531" s="2"/>
      <c r="O531" s="2"/>
      <c r="P531" s="2"/>
      <c r="Q531" s="2"/>
      <c r="R531" s="2"/>
      <c r="S531" s="2"/>
      <c r="T531" s="2"/>
      <c r="U531" s="2"/>
      <c r="V531" s="2"/>
      <c r="W531" s="2"/>
    </row>
    <row r="532">
      <c r="A532" s="2"/>
      <c r="B532" s="2"/>
      <c r="C532" s="51"/>
      <c r="D532" s="2"/>
      <c r="E532" s="2"/>
      <c r="F532" s="27"/>
      <c r="G532" s="2"/>
      <c r="H532" s="2"/>
      <c r="I532" s="2"/>
      <c r="J532" s="2"/>
      <c r="K532" s="2"/>
      <c r="L532" s="2"/>
      <c r="M532" s="2"/>
      <c r="N532" s="2"/>
      <c r="O532" s="2"/>
      <c r="P532" s="2"/>
      <c r="Q532" s="2"/>
      <c r="R532" s="2"/>
      <c r="S532" s="2"/>
      <c r="T532" s="2"/>
      <c r="U532" s="2"/>
      <c r="V532" s="2"/>
      <c r="W532" s="2"/>
    </row>
    <row r="533">
      <c r="A533" s="2"/>
      <c r="B533" s="2"/>
      <c r="C533" s="51"/>
      <c r="D533" s="2"/>
      <c r="E533" s="2"/>
      <c r="F533" s="27"/>
      <c r="G533" s="2"/>
      <c r="H533" s="2"/>
      <c r="I533" s="2"/>
      <c r="J533" s="2"/>
      <c r="K533" s="2"/>
      <c r="L533" s="2"/>
      <c r="M533" s="2"/>
      <c r="N533" s="2"/>
      <c r="O533" s="2"/>
      <c r="P533" s="2"/>
      <c r="Q533" s="2"/>
      <c r="R533" s="2"/>
      <c r="S533" s="2"/>
      <c r="T533" s="2"/>
      <c r="U533" s="2"/>
      <c r="V533" s="2"/>
      <c r="W533" s="2"/>
    </row>
    <row r="534">
      <c r="A534" s="2"/>
      <c r="B534" s="2"/>
      <c r="C534" s="51"/>
      <c r="D534" s="2"/>
      <c r="E534" s="2"/>
      <c r="F534" s="27"/>
      <c r="G534" s="2"/>
      <c r="H534" s="2"/>
      <c r="I534" s="2"/>
      <c r="J534" s="2"/>
      <c r="K534" s="2"/>
      <c r="L534" s="2"/>
      <c r="M534" s="2"/>
      <c r="N534" s="2"/>
      <c r="O534" s="2"/>
      <c r="P534" s="2"/>
      <c r="Q534" s="2"/>
      <c r="R534" s="2"/>
      <c r="S534" s="2"/>
      <c r="T534" s="2"/>
      <c r="U534" s="2"/>
      <c r="V534" s="2"/>
      <c r="W534" s="2"/>
    </row>
    <row r="535">
      <c r="A535" s="2"/>
      <c r="B535" s="2"/>
      <c r="C535" s="51"/>
      <c r="D535" s="2"/>
      <c r="E535" s="2"/>
      <c r="F535" s="27"/>
      <c r="G535" s="2"/>
      <c r="H535" s="2"/>
      <c r="I535" s="2"/>
      <c r="J535" s="2"/>
      <c r="K535" s="2"/>
      <c r="L535" s="2"/>
      <c r="M535" s="2"/>
      <c r="N535" s="2"/>
      <c r="O535" s="2"/>
      <c r="P535" s="2"/>
      <c r="Q535" s="2"/>
      <c r="R535" s="2"/>
      <c r="S535" s="2"/>
      <c r="T535" s="2"/>
      <c r="U535" s="2"/>
      <c r="V535" s="2"/>
      <c r="W535" s="2"/>
    </row>
    <row r="536">
      <c r="A536" s="2"/>
      <c r="B536" s="2"/>
      <c r="C536" s="51"/>
      <c r="D536" s="2"/>
      <c r="E536" s="2"/>
      <c r="F536" s="27"/>
      <c r="G536" s="2"/>
      <c r="H536" s="2"/>
      <c r="I536" s="2"/>
      <c r="J536" s="2"/>
      <c r="K536" s="2"/>
      <c r="L536" s="2"/>
      <c r="M536" s="2"/>
      <c r="N536" s="2"/>
      <c r="O536" s="2"/>
      <c r="P536" s="2"/>
      <c r="Q536" s="2"/>
      <c r="R536" s="2"/>
      <c r="S536" s="2"/>
      <c r="T536" s="2"/>
      <c r="U536" s="2"/>
      <c r="V536" s="2"/>
      <c r="W536" s="2"/>
    </row>
    <row r="537">
      <c r="A537" s="2"/>
      <c r="B537" s="2"/>
      <c r="C537" s="51"/>
      <c r="D537" s="2"/>
      <c r="E537" s="2"/>
      <c r="F537" s="27"/>
      <c r="G537" s="2"/>
      <c r="H537" s="2"/>
      <c r="I537" s="2"/>
      <c r="J537" s="2"/>
      <c r="K537" s="2"/>
      <c r="L537" s="2"/>
      <c r="M537" s="2"/>
      <c r="N537" s="2"/>
      <c r="O537" s="2"/>
      <c r="P537" s="2"/>
      <c r="Q537" s="2"/>
      <c r="R537" s="2"/>
      <c r="S537" s="2"/>
      <c r="T537" s="2"/>
      <c r="U537" s="2"/>
      <c r="V537" s="2"/>
      <c r="W537" s="2"/>
    </row>
    <row r="538">
      <c r="A538" s="2"/>
      <c r="B538" s="2"/>
      <c r="C538" s="51"/>
      <c r="D538" s="2"/>
      <c r="E538" s="2"/>
      <c r="F538" s="27"/>
      <c r="G538" s="2"/>
      <c r="H538" s="2"/>
      <c r="I538" s="2"/>
      <c r="J538" s="2"/>
      <c r="K538" s="2"/>
      <c r="L538" s="2"/>
      <c r="M538" s="2"/>
      <c r="N538" s="2"/>
      <c r="O538" s="2"/>
      <c r="P538" s="2"/>
      <c r="Q538" s="2"/>
      <c r="R538" s="2"/>
      <c r="S538" s="2"/>
      <c r="T538" s="2"/>
      <c r="U538" s="2"/>
      <c r="V538" s="2"/>
      <c r="W538" s="2"/>
    </row>
    <row r="539">
      <c r="A539" s="2"/>
      <c r="B539" s="2"/>
      <c r="C539" s="51"/>
      <c r="D539" s="2"/>
      <c r="E539" s="2"/>
      <c r="F539" s="27"/>
      <c r="G539" s="2"/>
      <c r="H539" s="2"/>
      <c r="I539" s="2"/>
      <c r="J539" s="2"/>
      <c r="K539" s="2"/>
      <c r="L539" s="2"/>
      <c r="M539" s="2"/>
      <c r="N539" s="2"/>
      <c r="O539" s="2"/>
      <c r="P539" s="2"/>
      <c r="Q539" s="2"/>
      <c r="R539" s="2"/>
      <c r="S539" s="2"/>
      <c r="T539" s="2"/>
      <c r="U539" s="2"/>
      <c r="V539" s="2"/>
      <c r="W539" s="2"/>
    </row>
    <row r="540">
      <c r="A540" s="2"/>
      <c r="B540" s="2"/>
      <c r="C540" s="51"/>
      <c r="D540" s="2"/>
      <c r="E540" s="2"/>
      <c r="F540" s="27"/>
      <c r="G540" s="2"/>
      <c r="H540" s="2"/>
      <c r="I540" s="2"/>
      <c r="J540" s="2"/>
      <c r="K540" s="2"/>
      <c r="L540" s="2"/>
      <c r="M540" s="2"/>
      <c r="N540" s="2"/>
      <c r="O540" s="2"/>
      <c r="P540" s="2"/>
      <c r="Q540" s="2"/>
      <c r="R540" s="2"/>
      <c r="S540" s="2"/>
      <c r="T540" s="2"/>
      <c r="U540" s="2"/>
      <c r="V540" s="2"/>
      <c r="W540" s="2"/>
    </row>
    <row r="541">
      <c r="A541" s="2"/>
      <c r="B541" s="2"/>
      <c r="C541" s="51"/>
      <c r="D541" s="2"/>
      <c r="E541" s="2"/>
      <c r="F541" s="27"/>
      <c r="G541" s="2"/>
      <c r="H541" s="2"/>
      <c r="I541" s="2"/>
      <c r="J541" s="2"/>
      <c r="K541" s="2"/>
      <c r="L541" s="2"/>
      <c r="M541" s="2"/>
      <c r="N541" s="2"/>
      <c r="O541" s="2"/>
      <c r="P541" s="2"/>
      <c r="Q541" s="2"/>
      <c r="R541" s="2"/>
      <c r="S541" s="2"/>
      <c r="T541" s="2"/>
      <c r="U541" s="2"/>
      <c r="V541" s="2"/>
      <c r="W541" s="2"/>
    </row>
    <row r="542">
      <c r="A542" s="2"/>
      <c r="B542" s="2"/>
      <c r="C542" s="51"/>
      <c r="D542" s="2"/>
      <c r="E542" s="2"/>
      <c r="F542" s="27"/>
      <c r="G542" s="2"/>
      <c r="H542" s="2"/>
      <c r="I542" s="2"/>
      <c r="J542" s="2"/>
      <c r="K542" s="2"/>
      <c r="L542" s="2"/>
      <c r="M542" s="2"/>
      <c r="N542" s="2"/>
      <c r="O542" s="2"/>
      <c r="P542" s="2"/>
      <c r="Q542" s="2"/>
      <c r="R542" s="2"/>
      <c r="S542" s="2"/>
      <c r="T542" s="2"/>
      <c r="U542" s="2"/>
      <c r="V542" s="2"/>
      <c r="W542" s="2"/>
    </row>
    <row r="543">
      <c r="A543" s="2"/>
      <c r="B543" s="2"/>
      <c r="C543" s="51"/>
      <c r="D543" s="2"/>
      <c r="E543" s="2"/>
      <c r="F543" s="27"/>
      <c r="G543" s="2"/>
      <c r="H543" s="2"/>
      <c r="I543" s="2"/>
      <c r="J543" s="2"/>
      <c r="K543" s="2"/>
      <c r="L543" s="2"/>
      <c r="M543" s="2"/>
      <c r="N543" s="2"/>
      <c r="O543" s="2"/>
      <c r="P543" s="2"/>
      <c r="Q543" s="2"/>
      <c r="R543" s="2"/>
      <c r="S543" s="2"/>
      <c r="T543" s="2"/>
      <c r="U543" s="2"/>
      <c r="V543" s="2"/>
      <c r="W543" s="2"/>
    </row>
    <row r="544">
      <c r="A544" s="2"/>
      <c r="B544" s="2"/>
      <c r="C544" s="51"/>
      <c r="D544" s="2"/>
      <c r="E544" s="2"/>
      <c r="F544" s="27"/>
      <c r="G544" s="2"/>
      <c r="H544" s="2"/>
      <c r="I544" s="2"/>
      <c r="J544" s="2"/>
      <c r="K544" s="2"/>
      <c r="L544" s="2"/>
      <c r="M544" s="2"/>
      <c r="N544" s="2"/>
      <c r="O544" s="2"/>
      <c r="P544" s="2"/>
      <c r="Q544" s="2"/>
      <c r="R544" s="2"/>
      <c r="S544" s="2"/>
      <c r="T544" s="2"/>
      <c r="U544" s="2"/>
      <c r="V544" s="2"/>
      <c r="W544" s="2"/>
    </row>
    <row r="545">
      <c r="A545" s="2"/>
      <c r="B545" s="2"/>
      <c r="C545" s="51"/>
      <c r="D545" s="2"/>
      <c r="E545" s="2"/>
      <c r="F545" s="27"/>
      <c r="G545" s="2"/>
      <c r="H545" s="2"/>
      <c r="I545" s="2"/>
      <c r="J545" s="2"/>
      <c r="K545" s="2"/>
      <c r="L545" s="2"/>
      <c r="M545" s="2"/>
      <c r="N545" s="2"/>
      <c r="O545" s="2"/>
      <c r="P545" s="2"/>
      <c r="Q545" s="2"/>
      <c r="R545" s="2"/>
      <c r="S545" s="2"/>
      <c r="T545" s="2"/>
      <c r="U545" s="2"/>
      <c r="V545" s="2"/>
      <c r="W545" s="2"/>
    </row>
    <row r="546">
      <c r="A546" s="2"/>
      <c r="B546" s="2"/>
      <c r="C546" s="51"/>
      <c r="D546" s="2"/>
      <c r="E546" s="2"/>
      <c r="F546" s="27"/>
      <c r="G546" s="2"/>
      <c r="H546" s="2"/>
      <c r="I546" s="2"/>
      <c r="J546" s="2"/>
      <c r="K546" s="2"/>
      <c r="L546" s="2"/>
      <c r="M546" s="2"/>
      <c r="N546" s="2"/>
      <c r="O546" s="2"/>
      <c r="P546" s="2"/>
      <c r="Q546" s="2"/>
      <c r="R546" s="2"/>
      <c r="S546" s="2"/>
      <c r="T546" s="2"/>
      <c r="U546" s="2"/>
      <c r="V546" s="2"/>
      <c r="W546" s="2"/>
    </row>
    <row r="547">
      <c r="A547" s="2"/>
      <c r="B547" s="2"/>
      <c r="C547" s="51"/>
      <c r="D547" s="2"/>
      <c r="E547" s="2"/>
      <c r="F547" s="27"/>
      <c r="G547" s="2"/>
      <c r="H547" s="2"/>
      <c r="I547" s="2"/>
      <c r="J547" s="2"/>
      <c r="K547" s="2"/>
      <c r="L547" s="2"/>
      <c r="M547" s="2"/>
      <c r="N547" s="2"/>
      <c r="O547" s="2"/>
      <c r="P547" s="2"/>
      <c r="Q547" s="2"/>
      <c r="R547" s="2"/>
      <c r="S547" s="2"/>
      <c r="T547" s="2"/>
      <c r="U547" s="2"/>
      <c r="V547" s="2"/>
      <c r="W547" s="2"/>
    </row>
    <row r="548">
      <c r="A548" s="2"/>
      <c r="B548" s="2"/>
      <c r="C548" s="51"/>
      <c r="D548" s="2"/>
      <c r="E548" s="2"/>
      <c r="F548" s="27"/>
      <c r="G548" s="2"/>
      <c r="H548" s="2"/>
      <c r="I548" s="2"/>
      <c r="J548" s="2"/>
      <c r="K548" s="2"/>
      <c r="L548" s="2"/>
      <c r="M548" s="2"/>
      <c r="N548" s="2"/>
      <c r="O548" s="2"/>
      <c r="P548" s="2"/>
      <c r="Q548" s="2"/>
      <c r="R548" s="2"/>
      <c r="S548" s="2"/>
      <c r="T548" s="2"/>
      <c r="U548" s="2"/>
      <c r="V548" s="2"/>
      <c r="W548" s="2"/>
    </row>
    <row r="549">
      <c r="A549" s="2"/>
      <c r="B549" s="2"/>
      <c r="C549" s="51"/>
      <c r="D549" s="2"/>
      <c r="E549" s="2"/>
      <c r="F549" s="27"/>
      <c r="G549" s="2"/>
      <c r="H549" s="2"/>
      <c r="I549" s="2"/>
      <c r="J549" s="2"/>
      <c r="K549" s="2"/>
      <c r="L549" s="2"/>
      <c r="M549" s="2"/>
      <c r="N549" s="2"/>
      <c r="O549" s="2"/>
      <c r="P549" s="2"/>
      <c r="Q549" s="2"/>
      <c r="R549" s="2"/>
      <c r="S549" s="2"/>
      <c r="T549" s="2"/>
      <c r="U549" s="2"/>
      <c r="V549" s="2"/>
      <c r="W549" s="2"/>
    </row>
    <row r="550">
      <c r="A550" s="2"/>
      <c r="B550" s="2"/>
      <c r="C550" s="51"/>
      <c r="D550" s="2"/>
      <c r="E550" s="2"/>
      <c r="F550" s="27"/>
      <c r="G550" s="2"/>
      <c r="H550" s="2"/>
      <c r="I550" s="2"/>
      <c r="J550" s="2"/>
      <c r="K550" s="2"/>
      <c r="L550" s="2"/>
      <c r="M550" s="2"/>
      <c r="N550" s="2"/>
      <c r="O550" s="2"/>
      <c r="P550" s="2"/>
      <c r="Q550" s="2"/>
      <c r="R550" s="2"/>
      <c r="S550" s="2"/>
      <c r="T550" s="2"/>
      <c r="U550" s="2"/>
      <c r="V550" s="2"/>
      <c r="W550" s="2"/>
    </row>
    <row r="551">
      <c r="A551" s="2"/>
      <c r="B551" s="2"/>
      <c r="C551" s="51"/>
      <c r="D551" s="2"/>
      <c r="E551" s="2"/>
      <c r="F551" s="27"/>
      <c r="G551" s="2"/>
      <c r="H551" s="2"/>
      <c r="I551" s="2"/>
      <c r="J551" s="2"/>
      <c r="K551" s="2"/>
      <c r="L551" s="2"/>
      <c r="M551" s="2"/>
      <c r="N551" s="2"/>
      <c r="O551" s="2"/>
      <c r="P551" s="2"/>
      <c r="Q551" s="2"/>
      <c r="R551" s="2"/>
      <c r="S551" s="2"/>
      <c r="T551" s="2"/>
      <c r="U551" s="2"/>
      <c r="V551" s="2"/>
      <c r="W551" s="2"/>
    </row>
    <row r="552">
      <c r="A552" s="2"/>
      <c r="B552" s="2"/>
      <c r="C552" s="51"/>
      <c r="D552" s="2"/>
      <c r="E552" s="2"/>
      <c r="F552" s="27"/>
      <c r="G552" s="2"/>
      <c r="H552" s="2"/>
      <c r="I552" s="2"/>
      <c r="J552" s="2"/>
      <c r="K552" s="2"/>
      <c r="L552" s="2"/>
      <c r="M552" s="2"/>
      <c r="N552" s="2"/>
      <c r="O552" s="2"/>
      <c r="P552" s="2"/>
      <c r="Q552" s="2"/>
      <c r="R552" s="2"/>
      <c r="S552" s="2"/>
      <c r="T552" s="2"/>
      <c r="U552" s="2"/>
      <c r="V552" s="2"/>
      <c r="W552" s="2"/>
    </row>
    <row r="553">
      <c r="A553" s="2"/>
      <c r="B553" s="2"/>
      <c r="C553" s="51"/>
      <c r="D553" s="2"/>
      <c r="E553" s="2"/>
      <c r="F553" s="27"/>
      <c r="G553" s="2"/>
      <c r="H553" s="2"/>
      <c r="I553" s="2"/>
      <c r="J553" s="2"/>
      <c r="K553" s="2"/>
      <c r="L553" s="2"/>
      <c r="M553" s="2"/>
      <c r="N553" s="2"/>
      <c r="O553" s="2"/>
      <c r="P553" s="2"/>
      <c r="Q553" s="2"/>
      <c r="R553" s="2"/>
      <c r="S553" s="2"/>
      <c r="T553" s="2"/>
      <c r="U553" s="2"/>
      <c r="V553" s="2"/>
      <c r="W553" s="2"/>
    </row>
    <row r="554">
      <c r="A554" s="2"/>
      <c r="B554" s="2"/>
      <c r="C554" s="51"/>
      <c r="D554" s="2"/>
      <c r="E554" s="2"/>
      <c r="F554" s="27"/>
      <c r="G554" s="2"/>
      <c r="H554" s="2"/>
      <c r="I554" s="2"/>
      <c r="J554" s="2"/>
      <c r="K554" s="2"/>
      <c r="L554" s="2"/>
      <c r="M554" s="2"/>
      <c r="N554" s="2"/>
      <c r="O554" s="2"/>
      <c r="P554" s="2"/>
      <c r="Q554" s="2"/>
      <c r="R554" s="2"/>
      <c r="S554" s="2"/>
      <c r="T554" s="2"/>
      <c r="U554" s="2"/>
      <c r="V554" s="2"/>
      <c r="W554" s="2"/>
    </row>
    <row r="555">
      <c r="A555" s="2"/>
      <c r="B555" s="2"/>
      <c r="C555" s="51"/>
      <c r="D555" s="2"/>
      <c r="E555" s="2"/>
      <c r="F555" s="27"/>
      <c r="G555" s="2"/>
      <c r="H555" s="2"/>
      <c r="I555" s="2"/>
      <c r="J555" s="2"/>
      <c r="K555" s="2"/>
      <c r="L555" s="2"/>
      <c r="M555" s="2"/>
      <c r="N555" s="2"/>
      <c r="O555" s="2"/>
      <c r="P555" s="2"/>
      <c r="Q555" s="2"/>
      <c r="R555" s="2"/>
      <c r="S555" s="2"/>
      <c r="T555" s="2"/>
      <c r="U555" s="2"/>
      <c r="V555" s="2"/>
      <c r="W555" s="2"/>
    </row>
    <row r="556">
      <c r="A556" s="2"/>
      <c r="B556" s="2"/>
      <c r="C556" s="51"/>
      <c r="D556" s="2"/>
      <c r="E556" s="2"/>
      <c r="F556" s="27"/>
      <c r="G556" s="2"/>
      <c r="H556" s="2"/>
      <c r="I556" s="2"/>
      <c r="J556" s="2"/>
      <c r="K556" s="2"/>
      <c r="L556" s="2"/>
      <c r="M556" s="2"/>
      <c r="N556" s="2"/>
      <c r="O556" s="2"/>
      <c r="P556" s="2"/>
      <c r="Q556" s="2"/>
      <c r="R556" s="2"/>
      <c r="S556" s="2"/>
      <c r="T556" s="2"/>
      <c r="U556" s="2"/>
      <c r="V556" s="2"/>
      <c r="W556" s="2"/>
    </row>
    <row r="557">
      <c r="A557" s="2"/>
      <c r="B557" s="2"/>
      <c r="C557" s="51"/>
      <c r="D557" s="2"/>
      <c r="E557" s="2"/>
      <c r="F557" s="27"/>
      <c r="G557" s="2"/>
      <c r="H557" s="2"/>
      <c r="I557" s="2"/>
      <c r="J557" s="2"/>
      <c r="K557" s="2"/>
      <c r="L557" s="2"/>
      <c r="M557" s="2"/>
      <c r="N557" s="2"/>
      <c r="O557" s="2"/>
      <c r="P557" s="2"/>
      <c r="Q557" s="2"/>
      <c r="R557" s="2"/>
      <c r="S557" s="2"/>
      <c r="T557" s="2"/>
      <c r="U557" s="2"/>
      <c r="V557" s="2"/>
      <c r="W557" s="2"/>
    </row>
    <row r="558">
      <c r="A558" s="2"/>
      <c r="B558" s="2"/>
      <c r="C558" s="51"/>
      <c r="D558" s="2"/>
      <c r="E558" s="2"/>
      <c r="F558" s="27"/>
      <c r="G558" s="2"/>
      <c r="H558" s="2"/>
      <c r="I558" s="2"/>
      <c r="J558" s="2"/>
      <c r="K558" s="2"/>
      <c r="L558" s="2"/>
      <c r="M558" s="2"/>
      <c r="N558" s="2"/>
      <c r="O558" s="2"/>
      <c r="P558" s="2"/>
      <c r="Q558" s="2"/>
      <c r="R558" s="2"/>
      <c r="S558" s="2"/>
      <c r="T558" s="2"/>
      <c r="U558" s="2"/>
      <c r="V558" s="2"/>
      <c r="W558" s="2"/>
    </row>
    <row r="559">
      <c r="A559" s="2"/>
      <c r="B559" s="2"/>
      <c r="C559" s="51"/>
      <c r="D559" s="2"/>
      <c r="E559" s="2"/>
      <c r="F559" s="27"/>
      <c r="G559" s="2"/>
      <c r="H559" s="2"/>
      <c r="I559" s="2"/>
      <c r="J559" s="2"/>
      <c r="K559" s="2"/>
      <c r="L559" s="2"/>
      <c r="M559" s="2"/>
      <c r="N559" s="2"/>
      <c r="O559" s="2"/>
      <c r="P559" s="2"/>
      <c r="Q559" s="2"/>
      <c r="R559" s="2"/>
      <c r="S559" s="2"/>
      <c r="T559" s="2"/>
      <c r="U559" s="2"/>
      <c r="V559" s="2"/>
      <c r="W559" s="2"/>
    </row>
    <row r="560">
      <c r="A560" s="2"/>
      <c r="B560" s="2"/>
      <c r="C560" s="51"/>
      <c r="D560" s="2"/>
      <c r="E560" s="2"/>
      <c r="F560" s="27"/>
      <c r="G560" s="2"/>
      <c r="H560" s="2"/>
      <c r="I560" s="2"/>
      <c r="J560" s="2"/>
      <c r="K560" s="2"/>
      <c r="L560" s="2"/>
      <c r="M560" s="2"/>
      <c r="N560" s="2"/>
      <c r="O560" s="2"/>
      <c r="P560" s="2"/>
      <c r="Q560" s="2"/>
      <c r="R560" s="2"/>
      <c r="S560" s="2"/>
      <c r="T560" s="2"/>
      <c r="U560" s="2"/>
      <c r="V560" s="2"/>
      <c r="W560" s="2"/>
    </row>
    <row r="561">
      <c r="A561" s="2"/>
      <c r="B561" s="2"/>
      <c r="C561" s="51"/>
      <c r="D561" s="2"/>
      <c r="E561" s="2"/>
      <c r="F561" s="27"/>
      <c r="G561" s="2"/>
      <c r="H561" s="2"/>
      <c r="I561" s="2"/>
      <c r="J561" s="2"/>
      <c r="K561" s="2"/>
      <c r="L561" s="2"/>
      <c r="M561" s="2"/>
      <c r="N561" s="2"/>
      <c r="O561" s="2"/>
      <c r="P561" s="2"/>
      <c r="Q561" s="2"/>
      <c r="R561" s="2"/>
      <c r="S561" s="2"/>
      <c r="T561" s="2"/>
      <c r="U561" s="2"/>
      <c r="V561" s="2"/>
      <c r="W561" s="2"/>
    </row>
    <row r="562">
      <c r="A562" s="2"/>
      <c r="B562" s="2"/>
      <c r="C562" s="51"/>
      <c r="D562" s="2"/>
      <c r="E562" s="2"/>
      <c r="F562" s="27"/>
      <c r="G562" s="2"/>
      <c r="H562" s="2"/>
      <c r="I562" s="2"/>
      <c r="J562" s="2"/>
      <c r="K562" s="2"/>
      <c r="L562" s="2"/>
      <c r="M562" s="2"/>
      <c r="N562" s="2"/>
      <c r="O562" s="2"/>
      <c r="P562" s="2"/>
      <c r="Q562" s="2"/>
      <c r="R562" s="2"/>
      <c r="S562" s="2"/>
      <c r="T562" s="2"/>
      <c r="U562" s="2"/>
      <c r="V562" s="2"/>
      <c r="W562" s="2"/>
    </row>
    <row r="563">
      <c r="A563" s="2"/>
      <c r="B563" s="2"/>
      <c r="C563" s="51"/>
      <c r="D563" s="2"/>
      <c r="E563" s="2"/>
      <c r="F563" s="27"/>
      <c r="G563" s="2"/>
      <c r="H563" s="2"/>
      <c r="I563" s="2"/>
      <c r="J563" s="2"/>
      <c r="K563" s="2"/>
      <c r="L563" s="2"/>
      <c r="M563" s="2"/>
      <c r="N563" s="2"/>
      <c r="O563" s="2"/>
      <c r="P563" s="2"/>
      <c r="Q563" s="2"/>
      <c r="R563" s="2"/>
      <c r="S563" s="2"/>
      <c r="T563" s="2"/>
      <c r="U563" s="2"/>
      <c r="V563" s="2"/>
      <c r="W563" s="2"/>
    </row>
    <row r="564">
      <c r="A564" s="2"/>
      <c r="B564" s="2"/>
      <c r="C564" s="51"/>
      <c r="D564" s="2"/>
      <c r="E564" s="2"/>
      <c r="F564" s="27"/>
      <c r="G564" s="2"/>
      <c r="H564" s="2"/>
      <c r="I564" s="2"/>
      <c r="J564" s="2"/>
      <c r="K564" s="2"/>
      <c r="L564" s="2"/>
      <c r="M564" s="2"/>
      <c r="N564" s="2"/>
      <c r="O564" s="2"/>
      <c r="P564" s="2"/>
      <c r="Q564" s="2"/>
      <c r="R564" s="2"/>
      <c r="S564" s="2"/>
      <c r="T564" s="2"/>
      <c r="U564" s="2"/>
      <c r="V564" s="2"/>
      <c r="W564" s="2"/>
    </row>
    <row r="565">
      <c r="A565" s="2"/>
      <c r="B565" s="2"/>
      <c r="C565" s="51"/>
      <c r="D565" s="2"/>
      <c r="E565" s="2"/>
      <c r="F565" s="27"/>
      <c r="G565" s="2"/>
      <c r="H565" s="2"/>
      <c r="I565" s="2"/>
      <c r="J565" s="2"/>
      <c r="K565" s="2"/>
      <c r="L565" s="2"/>
      <c r="M565" s="2"/>
      <c r="N565" s="2"/>
      <c r="O565" s="2"/>
      <c r="P565" s="2"/>
      <c r="Q565" s="2"/>
      <c r="R565" s="2"/>
      <c r="S565" s="2"/>
      <c r="T565" s="2"/>
      <c r="U565" s="2"/>
      <c r="V565" s="2"/>
      <c r="W565" s="2"/>
    </row>
    <row r="566">
      <c r="A566" s="2"/>
      <c r="B566" s="2"/>
      <c r="C566" s="51"/>
      <c r="D566" s="2"/>
      <c r="E566" s="2"/>
      <c r="F566" s="27"/>
      <c r="G566" s="2"/>
      <c r="H566" s="2"/>
      <c r="I566" s="2"/>
      <c r="J566" s="2"/>
      <c r="K566" s="2"/>
      <c r="L566" s="2"/>
      <c r="M566" s="2"/>
      <c r="N566" s="2"/>
      <c r="O566" s="2"/>
      <c r="P566" s="2"/>
      <c r="Q566" s="2"/>
      <c r="R566" s="2"/>
      <c r="S566" s="2"/>
      <c r="T566" s="2"/>
      <c r="U566" s="2"/>
      <c r="V566" s="2"/>
      <c r="W566" s="2"/>
    </row>
    <row r="567">
      <c r="A567" s="2"/>
      <c r="B567" s="2"/>
      <c r="C567" s="51"/>
      <c r="D567" s="2"/>
      <c r="E567" s="2"/>
      <c r="F567" s="27"/>
      <c r="G567" s="2"/>
      <c r="H567" s="2"/>
      <c r="I567" s="2"/>
      <c r="J567" s="2"/>
      <c r="K567" s="2"/>
      <c r="L567" s="2"/>
      <c r="M567" s="2"/>
      <c r="N567" s="2"/>
      <c r="O567" s="2"/>
      <c r="P567" s="2"/>
      <c r="Q567" s="2"/>
      <c r="R567" s="2"/>
      <c r="S567" s="2"/>
      <c r="T567" s="2"/>
      <c r="U567" s="2"/>
      <c r="V567" s="2"/>
      <c r="W567" s="2"/>
    </row>
    <row r="568">
      <c r="A568" s="2"/>
      <c r="B568" s="2"/>
      <c r="C568" s="51"/>
      <c r="D568" s="2"/>
      <c r="E568" s="2"/>
      <c r="F568" s="27"/>
      <c r="G568" s="2"/>
      <c r="H568" s="2"/>
      <c r="I568" s="2"/>
      <c r="J568" s="2"/>
      <c r="K568" s="2"/>
      <c r="L568" s="2"/>
      <c r="M568" s="2"/>
      <c r="N568" s="2"/>
      <c r="O568" s="2"/>
      <c r="P568" s="2"/>
      <c r="Q568" s="2"/>
      <c r="R568" s="2"/>
      <c r="S568" s="2"/>
      <c r="T568" s="2"/>
      <c r="U568" s="2"/>
      <c r="V568" s="2"/>
      <c r="W568" s="2"/>
    </row>
    <row r="569">
      <c r="A569" s="2"/>
      <c r="B569" s="2"/>
      <c r="C569" s="51"/>
      <c r="D569" s="2"/>
      <c r="E569" s="2"/>
      <c r="F569" s="27"/>
      <c r="G569" s="2"/>
      <c r="H569" s="2"/>
      <c r="I569" s="2"/>
      <c r="J569" s="2"/>
      <c r="K569" s="2"/>
      <c r="L569" s="2"/>
      <c r="M569" s="2"/>
      <c r="N569" s="2"/>
      <c r="O569" s="2"/>
      <c r="P569" s="2"/>
      <c r="Q569" s="2"/>
      <c r="R569" s="2"/>
      <c r="S569" s="2"/>
      <c r="T569" s="2"/>
      <c r="U569" s="2"/>
      <c r="V569" s="2"/>
      <c r="W569" s="2"/>
    </row>
    <row r="570">
      <c r="A570" s="2"/>
      <c r="B570" s="2"/>
      <c r="C570" s="51"/>
      <c r="D570" s="2"/>
      <c r="E570" s="2"/>
      <c r="F570" s="27"/>
      <c r="G570" s="2"/>
      <c r="H570" s="2"/>
      <c r="I570" s="2"/>
      <c r="J570" s="2"/>
      <c r="K570" s="2"/>
      <c r="L570" s="2"/>
      <c r="M570" s="2"/>
      <c r="N570" s="2"/>
      <c r="O570" s="2"/>
      <c r="P570" s="2"/>
      <c r="Q570" s="2"/>
      <c r="R570" s="2"/>
      <c r="S570" s="2"/>
      <c r="T570" s="2"/>
      <c r="U570" s="2"/>
      <c r="V570" s="2"/>
      <c r="W570" s="2"/>
    </row>
    <row r="571">
      <c r="A571" s="2"/>
      <c r="B571" s="2"/>
      <c r="C571" s="51"/>
      <c r="D571" s="2"/>
      <c r="E571" s="2"/>
      <c r="F571" s="27"/>
      <c r="G571" s="2"/>
      <c r="H571" s="2"/>
      <c r="I571" s="2"/>
      <c r="J571" s="2"/>
      <c r="K571" s="2"/>
      <c r="L571" s="2"/>
      <c r="M571" s="2"/>
      <c r="N571" s="2"/>
      <c r="O571" s="2"/>
      <c r="P571" s="2"/>
      <c r="Q571" s="2"/>
      <c r="R571" s="2"/>
      <c r="S571" s="2"/>
      <c r="T571" s="2"/>
      <c r="U571" s="2"/>
      <c r="V571" s="2"/>
      <c r="W571" s="2"/>
    </row>
    <row r="572">
      <c r="A572" s="2"/>
      <c r="B572" s="2"/>
      <c r="C572" s="51"/>
      <c r="D572" s="2"/>
      <c r="E572" s="2"/>
      <c r="F572" s="27"/>
      <c r="G572" s="2"/>
      <c r="H572" s="2"/>
      <c r="I572" s="2"/>
      <c r="J572" s="2"/>
      <c r="K572" s="2"/>
      <c r="L572" s="2"/>
      <c r="M572" s="2"/>
      <c r="N572" s="2"/>
      <c r="O572" s="2"/>
      <c r="P572" s="2"/>
      <c r="Q572" s="2"/>
      <c r="R572" s="2"/>
      <c r="S572" s="2"/>
      <c r="T572" s="2"/>
      <c r="U572" s="2"/>
      <c r="V572" s="2"/>
      <c r="W572" s="2"/>
    </row>
    <row r="573">
      <c r="A573" s="2"/>
      <c r="B573" s="2"/>
      <c r="C573" s="51"/>
      <c r="D573" s="2"/>
      <c r="E573" s="2"/>
      <c r="F573" s="27"/>
      <c r="G573" s="2"/>
      <c r="H573" s="2"/>
      <c r="I573" s="2"/>
      <c r="J573" s="2"/>
      <c r="K573" s="2"/>
      <c r="L573" s="2"/>
      <c r="M573" s="2"/>
      <c r="N573" s="2"/>
      <c r="O573" s="2"/>
      <c r="P573" s="2"/>
      <c r="Q573" s="2"/>
      <c r="R573" s="2"/>
      <c r="S573" s="2"/>
      <c r="T573" s="2"/>
      <c r="U573" s="2"/>
      <c r="V573" s="2"/>
      <c r="W573" s="2"/>
    </row>
    <row r="574">
      <c r="A574" s="2"/>
      <c r="B574" s="2"/>
      <c r="C574" s="51"/>
      <c r="D574" s="2"/>
      <c r="E574" s="2"/>
      <c r="F574" s="27"/>
      <c r="G574" s="2"/>
      <c r="H574" s="2"/>
      <c r="I574" s="2"/>
      <c r="J574" s="2"/>
      <c r="K574" s="2"/>
      <c r="L574" s="2"/>
      <c r="M574" s="2"/>
      <c r="N574" s="2"/>
      <c r="O574" s="2"/>
      <c r="P574" s="2"/>
      <c r="Q574" s="2"/>
      <c r="R574" s="2"/>
      <c r="S574" s="2"/>
      <c r="T574" s="2"/>
      <c r="U574" s="2"/>
      <c r="V574" s="2"/>
      <c r="W574" s="2"/>
    </row>
    <row r="575">
      <c r="A575" s="2"/>
      <c r="B575" s="2"/>
      <c r="C575" s="51"/>
      <c r="D575" s="2"/>
      <c r="E575" s="2"/>
      <c r="F575" s="27"/>
      <c r="G575" s="2"/>
      <c r="H575" s="2"/>
      <c r="I575" s="2"/>
      <c r="J575" s="2"/>
      <c r="K575" s="2"/>
      <c r="L575" s="2"/>
      <c r="M575" s="2"/>
      <c r="N575" s="2"/>
      <c r="O575" s="2"/>
      <c r="P575" s="2"/>
      <c r="Q575" s="2"/>
      <c r="R575" s="2"/>
      <c r="S575" s="2"/>
      <c r="T575" s="2"/>
      <c r="U575" s="2"/>
      <c r="V575" s="2"/>
      <c r="W575" s="2"/>
    </row>
    <row r="576">
      <c r="A576" s="2"/>
      <c r="B576" s="2"/>
      <c r="C576" s="51"/>
      <c r="D576" s="2"/>
      <c r="E576" s="2"/>
      <c r="F576" s="27"/>
      <c r="G576" s="2"/>
      <c r="H576" s="2"/>
      <c r="I576" s="2"/>
      <c r="J576" s="2"/>
      <c r="K576" s="2"/>
      <c r="L576" s="2"/>
      <c r="M576" s="2"/>
      <c r="N576" s="2"/>
      <c r="O576" s="2"/>
      <c r="P576" s="2"/>
      <c r="Q576" s="2"/>
      <c r="R576" s="2"/>
      <c r="S576" s="2"/>
      <c r="T576" s="2"/>
      <c r="U576" s="2"/>
      <c r="V576" s="2"/>
      <c r="W576" s="2"/>
    </row>
    <row r="577">
      <c r="A577" s="2"/>
      <c r="B577" s="2"/>
      <c r="C577" s="51"/>
      <c r="D577" s="2"/>
      <c r="E577" s="2"/>
      <c r="F577" s="27"/>
      <c r="G577" s="2"/>
      <c r="H577" s="2"/>
      <c r="I577" s="2"/>
      <c r="J577" s="2"/>
      <c r="K577" s="2"/>
      <c r="L577" s="2"/>
      <c r="M577" s="2"/>
      <c r="N577" s="2"/>
      <c r="O577" s="2"/>
      <c r="P577" s="2"/>
      <c r="Q577" s="2"/>
      <c r="R577" s="2"/>
      <c r="S577" s="2"/>
      <c r="T577" s="2"/>
      <c r="U577" s="2"/>
      <c r="V577" s="2"/>
      <c r="W577" s="2"/>
    </row>
    <row r="578">
      <c r="A578" s="2"/>
      <c r="B578" s="2"/>
      <c r="C578" s="51"/>
      <c r="D578" s="2"/>
      <c r="E578" s="2"/>
      <c r="F578" s="27"/>
      <c r="G578" s="2"/>
      <c r="H578" s="2"/>
      <c r="I578" s="2"/>
      <c r="J578" s="2"/>
      <c r="K578" s="2"/>
      <c r="L578" s="2"/>
      <c r="M578" s="2"/>
      <c r="N578" s="2"/>
      <c r="O578" s="2"/>
      <c r="P578" s="2"/>
      <c r="Q578" s="2"/>
      <c r="R578" s="2"/>
      <c r="S578" s="2"/>
      <c r="T578" s="2"/>
      <c r="U578" s="2"/>
      <c r="V578" s="2"/>
      <c r="W578" s="2"/>
    </row>
    <row r="579">
      <c r="A579" s="2"/>
      <c r="B579" s="2"/>
      <c r="C579" s="51"/>
      <c r="D579" s="2"/>
      <c r="E579" s="2"/>
      <c r="F579" s="27"/>
      <c r="G579" s="2"/>
      <c r="H579" s="2"/>
      <c r="I579" s="2"/>
      <c r="J579" s="2"/>
      <c r="K579" s="2"/>
      <c r="L579" s="2"/>
      <c r="M579" s="2"/>
      <c r="N579" s="2"/>
      <c r="O579" s="2"/>
      <c r="P579" s="2"/>
      <c r="Q579" s="2"/>
      <c r="R579" s="2"/>
      <c r="S579" s="2"/>
      <c r="T579" s="2"/>
      <c r="U579" s="2"/>
      <c r="V579" s="2"/>
      <c r="W579" s="2"/>
    </row>
    <row r="580">
      <c r="A580" s="2"/>
      <c r="B580" s="2"/>
      <c r="C580" s="51"/>
      <c r="D580" s="2"/>
      <c r="E580" s="2"/>
      <c r="F580" s="27"/>
      <c r="G580" s="2"/>
      <c r="H580" s="2"/>
      <c r="I580" s="2"/>
      <c r="J580" s="2"/>
      <c r="K580" s="2"/>
      <c r="L580" s="2"/>
      <c r="M580" s="2"/>
      <c r="N580" s="2"/>
      <c r="O580" s="2"/>
      <c r="P580" s="2"/>
      <c r="Q580" s="2"/>
      <c r="R580" s="2"/>
      <c r="S580" s="2"/>
      <c r="T580" s="2"/>
      <c r="U580" s="2"/>
      <c r="V580" s="2"/>
      <c r="W580" s="2"/>
    </row>
    <row r="581">
      <c r="A581" s="2"/>
      <c r="B581" s="2"/>
      <c r="C581" s="51"/>
      <c r="D581" s="2"/>
      <c r="E581" s="2"/>
      <c r="F581" s="27"/>
      <c r="G581" s="2"/>
      <c r="H581" s="2"/>
      <c r="I581" s="2"/>
      <c r="J581" s="2"/>
      <c r="K581" s="2"/>
      <c r="L581" s="2"/>
      <c r="M581" s="2"/>
      <c r="N581" s="2"/>
      <c r="O581" s="2"/>
      <c r="P581" s="2"/>
      <c r="Q581" s="2"/>
      <c r="R581" s="2"/>
      <c r="S581" s="2"/>
      <c r="T581" s="2"/>
      <c r="U581" s="2"/>
      <c r="V581" s="2"/>
      <c r="W581" s="2"/>
    </row>
    <row r="582">
      <c r="A582" s="2"/>
      <c r="B582" s="2"/>
      <c r="C582" s="51"/>
      <c r="D582" s="2"/>
      <c r="E582" s="2"/>
      <c r="F582" s="27"/>
      <c r="G582" s="2"/>
      <c r="H582" s="2"/>
      <c r="I582" s="2"/>
      <c r="J582" s="2"/>
      <c r="K582" s="2"/>
      <c r="L582" s="2"/>
      <c r="M582" s="2"/>
      <c r="N582" s="2"/>
      <c r="O582" s="2"/>
      <c r="P582" s="2"/>
      <c r="Q582" s="2"/>
      <c r="R582" s="2"/>
      <c r="S582" s="2"/>
      <c r="T582" s="2"/>
      <c r="U582" s="2"/>
      <c r="V582" s="2"/>
      <c r="W582" s="2"/>
    </row>
    <row r="583">
      <c r="A583" s="2"/>
      <c r="B583" s="2"/>
      <c r="C583" s="51"/>
      <c r="D583" s="2"/>
      <c r="E583" s="2"/>
      <c r="F583" s="27"/>
      <c r="G583" s="2"/>
      <c r="H583" s="2"/>
      <c r="I583" s="2"/>
      <c r="J583" s="2"/>
      <c r="K583" s="2"/>
      <c r="L583" s="2"/>
      <c r="M583" s="2"/>
      <c r="N583" s="2"/>
      <c r="O583" s="2"/>
      <c r="P583" s="2"/>
      <c r="Q583" s="2"/>
      <c r="R583" s="2"/>
      <c r="S583" s="2"/>
      <c r="T583" s="2"/>
      <c r="U583" s="2"/>
      <c r="V583" s="2"/>
      <c r="W583" s="2"/>
    </row>
    <row r="584">
      <c r="A584" s="2"/>
      <c r="B584" s="2"/>
      <c r="C584" s="51"/>
      <c r="D584" s="2"/>
      <c r="E584" s="2"/>
      <c r="F584" s="27"/>
      <c r="G584" s="2"/>
      <c r="H584" s="2"/>
      <c r="I584" s="2"/>
      <c r="J584" s="2"/>
      <c r="K584" s="2"/>
      <c r="L584" s="2"/>
      <c r="M584" s="2"/>
      <c r="N584" s="2"/>
      <c r="O584" s="2"/>
      <c r="P584" s="2"/>
      <c r="Q584" s="2"/>
      <c r="R584" s="2"/>
      <c r="S584" s="2"/>
      <c r="T584" s="2"/>
      <c r="U584" s="2"/>
      <c r="V584" s="2"/>
      <c r="W584" s="2"/>
    </row>
    <row r="585">
      <c r="A585" s="2"/>
      <c r="B585" s="2"/>
      <c r="C585" s="51"/>
      <c r="D585" s="2"/>
      <c r="E585" s="2"/>
      <c r="F585" s="27"/>
      <c r="G585" s="2"/>
      <c r="H585" s="2"/>
      <c r="I585" s="2"/>
      <c r="J585" s="2"/>
      <c r="K585" s="2"/>
      <c r="L585" s="2"/>
      <c r="M585" s="2"/>
      <c r="N585" s="2"/>
      <c r="O585" s="2"/>
      <c r="P585" s="2"/>
      <c r="Q585" s="2"/>
      <c r="R585" s="2"/>
      <c r="S585" s="2"/>
      <c r="T585" s="2"/>
      <c r="U585" s="2"/>
      <c r="V585" s="2"/>
      <c r="W585" s="2"/>
    </row>
    <row r="586">
      <c r="A586" s="2"/>
      <c r="B586" s="2"/>
      <c r="C586" s="51"/>
      <c r="D586" s="2"/>
      <c r="E586" s="2"/>
      <c r="F586" s="27"/>
      <c r="G586" s="2"/>
      <c r="H586" s="2"/>
      <c r="I586" s="2"/>
      <c r="J586" s="2"/>
      <c r="K586" s="2"/>
      <c r="L586" s="2"/>
      <c r="M586" s="2"/>
      <c r="N586" s="2"/>
      <c r="O586" s="2"/>
      <c r="P586" s="2"/>
      <c r="Q586" s="2"/>
      <c r="R586" s="2"/>
      <c r="S586" s="2"/>
      <c r="T586" s="2"/>
      <c r="U586" s="2"/>
      <c r="V586" s="2"/>
      <c r="W586" s="2"/>
    </row>
    <row r="587">
      <c r="A587" s="2"/>
      <c r="B587" s="2"/>
      <c r="C587" s="51"/>
      <c r="D587" s="2"/>
      <c r="E587" s="2"/>
      <c r="F587" s="27"/>
      <c r="G587" s="2"/>
      <c r="H587" s="2"/>
      <c r="I587" s="2"/>
      <c r="J587" s="2"/>
      <c r="K587" s="2"/>
      <c r="L587" s="2"/>
      <c r="M587" s="2"/>
      <c r="N587" s="2"/>
      <c r="O587" s="2"/>
      <c r="P587" s="2"/>
      <c r="Q587" s="2"/>
      <c r="R587" s="2"/>
      <c r="S587" s="2"/>
      <c r="T587" s="2"/>
      <c r="U587" s="2"/>
      <c r="V587" s="2"/>
      <c r="W587" s="2"/>
    </row>
    <row r="588">
      <c r="A588" s="2"/>
      <c r="B588" s="2"/>
      <c r="C588" s="51"/>
      <c r="D588" s="2"/>
      <c r="E588" s="2"/>
      <c r="F588" s="27"/>
      <c r="G588" s="2"/>
      <c r="H588" s="2"/>
      <c r="I588" s="2"/>
      <c r="J588" s="2"/>
      <c r="K588" s="2"/>
      <c r="L588" s="2"/>
      <c r="M588" s="2"/>
      <c r="N588" s="2"/>
      <c r="O588" s="2"/>
      <c r="P588" s="2"/>
      <c r="Q588" s="2"/>
      <c r="R588" s="2"/>
      <c r="S588" s="2"/>
      <c r="T588" s="2"/>
      <c r="U588" s="2"/>
      <c r="V588" s="2"/>
      <c r="W588" s="2"/>
    </row>
    <row r="589">
      <c r="A589" s="2"/>
      <c r="B589" s="2"/>
      <c r="C589" s="51"/>
      <c r="D589" s="2"/>
      <c r="E589" s="2"/>
      <c r="F589" s="27"/>
      <c r="G589" s="2"/>
      <c r="H589" s="2"/>
      <c r="I589" s="2"/>
      <c r="J589" s="2"/>
      <c r="K589" s="2"/>
      <c r="L589" s="2"/>
      <c r="M589" s="2"/>
      <c r="N589" s="2"/>
      <c r="O589" s="2"/>
      <c r="P589" s="2"/>
      <c r="Q589" s="2"/>
      <c r="R589" s="2"/>
      <c r="S589" s="2"/>
      <c r="T589" s="2"/>
      <c r="U589" s="2"/>
      <c r="V589" s="2"/>
      <c r="W589" s="2"/>
    </row>
    <row r="590">
      <c r="A590" s="2"/>
      <c r="B590" s="2"/>
      <c r="C590" s="51"/>
      <c r="D590" s="2"/>
      <c r="E590" s="2"/>
      <c r="F590" s="27"/>
      <c r="G590" s="2"/>
      <c r="H590" s="2"/>
      <c r="I590" s="2"/>
      <c r="J590" s="2"/>
      <c r="K590" s="2"/>
      <c r="L590" s="2"/>
      <c r="M590" s="2"/>
      <c r="N590" s="2"/>
      <c r="O590" s="2"/>
      <c r="P590" s="2"/>
      <c r="Q590" s="2"/>
      <c r="R590" s="2"/>
      <c r="S590" s="2"/>
      <c r="T590" s="2"/>
      <c r="U590" s="2"/>
      <c r="V590" s="2"/>
      <c r="W590" s="2"/>
    </row>
    <row r="591">
      <c r="A591" s="2"/>
      <c r="B591" s="2"/>
      <c r="C591" s="51"/>
      <c r="D591" s="2"/>
      <c r="E591" s="2"/>
      <c r="F591" s="27"/>
      <c r="G591" s="2"/>
      <c r="H591" s="2"/>
      <c r="I591" s="2"/>
      <c r="J591" s="2"/>
      <c r="K591" s="2"/>
      <c r="L591" s="2"/>
      <c r="M591" s="2"/>
      <c r="N591" s="2"/>
      <c r="O591" s="2"/>
      <c r="P591" s="2"/>
      <c r="Q591" s="2"/>
      <c r="R591" s="2"/>
      <c r="S591" s="2"/>
      <c r="T591" s="2"/>
      <c r="U591" s="2"/>
      <c r="V591" s="2"/>
      <c r="W591" s="2"/>
    </row>
    <row r="592">
      <c r="A592" s="2"/>
      <c r="B592" s="2"/>
      <c r="C592" s="51"/>
      <c r="D592" s="2"/>
      <c r="E592" s="2"/>
      <c r="F592" s="27"/>
      <c r="G592" s="2"/>
      <c r="H592" s="2"/>
      <c r="I592" s="2"/>
      <c r="J592" s="2"/>
      <c r="K592" s="2"/>
      <c r="L592" s="2"/>
      <c r="M592" s="2"/>
      <c r="N592" s="2"/>
      <c r="O592" s="2"/>
      <c r="P592" s="2"/>
      <c r="Q592" s="2"/>
      <c r="R592" s="2"/>
      <c r="S592" s="2"/>
      <c r="T592" s="2"/>
      <c r="U592" s="2"/>
      <c r="V592" s="2"/>
      <c r="W592" s="2"/>
    </row>
    <row r="593">
      <c r="A593" s="2"/>
      <c r="B593" s="2"/>
      <c r="C593" s="51"/>
      <c r="D593" s="2"/>
      <c r="E593" s="2"/>
      <c r="F593" s="27"/>
      <c r="G593" s="2"/>
      <c r="H593" s="2"/>
      <c r="I593" s="2"/>
      <c r="J593" s="2"/>
      <c r="K593" s="2"/>
      <c r="L593" s="2"/>
      <c r="M593" s="2"/>
      <c r="N593" s="2"/>
      <c r="O593" s="2"/>
      <c r="P593" s="2"/>
      <c r="Q593" s="2"/>
      <c r="R593" s="2"/>
      <c r="S593" s="2"/>
      <c r="T593" s="2"/>
      <c r="U593" s="2"/>
      <c r="V593" s="2"/>
      <c r="W593" s="2"/>
    </row>
    <row r="594">
      <c r="A594" s="2"/>
      <c r="B594" s="2"/>
      <c r="C594" s="51"/>
      <c r="D594" s="2"/>
      <c r="E594" s="2"/>
      <c r="F594" s="27"/>
      <c r="G594" s="2"/>
      <c r="H594" s="2"/>
      <c r="I594" s="2"/>
      <c r="J594" s="2"/>
      <c r="K594" s="2"/>
      <c r="L594" s="2"/>
      <c r="M594" s="2"/>
      <c r="N594" s="2"/>
      <c r="O594" s="2"/>
      <c r="P594" s="2"/>
      <c r="Q594" s="2"/>
      <c r="R594" s="2"/>
      <c r="S594" s="2"/>
      <c r="T594" s="2"/>
      <c r="U594" s="2"/>
      <c r="V594" s="2"/>
      <c r="W594" s="2"/>
    </row>
    <row r="595">
      <c r="A595" s="2"/>
      <c r="B595" s="2"/>
      <c r="C595" s="51"/>
      <c r="D595" s="2"/>
      <c r="E595" s="2"/>
      <c r="F595" s="27"/>
      <c r="G595" s="2"/>
      <c r="H595" s="2"/>
      <c r="I595" s="2"/>
      <c r="J595" s="2"/>
      <c r="K595" s="2"/>
      <c r="L595" s="2"/>
      <c r="M595" s="2"/>
      <c r="N595" s="2"/>
      <c r="O595" s="2"/>
      <c r="P595" s="2"/>
      <c r="Q595" s="2"/>
      <c r="R595" s="2"/>
      <c r="S595" s="2"/>
      <c r="T595" s="2"/>
      <c r="U595" s="2"/>
      <c r="V595" s="2"/>
      <c r="W595" s="2"/>
    </row>
    <row r="596">
      <c r="A596" s="2"/>
      <c r="B596" s="2"/>
      <c r="C596" s="51"/>
      <c r="D596" s="2"/>
      <c r="E596" s="2"/>
      <c r="F596" s="27"/>
      <c r="G596" s="2"/>
      <c r="H596" s="2"/>
      <c r="I596" s="2"/>
      <c r="J596" s="2"/>
      <c r="K596" s="2"/>
      <c r="L596" s="2"/>
      <c r="M596" s="2"/>
      <c r="N596" s="2"/>
      <c r="O596" s="2"/>
      <c r="P596" s="2"/>
      <c r="Q596" s="2"/>
      <c r="R596" s="2"/>
      <c r="S596" s="2"/>
      <c r="T596" s="2"/>
      <c r="U596" s="2"/>
      <c r="V596" s="2"/>
      <c r="W596" s="2"/>
    </row>
    <row r="597">
      <c r="A597" s="2"/>
      <c r="B597" s="2"/>
      <c r="C597" s="51"/>
      <c r="D597" s="2"/>
      <c r="E597" s="2"/>
      <c r="F597" s="27"/>
      <c r="G597" s="2"/>
      <c r="H597" s="2"/>
      <c r="I597" s="2"/>
      <c r="J597" s="2"/>
      <c r="K597" s="2"/>
      <c r="L597" s="2"/>
      <c r="M597" s="2"/>
      <c r="N597" s="2"/>
      <c r="O597" s="2"/>
      <c r="P597" s="2"/>
      <c r="Q597" s="2"/>
      <c r="R597" s="2"/>
      <c r="S597" s="2"/>
      <c r="T597" s="2"/>
      <c r="U597" s="2"/>
      <c r="V597" s="2"/>
      <c r="W597" s="2"/>
    </row>
    <row r="598">
      <c r="A598" s="2"/>
      <c r="B598" s="2"/>
      <c r="C598" s="51"/>
      <c r="D598" s="2"/>
      <c r="E598" s="2"/>
      <c r="F598" s="27"/>
      <c r="G598" s="2"/>
      <c r="H598" s="2"/>
      <c r="I598" s="2"/>
      <c r="J598" s="2"/>
      <c r="K598" s="2"/>
      <c r="L598" s="2"/>
      <c r="M598" s="2"/>
      <c r="N598" s="2"/>
      <c r="O598" s="2"/>
      <c r="P598" s="2"/>
      <c r="Q598" s="2"/>
      <c r="R598" s="2"/>
      <c r="S598" s="2"/>
      <c r="T598" s="2"/>
      <c r="U598" s="2"/>
      <c r="V598" s="2"/>
      <c r="W598" s="2"/>
    </row>
    <row r="599">
      <c r="A599" s="2"/>
      <c r="B599" s="2"/>
      <c r="C599" s="51"/>
      <c r="D599" s="2"/>
      <c r="E599" s="2"/>
      <c r="F599" s="27"/>
      <c r="G599" s="2"/>
      <c r="H599" s="2"/>
      <c r="I599" s="2"/>
      <c r="J599" s="2"/>
      <c r="K599" s="2"/>
      <c r="L599" s="2"/>
      <c r="M599" s="2"/>
      <c r="N599" s="2"/>
      <c r="O599" s="2"/>
      <c r="P599" s="2"/>
      <c r="Q599" s="2"/>
      <c r="R599" s="2"/>
      <c r="S599" s="2"/>
      <c r="T599" s="2"/>
      <c r="U599" s="2"/>
      <c r="V599" s="2"/>
      <c r="W599" s="2"/>
    </row>
    <row r="600">
      <c r="A600" s="2"/>
      <c r="B600" s="2"/>
      <c r="C600" s="51"/>
      <c r="D600" s="2"/>
      <c r="E600" s="2"/>
      <c r="F600" s="27"/>
      <c r="G600" s="2"/>
      <c r="H600" s="2"/>
      <c r="I600" s="2"/>
      <c r="J600" s="2"/>
      <c r="K600" s="2"/>
      <c r="L600" s="2"/>
      <c r="M600" s="2"/>
      <c r="N600" s="2"/>
      <c r="O600" s="2"/>
      <c r="P600" s="2"/>
      <c r="Q600" s="2"/>
      <c r="R600" s="2"/>
      <c r="S600" s="2"/>
      <c r="T600" s="2"/>
      <c r="U600" s="2"/>
      <c r="V600" s="2"/>
      <c r="W600" s="2"/>
    </row>
    <row r="601">
      <c r="A601" s="2"/>
      <c r="B601" s="2"/>
      <c r="C601" s="51"/>
      <c r="D601" s="2"/>
      <c r="E601" s="2"/>
      <c r="F601" s="27"/>
      <c r="G601" s="2"/>
      <c r="H601" s="2"/>
      <c r="I601" s="2"/>
      <c r="J601" s="2"/>
      <c r="K601" s="2"/>
      <c r="L601" s="2"/>
      <c r="M601" s="2"/>
      <c r="N601" s="2"/>
      <c r="O601" s="2"/>
      <c r="P601" s="2"/>
      <c r="Q601" s="2"/>
      <c r="R601" s="2"/>
      <c r="S601" s="2"/>
      <c r="T601" s="2"/>
      <c r="U601" s="2"/>
      <c r="V601" s="2"/>
      <c r="W601" s="2"/>
    </row>
    <row r="602">
      <c r="A602" s="2"/>
      <c r="B602" s="2"/>
      <c r="C602" s="51"/>
      <c r="D602" s="2"/>
      <c r="E602" s="2"/>
      <c r="F602" s="27"/>
      <c r="G602" s="2"/>
      <c r="H602" s="2"/>
      <c r="I602" s="2"/>
      <c r="J602" s="2"/>
      <c r="K602" s="2"/>
      <c r="L602" s="2"/>
      <c r="M602" s="2"/>
      <c r="N602" s="2"/>
      <c r="O602" s="2"/>
      <c r="P602" s="2"/>
      <c r="Q602" s="2"/>
      <c r="R602" s="2"/>
      <c r="S602" s="2"/>
      <c r="T602" s="2"/>
      <c r="U602" s="2"/>
      <c r="V602" s="2"/>
      <c r="W602" s="2"/>
    </row>
    <row r="603">
      <c r="A603" s="2"/>
      <c r="B603" s="2"/>
      <c r="C603" s="51"/>
      <c r="D603" s="2"/>
      <c r="E603" s="2"/>
      <c r="F603" s="27"/>
      <c r="G603" s="2"/>
      <c r="H603" s="2"/>
      <c r="I603" s="2"/>
      <c r="J603" s="2"/>
      <c r="K603" s="2"/>
      <c r="L603" s="2"/>
      <c r="M603" s="2"/>
      <c r="N603" s="2"/>
      <c r="O603" s="2"/>
      <c r="P603" s="2"/>
      <c r="Q603" s="2"/>
      <c r="R603" s="2"/>
      <c r="S603" s="2"/>
      <c r="T603" s="2"/>
      <c r="U603" s="2"/>
      <c r="V603" s="2"/>
      <c r="W603" s="2"/>
    </row>
    <row r="604">
      <c r="A604" s="2"/>
      <c r="B604" s="2"/>
      <c r="C604" s="51"/>
      <c r="D604" s="2"/>
      <c r="E604" s="2"/>
      <c r="F604" s="27"/>
      <c r="G604" s="2"/>
      <c r="H604" s="2"/>
      <c r="I604" s="2"/>
      <c r="J604" s="2"/>
      <c r="K604" s="2"/>
      <c r="L604" s="2"/>
      <c r="M604" s="2"/>
      <c r="N604" s="2"/>
      <c r="O604" s="2"/>
      <c r="P604" s="2"/>
      <c r="Q604" s="2"/>
      <c r="R604" s="2"/>
      <c r="S604" s="2"/>
      <c r="T604" s="2"/>
      <c r="U604" s="2"/>
      <c r="V604" s="2"/>
      <c r="W604" s="2"/>
    </row>
    <row r="605">
      <c r="A605" s="2"/>
      <c r="B605" s="2"/>
      <c r="C605" s="51"/>
      <c r="D605" s="2"/>
      <c r="E605" s="2"/>
      <c r="F605" s="27"/>
      <c r="G605" s="2"/>
      <c r="H605" s="2"/>
      <c r="I605" s="2"/>
      <c r="J605" s="2"/>
      <c r="K605" s="2"/>
      <c r="L605" s="2"/>
      <c r="M605" s="2"/>
      <c r="N605" s="2"/>
      <c r="O605" s="2"/>
      <c r="P605" s="2"/>
      <c r="Q605" s="2"/>
      <c r="R605" s="2"/>
      <c r="S605" s="2"/>
      <c r="T605" s="2"/>
      <c r="U605" s="2"/>
      <c r="V605" s="2"/>
      <c r="W605" s="2"/>
    </row>
    <row r="606">
      <c r="A606" s="2"/>
      <c r="B606" s="2"/>
      <c r="C606" s="51"/>
      <c r="D606" s="2"/>
      <c r="E606" s="2"/>
      <c r="F606" s="27"/>
      <c r="G606" s="2"/>
      <c r="H606" s="2"/>
      <c r="I606" s="2"/>
      <c r="J606" s="2"/>
      <c r="K606" s="2"/>
      <c r="L606" s="2"/>
      <c r="M606" s="2"/>
      <c r="N606" s="2"/>
      <c r="O606" s="2"/>
      <c r="P606" s="2"/>
      <c r="Q606" s="2"/>
      <c r="R606" s="2"/>
      <c r="S606" s="2"/>
      <c r="T606" s="2"/>
      <c r="U606" s="2"/>
      <c r="V606" s="2"/>
      <c r="W606" s="2"/>
    </row>
    <row r="607">
      <c r="A607" s="2"/>
      <c r="B607" s="2"/>
      <c r="C607" s="51"/>
      <c r="D607" s="2"/>
      <c r="E607" s="2"/>
      <c r="F607" s="27"/>
      <c r="G607" s="2"/>
      <c r="H607" s="2"/>
      <c r="I607" s="2"/>
      <c r="J607" s="2"/>
      <c r="K607" s="2"/>
      <c r="L607" s="2"/>
      <c r="M607" s="2"/>
      <c r="N607" s="2"/>
      <c r="O607" s="2"/>
      <c r="P607" s="2"/>
      <c r="Q607" s="2"/>
      <c r="R607" s="2"/>
      <c r="S607" s="2"/>
      <c r="T607" s="2"/>
      <c r="U607" s="2"/>
      <c r="V607" s="2"/>
      <c r="W607" s="2"/>
    </row>
    <row r="608">
      <c r="A608" s="2"/>
      <c r="B608" s="2"/>
      <c r="C608" s="51"/>
      <c r="D608" s="2"/>
      <c r="E608" s="2"/>
      <c r="F608" s="27"/>
      <c r="G608" s="2"/>
      <c r="H608" s="2"/>
      <c r="I608" s="2"/>
      <c r="J608" s="2"/>
      <c r="K608" s="2"/>
      <c r="L608" s="2"/>
      <c r="M608" s="2"/>
      <c r="N608" s="2"/>
      <c r="O608" s="2"/>
      <c r="P608" s="2"/>
      <c r="Q608" s="2"/>
      <c r="R608" s="2"/>
      <c r="S608" s="2"/>
      <c r="T608" s="2"/>
      <c r="U608" s="2"/>
      <c r="V608" s="2"/>
      <c r="W608" s="2"/>
    </row>
    <row r="609">
      <c r="A609" s="2"/>
      <c r="B609" s="2"/>
      <c r="C609" s="51"/>
      <c r="D609" s="2"/>
      <c r="E609" s="2"/>
      <c r="F609" s="27"/>
      <c r="G609" s="2"/>
      <c r="H609" s="2"/>
      <c r="I609" s="2"/>
      <c r="J609" s="2"/>
      <c r="K609" s="2"/>
      <c r="L609" s="2"/>
      <c r="M609" s="2"/>
      <c r="N609" s="2"/>
      <c r="O609" s="2"/>
      <c r="P609" s="2"/>
      <c r="Q609" s="2"/>
      <c r="R609" s="2"/>
      <c r="S609" s="2"/>
      <c r="T609" s="2"/>
      <c r="U609" s="2"/>
      <c r="V609" s="2"/>
      <c r="W609" s="2"/>
    </row>
    <row r="610">
      <c r="A610" s="2"/>
      <c r="B610" s="2"/>
      <c r="C610" s="51"/>
      <c r="D610" s="2"/>
      <c r="E610" s="2"/>
      <c r="F610" s="27"/>
      <c r="G610" s="2"/>
      <c r="H610" s="2"/>
      <c r="I610" s="2"/>
      <c r="J610" s="2"/>
      <c r="K610" s="2"/>
      <c r="L610" s="2"/>
      <c r="M610" s="2"/>
      <c r="N610" s="2"/>
      <c r="O610" s="2"/>
      <c r="P610" s="2"/>
      <c r="Q610" s="2"/>
      <c r="R610" s="2"/>
      <c r="S610" s="2"/>
      <c r="T610" s="2"/>
      <c r="U610" s="2"/>
      <c r="V610" s="2"/>
      <c r="W610" s="2"/>
    </row>
    <row r="611">
      <c r="A611" s="2"/>
      <c r="B611" s="2"/>
      <c r="C611" s="51"/>
      <c r="D611" s="2"/>
      <c r="E611" s="2"/>
      <c r="F611" s="27"/>
      <c r="G611" s="2"/>
      <c r="H611" s="2"/>
      <c r="I611" s="2"/>
      <c r="J611" s="2"/>
      <c r="K611" s="2"/>
      <c r="L611" s="2"/>
      <c r="M611" s="2"/>
      <c r="N611" s="2"/>
      <c r="O611" s="2"/>
      <c r="P611" s="2"/>
      <c r="Q611" s="2"/>
      <c r="R611" s="2"/>
      <c r="S611" s="2"/>
      <c r="T611" s="2"/>
      <c r="U611" s="2"/>
      <c r="V611" s="2"/>
      <c r="W611" s="2"/>
    </row>
    <row r="612">
      <c r="A612" s="2"/>
      <c r="B612" s="2"/>
      <c r="C612" s="51"/>
      <c r="D612" s="2"/>
      <c r="E612" s="2"/>
      <c r="F612" s="27"/>
      <c r="G612" s="2"/>
      <c r="H612" s="2"/>
      <c r="I612" s="2"/>
      <c r="J612" s="2"/>
      <c r="K612" s="2"/>
      <c r="L612" s="2"/>
      <c r="M612" s="2"/>
      <c r="N612" s="2"/>
      <c r="O612" s="2"/>
      <c r="P612" s="2"/>
      <c r="Q612" s="2"/>
      <c r="R612" s="2"/>
      <c r="S612" s="2"/>
      <c r="T612" s="2"/>
      <c r="U612" s="2"/>
      <c r="V612" s="2"/>
      <c r="W612" s="2"/>
    </row>
    <row r="613">
      <c r="A613" s="2"/>
      <c r="B613" s="2"/>
      <c r="C613" s="51"/>
      <c r="D613" s="2"/>
      <c r="E613" s="2"/>
      <c r="F613" s="27"/>
      <c r="G613" s="2"/>
      <c r="H613" s="2"/>
      <c r="I613" s="2"/>
      <c r="J613" s="2"/>
      <c r="K613" s="2"/>
      <c r="L613" s="2"/>
      <c r="M613" s="2"/>
      <c r="N613" s="2"/>
      <c r="O613" s="2"/>
      <c r="P613" s="2"/>
      <c r="Q613" s="2"/>
      <c r="R613" s="2"/>
      <c r="S613" s="2"/>
      <c r="T613" s="2"/>
      <c r="U613" s="2"/>
      <c r="V613" s="2"/>
      <c r="W613" s="2"/>
    </row>
    <row r="614">
      <c r="A614" s="2"/>
      <c r="B614" s="2"/>
      <c r="C614" s="51"/>
      <c r="D614" s="2"/>
      <c r="E614" s="2"/>
      <c r="F614" s="27"/>
      <c r="G614" s="2"/>
      <c r="H614" s="2"/>
      <c r="I614" s="2"/>
      <c r="J614" s="2"/>
      <c r="K614" s="2"/>
      <c r="L614" s="2"/>
      <c r="M614" s="2"/>
      <c r="N614" s="2"/>
      <c r="O614" s="2"/>
      <c r="P614" s="2"/>
      <c r="Q614" s="2"/>
      <c r="R614" s="2"/>
      <c r="S614" s="2"/>
      <c r="T614" s="2"/>
      <c r="U614" s="2"/>
      <c r="V614" s="2"/>
      <c r="W614" s="2"/>
    </row>
    <row r="615">
      <c r="A615" s="2"/>
      <c r="B615" s="2"/>
      <c r="C615" s="51"/>
      <c r="D615" s="2"/>
      <c r="E615" s="2"/>
      <c r="F615" s="27"/>
      <c r="G615" s="2"/>
      <c r="H615" s="2"/>
      <c r="I615" s="2"/>
      <c r="J615" s="2"/>
      <c r="K615" s="2"/>
      <c r="L615" s="2"/>
      <c r="M615" s="2"/>
      <c r="N615" s="2"/>
      <c r="O615" s="2"/>
      <c r="P615" s="2"/>
      <c r="Q615" s="2"/>
      <c r="R615" s="2"/>
      <c r="S615" s="2"/>
      <c r="T615" s="2"/>
      <c r="U615" s="2"/>
      <c r="V615" s="2"/>
      <c r="W615" s="2"/>
    </row>
    <row r="616">
      <c r="A616" s="2"/>
      <c r="B616" s="2"/>
      <c r="C616" s="51"/>
      <c r="D616" s="2"/>
      <c r="E616" s="2"/>
      <c r="F616" s="27"/>
      <c r="G616" s="2"/>
      <c r="H616" s="2"/>
      <c r="I616" s="2"/>
      <c r="J616" s="2"/>
      <c r="K616" s="2"/>
      <c r="L616" s="2"/>
      <c r="M616" s="2"/>
      <c r="N616" s="2"/>
      <c r="O616" s="2"/>
      <c r="P616" s="2"/>
      <c r="Q616" s="2"/>
      <c r="R616" s="2"/>
      <c r="S616" s="2"/>
      <c r="T616" s="2"/>
      <c r="U616" s="2"/>
      <c r="V616" s="2"/>
      <c r="W616" s="2"/>
    </row>
    <row r="617">
      <c r="A617" s="2"/>
      <c r="B617" s="2"/>
      <c r="C617" s="51"/>
      <c r="D617" s="2"/>
      <c r="E617" s="2"/>
      <c r="F617" s="27"/>
      <c r="G617" s="2"/>
      <c r="H617" s="2"/>
      <c r="I617" s="2"/>
      <c r="J617" s="2"/>
      <c r="K617" s="2"/>
      <c r="L617" s="2"/>
      <c r="M617" s="2"/>
      <c r="N617" s="2"/>
      <c r="O617" s="2"/>
      <c r="P617" s="2"/>
      <c r="Q617" s="2"/>
      <c r="R617" s="2"/>
      <c r="S617" s="2"/>
      <c r="T617" s="2"/>
      <c r="U617" s="2"/>
      <c r="V617" s="2"/>
      <c r="W617" s="2"/>
    </row>
    <row r="618">
      <c r="A618" s="2"/>
      <c r="B618" s="2"/>
      <c r="C618" s="51"/>
      <c r="D618" s="2"/>
      <c r="E618" s="2"/>
      <c r="F618" s="27"/>
      <c r="G618" s="2"/>
      <c r="H618" s="2"/>
      <c r="I618" s="2"/>
      <c r="J618" s="2"/>
      <c r="K618" s="2"/>
      <c r="L618" s="2"/>
      <c r="M618" s="2"/>
      <c r="N618" s="2"/>
      <c r="O618" s="2"/>
      <c r="P618" s="2"/>
      <c r="Q618" s="2"/>
      <c r="R618" s="2"/>
      <c r="S618" s="2"/>
      <c r="T618" s="2"/>
      <c r="U618" s="2"/>
      <c r="V618" s="2"/>
      <c r="W618" s="2"/>
    </row>
    <row r="619">
      <c r="A619" s="2"/>
      <c r="B619" s="2"/>
      <c r="C619" s="51"/>
      <c r="D619" s="2"/>
      <c r="E619" s="2"/>
      <c r="F619" s="27"/>
      <c r="G619" s="2"/>
      <c r="H619" s="2"/>
      <c r="I619" s="2"/>
      <c r="J619" s="2"/>
      <c r="K619" s="2"/>
      <c r="L619" s="2"/>
      <c r="M619" s="2"/>
      <c r="N619" s="2"/>
      <c r="O619" s="2"/>
      <c r="P619" s="2"/>
      <c r="Q619" s="2"/>
      <c r="R619" s="2"/>
      <c r="S619" s="2"/>
      <c r="T619" s="2"/>
      <c r="U619" s="2"/>
      <c r="V619" s="2"/>
      <c r="W619" s="2"/>
    </row>
    <row r="620">
      <c r="A620" s="2"/>
      <c r="B620" s="2"/>
      <c r="C620" s="51"/>
      <c r="D620" s="2"/>
      <c r="E620" s="2"/>
      <c r="F620" s="27"/>
      <c r="G620" s="2"/>
      <c r="H620" s="2"/>
      <c r="I620" s="2"/>
      <c r="J620" s="2"/>
      <c r="K620" s="2"/>
      <c r="L620" s="2"/>
      <c r="M620" s="2"/>
      <c r="N620" s="2"/>
      <c r="O620" s="2"/>
      <c r="P620" s="2"/>
      <c r="Q620" s="2"/>
      <c r="R620" s="2"/>
      <c r="S620" s="2"/>
      <c r="T620" s="2"/>
      <c r="U620" s="2"/>
      <c r="V620" s="2"/>
      <c r="W620" s="2"/>
    </row>
    <row r="621">
      <c r="A621" s="2"/>
      <c r="B621" s="2"/>
      <c r="C621" s="51"/>
      <c r="D621" s="2"/>
      <c r="E621" s="2"/>
      <c r="F621" s="27"/>
      <c r="G621" s="2"/>
      <c r="H621" s="2"/>
      <c r="I621" s="2"/>
      <c r="J621" s="2"/>
      <c r="K621" s="2"/>
      <c r="L621" s="2"/>
      <c r="M621" s="2"/>
      <c r="N621" s="2"/>
      <c r="O621" s="2"/>
      <c r="P621" s="2"/>
      <c r="Q621" s="2"/>
      <c r="R621" s="2"/>
      <c r="S621" s="2"/>
      <c r="T621" s="2"/>
      <c r="U621" s="2"/>
      <c r="V621" s="2"/>
      <c r="W621" s="2"/>
    </row>
    <row r="622">
      <c r="A622" s="2"/>
      <c r="B622" s="2"/>
      <c r="C622" s="51"/>
      <c r="D622" s="2"/>
      <c r="E622" s="2"/>
      <c r="F622" s="27"/>
      <c r="G622" s="2"/>
      <c r="H622" s="2"/>
      <c r="I622" s="2"/>
      <c r="J622" s="2"/>
      <c r="K622" s="2"/>
      <c r="L622" s="2"/>
      <c r="M622" s="2"/>
      <c r="N622" s="2"/>
      <c r="O622" s="2"/>
      <c r="P622" s="2"/>
      <c r="Q622" s="2"/>
      <c r="R622" s="2"/>
      <c r="S622" s="2"/>
      <c r="T622" s="2"/>
      <c r="U622" s="2"/>
      <c r="V622" s="2"/>
      <c r="W622" s="2"/>
    </row>
    <row r="623">
      <c r="A623" s="2"/>
      <c r="B623" s="2"/>
      <c r="C623" s="51"/>
      <c r="D623" s="2"/>
      <c r="E623" s="2"/>
      <c r="F623" s="27"/>
      <c r="G623" s="2"/>
      <c r="H623" s="2"/>
      <c r="I623" s="2"/>
      <c r="J623" s="2"/>
      <c r="K623" s="2"/>
      <c r="L623" s="2"/>
      <c r="M623" s="2"/>
      <c r="N623" s="2"/>
      <c r="O623" s="2"/>
      <c r="P623" s="2"/>
      <c r="Q623" s="2"/>
      <c r="R623" s="2"/>
      <c r="S623" s="2"/>
      <c r="T623" s="2"/>
      <c r="U623" s="2"/>
      <c r="V623" s="2"/>
      <c r="W623" s="2"/>
    </row>
    <row r="624">
      <c r="A624" s="2"/>
      <c r="B624" s="2"/>
      <c r="C624" s="51"/>
      <c r="D624" s="2"/>
      <c r="E624" s="2"/>
      <c r="F624" s="27"/>
      <c r="G624" s="2"/>
      <c r="H624" s="2"/>
      <c r="I624" s="2"/>
      <c r="J624" s="2"/>
      <c r="K624" s="2"/>
      <c r="L624" s="2"/>
      <c r="M624" s="2"/>
      <c r="N624" s="2"/>
      <c r="O624" s="2"/>
      <c r="P624" s="2"/>
      <c r="Q624" s="2"/>
      <c r="R624" s="2"/>
      <c r="S624" s="2"/>
      <c r="T624" s="2"/>
      <c r="U624" s="2"/>
      <c r="V624" s="2"/>
      <c r="W624" s="2"/>
    </row>
    <row r="625">
      <c r="A625" s="2"/>
      <c r="B625" s="2"/>
      <c r="C625" s="51"/>
      <c r="D625" s="2"/>
      <c r="E625" s="2"/>
      <c r="F625" s="27"/>
      <c r="G625" s="2"/>
      <c r="H625" s="2"/>
      <c r="I625" s="2"/>
      <c r="J625" s="2"/>
      <c r="K625" s="2"/>
      <c r="L625" s="2"/>
      <c r="M625" s="2"/>
      <c r="N625" s="2"/>
      <c r="O625" s="2"/>
      <c r="P625" s="2"/>
      <c r="Q625" s="2"/>
      <c r="R625" s="2"/>
      <c r="S625" s="2"/>
      <c r="T625" s="2"/>
      <c r="U625" s="2"/>
      <c r="V625" s="2"/>
      <c r="W625" s="2"/>
    </row>
    <row r="626">
      <c r="A626" s="2"/>
      <c r="B626" s="2"/>
      <c r="C626" s="51"/>
      <c r="D626" s="2"/>
      <c r="E626" s="2"/>
      <c r="F626" s="27"/>
      <c r="G626" s="2"/>
      <c r="H626" s="2"/>
      <c r="I626" s="2"/>
      <c r="J626" s="2"/>
      <c r="K626" s="2"/>
      <c r="L626" s="2"/>
      <c r="M626" s="2"/>
      <c r="N626" s="2"/>
      <c r="O626" s="2"/>
      <c r="P626" s="2"/>
      <c r="Q626" s="2"/>
      <c r="R626" s="2"/>
      <c r="S626" s="2"/>
      <c r="T626" s="2"/>
      <c r="U626" s="2"/>
      <c r="V626" s="2"/>
      <c r="W626" s="2"/>
    </row>
    <row r="627">
      <c r="A627" s="2"/>
      <c r="B627" s="2"/>
      <c r="C627" s="51"/>
      <c r="D627" s="2"/>
      <c r="E627" s="2"/>
      <c r="F627" s="27"/>
      <c r="G627" s="2"/>
      <c r="H627" s="2"/>
      <c r="I627" s="2"/>
      <c r="J627" s="2"/>
      <c r="K627" s="2"/>
      <c r="L627" s="2"/>
      <c r="M627" s="2"/>
      <c r="N627" s="2"/>
      <c r="O627" s="2"/>
      <c r="P627" s="2"/>
      <c r="Q627" s="2"/>
      <c r="R627" s="2"/>
      <c r="S627" s="2"/>
      <c r="T627" s="2"/>
      <c r="U627" s="2"/>
      <c r="V627" s="2"/>
      <c r="W627" s="2"/>
    </row>
    <row r="628">
      <c r="A628" s="2"/>
      <c r="B628" s="2"/>
      <c r="C628" s="51"/>
      <c r="D628" s="2"/>
      <c r="E628" s="2"/>
      <c r="F628" s="27"/>
      <c r="G628" s="2"/>
      <c r="H628" s="2"/>
      <c r="I628" s="2"/>
      <c r="J628" s="2"/>
      <c r="K628" s="2"/>
      <c r="L628" s="2"/>
      <c r="M628" s="2"/>
      <c r="N628" s="2"/>
      <c r="O628" s="2"/>
      <c r="P628" s="2"/>
      <c r="Q628" s="2"/>
      <c r="R628" s="2"/>
      <c r="S628" s="2"/>
      <c r="T628" s="2"/>
      <c r="U628" s="2"/>
      <c r="V628" s="2"/>
      <c r="W628" s="2"/>
    </row>
    <row r="629">
      <c r="A629" s="2"/>
      <c r="B629" s="2"/>
      <c r="C629" s="51"/>
      <c r="D629" s="2"/>
      <c r="E629" s="2"/>
      <c r="F629" s="27"/>
      <c r="G629" s="2"/>
      <c r="H629" s="2"/>
      <c r="I629" s="2"/>
      <c r="J629" s="2"/>
      <c r="K629" s="2"/>
      <c r="L629" s="2"/>
      <c r="M629" s="2"/>
      <c r="N629" s="2"/>
      <c r="O629" s="2"/>
      <c r="P629" s="2"/>
      <c r="Q629" s="2"/>
      <c r="R629" s="2"/>
      <c r="S629" s="2"/>
      <c r="T629" s="2"/>
      <c r="U629" s="2"/>
      <c r="V629" s="2"/>
      <c r="W629" s="2"/>
    </row>
    <row r="630">
      <c r="A630" s="2"/>
      <c r="B630" s="2"/>
      <c r="C630" s="51"/>
      <c r="D630" s="2"/>
      <c r="E630" s="2"/>
      <c r="F630" s="27"/>
      <c r="G630" s="2"/>
      <c r="H630" s="2"/>
      <c r="I630" s="2"/>
      <c r="J630" s="2"/>
      <c r="K630" s="2"/>
      <c r="L630" s="2"/>
      <c r="M630" s="2"/>
      <c r="N630" s="2"/>
      <c r="O630" s="2"/>
      <c r="P630" s="2"/>
      <c r="Q630" s="2"/>
      <c r="R630" s="2"/>
      <c r="S630" s="2"/>
      <c r="T630" s="2"/>
      <c r="U630" s="2"/>
      <c r="V630" s="2"/>
      <c r="W630" s="2"/>
    </row>
    <row r="631">
      <c r="A631" s="2"/>
      <c r="B631" s="2"/>
      <c r="C631" s="51"/>
      <c r="D631" s="2"/>
      <c r="E631" s="2"/>
      <c r="F631" s="27"/>
      <c r="G631" s="2"/>
      <c r="H631" s="2"/>
      <c r="I631" s="2"/>
      <c r="J631" s="2"/>
      <c r="K631" s="2"/>
      <c r="L631" s="2"/>
      <c r="M631" s="2"/>
      <c r="N631" s="2"/>
      <c r="O631" s="2"/>
      <c r="P631" s="2"/>
      <c r="Q631" s="2"/>
      <c r="R631" s="2"/>
      <c r="S631" s="2"/>
      <c r="T631" s="2"/>
      <c r="U631" s="2"/>
      <c r="V631" s="2"/>
      <c r="W631" s="2"/>
    </row>
    <row r="632">
      <c r="A632" s="2"/>
      <c r="B632" s="2"/>
      <c r="C632" s="51"/>
      <c r="D632" s="2"/>
      <c r="E632" s="2"/>
      <c r="F632" s="27"/>
      <c r="G632" s="2"/>
      <c r="H632" s="2"/>
      <c r="I632" s="2"/>
      <c r="J632" s="2"/>
      <c r="K632" s="2"/>
      <c r="L632" s="2"/>
      <c r="M632" s="2"/>
      <c r="N632" s="2"/>
      <c r="O632" s="2"/>
      <c r="P632" s="2"/>
      <c r="Q632" s="2"/>
      <c r="R632" s="2"/>
      <c r="S632" s="2"/>
      <c r="T632" s="2"/>
      <c r="U632" s="2"/>
      <c r="V632" s="2"/>
      <c r="W632" s="2"/>
    </row>
    <row r="633">
      <c r="A633" s="2"/>
      <c r="B633" s="2"/>
      <c r="C633" s="51"/>
      <c r="D633" s="2"/>
      <c r="E633" s="2"/>
      <c r="F633" s="27"/>
      <c r="G633" s="2"/>
      <c r="H633" s="2"/>
      <c r="I633" s="2"/>
      <c r="J633" s="2"/>
      <c r="K633" s="2"/>
      <c r="L633" s="2"/>
      <c r="M633" s="2"/>
      <c r="N633" s="2"/>
      <c r="O633" s="2"/>
      <c r="P633" s="2"/>
      <c r="Q633" s="2"/>
      <c r="R633" s="2"/>
      <c r="S633" s="2"/>
      <c r="T633" s="2"/>
      <c r="U633" s="2"/>
      <c r="V633" s="2"/>
      <c r="W633" s="2"/>
    </row>
    <row r="634">
      <c r="A634" s="2"/>
      <c r="B634" s="2"/>
      <c r="C634" s="51"/>
      <c r="D634" s="2"/>
      <c r="E634" s="2"/>
      <c r="F634" s="27"/>
      <c r="G634" s="2"/>
      <c r="H634" s="2"/>
      <c r="I634" s="2"/>
      <c r="J634" s="2"/>
      <c r="K634" s="2"/>
      <c r="L634" s="2"/>
      <c r="M634" s="2"/>
      <c r="N634" s="2"/>
      <c r="O634" s="2"/>
      <c r="P634" s="2"/>
      <c r="Q634" s="2"/>
      <c r="R634" s="2"/>
      <c r="S634" s="2"/>
      <c r="T634" s="2"/>
      <c r="U634" s="2"/>
      <c r="V634" s="2"/>
      <c r="W634" s="2"/>
    </row>
    <row r="635">
      <c r="A635" s="2"/>
      <c r="B635" s="2"/>
      <c r="C635" s="51"/>
      <c r="D635" s="2"/>
      <c r="E635" s="2"/>
      <c r="F635" s="27"/>
      <c r="G635" s="2"/>
      <c r="H635" s="2"/>
      <c r="I635" s="2"/>
      <c r="J635" s="2"/>
      <c r="K635" s="2"/>
      <c r="L635" s="2"/>
      <c r="M635" s="2"/>
      <c r="N635" s="2"/>
      <c r="O635" s="2"/>
      <c r="P635" s="2"/>
      <c r="Q635" s="2"/>
      <c r="R635" s="2"/>
      <c r="S635" s="2"/>
      <c r="T635" s="2"/>
      <c r="U635" s="2"/>
      <c r="V635" s="2"/>
      <c r="W635" s="2"/>
    </row>
    <row r="636">
      <c r="A636" s="2"/>
      <c r="B636" s="2"/>
      <c r="C636" s="51"/>
      <c r="D636" s="2"/>
      <c r="E636" s="2"/>
      <c r="F636" s="27"/>
      <c r="G636" s="2"/>
      <c r="H636" s="2"/>
      <c r="I636" s="2"/>
      <c r="J636" s="2"/>
      <c r="K636" s="2"/>
      <c r="L636" s="2"/>
      <c r="M636" s="2"/>
      <c r="N636" s="2"/>
      <c r="O636" s="2"/>
      <c r="P636" s="2"/>
      <c r="Q636" s="2"/>
      <c r="R636" s="2"/>
      <c r="S636" s="2"/>
      <c r="T636" s="2"/>
      <c r="U636" s="2"/>
      <c r="V636" s="2"/>
      <c r="W636" s="2"/>
    </row>
    <row r="637">
      <c r="A637" s="2"/>
      <c r="B637" s="2"/>
      <c r="C637" s="51"/>
      <c r="D637" s="2"/>
      <c r="E637" s="2"/>
      <c r="F637" s="27"/>
      <c r="G637" s="2"/>
      <c r="H637" s="2"/>
      <c r="I637" s="2"/>
      <c r="J637" s="2"/>
      <c r="K637" s="2"/>
      <c r="L637" s="2"/>
      <c r="M637" s="2"/>
      <c r="N637" s="2"/>
      <c r="O637" s="2"/>
      <c r="P637" s="2"/>
      <c r="Q637" s="2"/>
      <c r="R637" s="2"/>
      <c r="S637" s="2"/>
      <c r="T637" s="2"/>
      <c r="U637" s="2"/>
      <c r="V637" s="2"/>
      <c r="W637" s="2"/>
    </row>
    <row r="638">
      <c r="A638" s="2"/>
      <c r="B638" s="2"/>
      <c r="C638" s="51"/>
      <c r="D638" s="2"/>
      <c r="E638" s="2"/>
      <c r="F638" s="27"/>
      <c r="G638" s="2"/>
      <c r="H638" s="2"/>
      <c r="I638" s="2"/>
      <c r="J638" s="2"/>
      <c r="K638" s="2"/>
      <c r="L638" s="2"/>
      <c r="M638" s="2"/>
      <c r="N638" s="2"/>
      <c r="O638" s="2"/>
      <c r="P638" s="2"/>
      <c r="Q638" s="2"/>
      <c r="R638" s="2"/>
      <c r="S638" s="2"/>
      <c r="T638" s="2"/>
      <c r="U638" s="2"/>
      <c r="V638" s="2"/>
      <c r="W638" s="2"/>
    </row>
    <row r="639">
      <c r="A639" s="2"/>
      <c r="B639" s="2"/>
      <c r="C639" s="51"/>
      <c r="D639" s="2"/>
      <c r="E639" s="2"/>
      <c r="F639" s="27"/>
      <c r="G639" s="2"/>
      <c r="H639" s="2"/>
      <c r="I639" s="2"/>
      <c r="J639" s="2"/>
      <c r="K639" s="2"/>
      <c r="L639" s="2"/>
      <c r="M639" s="2"/>
      <c r="N639" s="2"/>
      <c r="O639" s="2"/>
      <c r="P639" s="2"/>
      <c r="Q639" s="2"/>
      <c r="R639" s="2"/>
      <c r="S639" s="2"/>
      <c r="T639" s="2"/>
      <c r="U639" s="2"/>
      <c r="V639" s="2"/>
      <c r="W639" s="2"/>
    </row>
    <row r="640">
      <c r="A640" s="2"/>
      <c r="B640" s="2"/>
      <c r="C640" s="51"/>
      <c r="D640" s="2"/>
      <c r="E640" s="2"/>
      <c r="F640" s="27"/>
      <c r="G640" s="2"/>
      <c r="H640" s="2"/>
      <c r="I640" s="2"/>
      <c r="J640" s="2"/>
      <c r="K640" s="2"/>
      <c r="L640" s="2"/>
      <c r="M640" s="2"/>
      <c r="N640" s="2"/>
      <c r="O640" s="2"/>
      <c r="P640" s="2"/>
      <c r="Q640" s="2"/>
      <c r="R640" s="2"/>
      <c r="S640" s="2"/>
      <c r="T640" s="2"/>
      <c r="U640" s="2"/>
      <c r="V640" s="2"/>
      <c r="W640" s="2"/>
    </row>
    <row r="641">
      <c r="A641" s="2"/>
      <c r="B641" s="2"/>
      <c r="C641" s="51"/>
      <c r="D641" s="2"/>
      <c r="E641" s="2"/>
      <c r="F641" s="27"/>
      <c r="G641" s="2"/>
      <c r="H641" s="2"/>
      <c r="I641" s="2"/>
      <c r="J641" s="2"/>
      <c r="K641" s="2"/>
      <c r="L641" s="2"/>
      <c r="M641" s="2"/>
      <c r="N641" s="2"/>
      <c r="O641" s="2"/>
      <c r="P641" s="2"/>
      <c r="Q641" s="2"/>
      <c r="R641" s="2"/>
      <c r="S641" s="2"/>
      <c r="T641" s="2"/>
      <c r="U641" s="2"/>
      <c r="V641" s="2"/>
      <c r="W641" s="2"/>
    </row>
    <row r="642">
      <c r="A642" s="2"/>
      <c r="B642" s="2"/>
      <c r="C642" s="51"/>
      <c r="D642" s="2"/>
      <c r="E642" s="2"/>
      <c r="F642" s="27"/>
      <c r="G642" s="2"/>
      <c r="H642" s="2"/>
      <c r="I642" s="2"/>
      <c r="J642" s="2"/>
      <c r="K642" s="2"/>
      <c r="L642" s="2"/>
      <c r="M642" s="2"/>
      <c r="N642" s="2"/>
      <c r="O642" s="2"/>
      <c r="P642" s="2"/>
      <c r="Q642" s="2"/>
      <c r="R642" s="2"/>
      <c r="S642" s="2"/>
      <c r="T642" s="2"/>
      <c r="U642" s="2"/>
      <c r="V642" s="2"/>
      <c r="W642" s="2"/>
    </row>
    <row r="643">
      <c r="A643" s="2"/>
      <c r="B643" s="2"/>
      <c r="C643" s="51"/>
      <c r="D643" s="2"/>
      <c r="E643" s="2"/>
      <c r="F643" s="27"/>
      <c r="G643" s="2"/>
      <c r="H643" s="2"/>
      <c r="I643" s="2"/>
      <c r="J643" s="2"/>
      <c r="K643" s="2"/>
      <c r="L643" s="2"/>
      <c r="M643" s="2"/>
      <c r="N643" s="2"/>
      <c r="O643" s="2"/>
      <c r="P643" s="2"/>
      <c r="Q643" s="2"/>
      <c r="R643" s="2"/>
      <c r="S643" s="2"/>
      <c r="T643" s="2"/>
      <c r="U643" s="2"/>
      <c r="V643" s="2"/>
      <c r="W643" s="2"/>
    </row>
    <row r="644">
      <c r="A644" s="2"/>
      <c r="B644" s="2"/>
      <c r="C644" s="51"/>
      <c r="D644" s="2"/>
      <c r="E644" s="2"/>
      <c r="F644" s="27"/>
      <c r="G644" s="2"/>
      <c r="H644" s="2"/>
      <c r="I644" s="2"/>
      <c r="J644" s="2"/>
      <c r="K644" s="2"/>
      <c r="L644" s="2"/>
      <c r="M644" s="2"/>
      <c r="N644" s="2"/>
      <c r="O644" s="2"/>
      <c r="P644" s="2"/>
      <c r="Q644" s="2"/>
      <c r="R644" s="2"/>
      <c r="S644" s="2"/>
      <c r="T644" s="2"/>
      <c r="U644" s="2"/>
      <c r="V644" s="2"/>
      <c r="W644" s="2"/>
    </row>
    <row r="645">
      <c r="A645" s="2"/>
      <c r="B645" s="2"/>
      <c r="C645" s="51"/>
      <c r="D645" s="2"/>
      <c r="E645" s="2"/>
      <c r="F645" s="27"/>
      <c r="G645" s="2"/>
      <c r="H645" s="2"/>
      <c r="I645" s="2"/>
      <c r="J645" s="2"/>
      <c r="K645" s="2"/>
      <c r="L645" s="2"/>
      <c r="M645" s="2"/>
      <c r="N645" s="2"/>
      <c r="O645" s="2"/>
      <c r="P645" s="2"/>
      <c r="Q645" s="2"/>
      <c r="R645" s="2"/>
      <c r="S645" s="2"/>
      <c r="T645" s="2"/>
      <c r="U645" s="2"/>
      <c r="V645" s="2"/>
      <c r="W645" s="2"/>
    </row>
    <row r="646">
      <c r="A646" s="2"/>
      <c r="B646" s="2"/>
      <c r="C646" s="51"/>
      <c r="D646" s="2"/>
      <c r="E646" s="2"/>
      <c r="F646" s="27"/>
      <c r="G646" s="2"/>
      <c r="H646" s="2"/>
      <c r="I646" s="2"/>
      <c r="J646" s="2"/>
      <c r="K646" s="2"/>
      <c r="L646" s="2"/>
      <c r="M646" s="2"/>
      <c r="N646" s="2"/>
      <c r="O646" s="2"/>
      <c r="P646" s="2"/>
      <c r="Q646" s="2"/>
      <c r="R646" s="2"/>
      <c r="S646" s="2"/>
      <c r="T646" s="2"/>
      <c r="U646" s="2"/>
      <c r="V646" s="2"/>
      <c r="W646" s="2"/>
    </row>
    <row r="647">
      <c r="A647" s="2"/>
      <c r="B647" s="2"/>
      <c r="C647" s="51"/>
      <c r="D647" s="2"/>
      <c r="E647" s="2"/>
      <c r="F647" s="27"/>
      <c r="G647" s="2"/>
      <c r="H647" s="2"/>
      <c r="I647" s="2"/>
      <c r="J647" s="2"/>
      <c r="K647" s="2"/>
      <c r="L647" s="2"/>
      <c r="M647" s="2"/>
      <c r="N647" s="2"/>
      <c r="O647" s="2"/>
      <c r="P647" s="2"/>
      <c r="Q647" s="2"/>
      <c r="R647" s="2"/>
      <c r="S647" s="2"/>
      <c r="T647" s="2"/>
      <c r="U647" s="2"/>
      <c r="V647" s="2"/>
      <c r="W647" s="2"/>
    </row>
    <row r="648">
      <c r="A648" s="2"/>
      <c r="B648" s="2"/>
      <c r="C648" s="51"/>
      <c r="D648" s="2"/>
      <c r="E648" s="2"/>
      <c r="F648" s="27"/>
      <c r="G648" s="2"/>
      <c r="H648" s="2"/>
      <c r="I648" s="2"/>
      <c r="J648" s="2"/>
      <c r="K648" s="2"/>
      <c r="L648" s="2"/>
      <c r="M648" s="2"/>
      <c r="N648" s="2"/>
      <c r="O648" s="2"/>
      <c r="P648" s="2"/>
      <c r="Q648" s="2"/>
      <c r="R648" s="2"/>
      <c r="S648" s="2"/>
      <c r="T648" s="2"/>
      <c r="U648" s="2"/>
      <c r="V648" s="2"/>
      <c r="W648" s="2"/>
    </row>
    <row r="649">
      <c r="A649" s="2"/>
      <c r="B649" s="2"/>
      <c r="C649" s="51"/>
      <c r="D649" s="2"/>
      <c r="E649" s="2"/>
      <c r="F649" s="27"/>
      <c r="G649" s="2"/>
      <c r="H649" s="2"/>
      <c r="I649" s="2"/>
      <c r="J649" s="2"/>
      <c r="K649" s="2"/>
      <c r="L649" s="2"/>
      <c r="M649" s="2"/>
      <c r="N649" s="2"/>
      <c r="O649" s="2"/>
      <c r="P649" s="2"/>
      <c r="Q649" s="2"/>
      <c r="R649" s="2"/>
      <c r="S649" s="2"/>
      <c r="T649" s="2"/>
      <c r="U649" s="2"/>
      <c r="V649" s="2"/>
      <c r="W649" s="2"/>
    </row>
    <row r="650">
      <c r="A650" s="2"/>
      <c r="B650" s="2"/>
      <c r="C650" s="51"/>
      <c r="D650" s="2"/>
      <c r="E650" s="2"/>
      <c r="F650" s="27"/>
      <c r="G650" s="2"/>
      <c r="H650" s="2"/>
      <c r="I650" s="2"/>
      <c r="J650" s="2"/>
      <c r="K650" s="2"/>
      <c r="L650" s="2"/>
      <c r="M650" s="2"/>
      <c r="N650" s="2"/>
      <c r="O650" s="2"/>
      <c r="P650" s="2"/>
      <c r="Q650" s="2"/>
      <c r="R650" s="2"/>
      <c r="S650" s="2"/>
      <c r="T650" s="2"/>
      <c r="U650" s="2"/>
      <c r="V650" s="2"/>
      <c r="W650" s="2"/>
    </row>
    <row r="651">
      <c r="A651" s="2"/>
      <c r="B651" s="2"/>
      <c r="C651" s="51"/>
      <c r="D651" s="2"/>
      <c r="E651" s="2"/>
      <c r="F651" s="27"/>
      <c r="G651" s="2"/>
      <c r="H651" s="2"/>
      <c r="I651" s="2"/>
      <c r="J651" s="2"/>
      <c r="K651" s="2"/>
      <c r="L651" s="2"/>
      <c r="M651" s="2"/>
      <c r="N651" s="2"/>
      <c r="O651" s="2"/>
      <c r="P651" s="2"/>
      <c r="Q651" s="2"/>
      <c r="R651" s="2"/>
      <c r="S651" s="2"/>
      <c r="T651" s="2"/>
      <c r="U651" s="2"/>
      <c r="V651" s="2"/>
      <c r="W651" s="2"/>
    </row>
    <row r="652">
      <c r="A652" s="2"/>
      <c r="B652" s="2"/>
      <c r="C652" s="51"/>
      <c r="D652" s="2"/>
      <c r="E652" s="2"/>
      <c r="F652" s="27"/>
      <c r="G652" s="2"/>
      <c r="H652" s="2"/>
      <c r="I652" s="2"/>
      <c r="J652" s="2"/>
      <c r="K652" s="2"/>
      <c r="L652" s="2"/>
      <c r="M652" s="2"/>
      <c r="N652" s="2"/>
      <c r="O652" s="2"/>
      <c r="P652" s="2"/>
      <c r="Q652" s="2"/>
      <c r="R652" s="2"/>
      <c r="S652" s="2"/>
      <c r="T652" s="2"/>
      <c r="U652" s="2"/>
      <c r="V652" s="2"/>
      <c r="W652" s="2"/>
    </row>
    <row r="653">
      <c r="A653" s="2"/>
      <c r="B653" s="2"/>
      <c r="C653" s="51"/>
      <c r="D653" s="2"/>
      <c r="E653" s="2"/>
      <c r="F653" s="27"/>
      <c r="G653" s="2"/>
      <c r="H653" s="2"/>
      <c r="I653" s="2"/>
      <c r="J653" s="2"/>
      <c r="K653" s="2"/>
      <c r="L653" s="2"/>
      <c r="M653" s="2"/>
      <c r="N653" s="2"/>
      <c r="O653" s="2"/>
      <c r="P653" s="2"/>
      <c r="Q653" s="2"/>
      <c r="R653" s="2"/>
      <c r="S653" s="2"/>
      <c r="T653" s="2"/>
      <c r="U653" s="2"/>
      <c r="V653" s="2"/>
      <c r="W653" s="2"/>
    </row>
    <row r="654">
      <c r="A654" s="2"/>
      <c r="B654" s="2"/>
      <c r="C654" s="51"/>
      <c r="D654" s="2"/>
      <c r="E654" s="2"/>
      <c r="F654" s="27"/>
      <c r="G654" s="2"/>
      <c r="H654" s="2"/>
      <c r="I654" s="2"/>
      <c r="J654" s="2"/>
      <c r="K654" s="2"/>
      <c r="L654" s="2"/>
      <c r="M654" s="2"/>
      <c r="N654" s="2"/>
      <c r="O654" s="2"/>
      <c r="P654" s="2"/>
      <c r="Q654" s="2"/>
      <c r="R654" s="2"/>
      <c r="S654" s="2"/>
      <c r="T654" s="2"/>
      <c r="U654" s="2"/>
      <c r="V654" s="2"/>
      <c r="W654" s="2"/>
    </row>
    <row r="655">
      <c r="A655" s="2"/>
      <c r="B655" s="2"/>
      <c r="C655" s="51"/>
      <c r="D655" s="2"/>
      <c r="E655" s="2"/>
      <c r="F655" s="27"/>
      <c r="G655" s="2"/>
      <c r="H655" s="2"/>
      <c r="I655" s="2"/>
      <c r="J655" s="2"/>
      <c r="K655" s="2"/>
      <c r="L655" s="2"/>
      <c r="M655" s="2"/>
      <c r="N655" s="2"/>
      <c r="O655" s="2"/>
      <c r="P655" s="2"/>
      <c r="Q655" s="2"/>
      <c r="R655" s="2"/>
      <c r="S655" s="2"/>
      <c r="T655" s="2"/>
      <c r="U655" s="2"/>
      <c r="V655" s="2"/>
      <c r="W655" s="2"/>
    </row>
    <row r="656">
      <c r="A656" s="2"/>
      <c r="B656" s="2"/>
      <c r="C656" s="51"/>
      <c r="D656" s="2"/>
      <c r="E656" s="2"/>
      <c r="F656" s="27"/>
      <c r="G656" s="2"/>
      <c r="H656" s="2"/>
      <c r="I656" s="2"/>
      <c r="J656" s="2"/>
      <c r="K656" s="2"/>
      <c r="L656" s="2"/>
      <c r="M656" s="2"/>
      <c r="N656" s="2"/>
      <c r="O656" s="2"/>
      <c r="P656" s="2"/>
      <c r="Q656" s="2"/>
      <c r="R656" s="2"/>
      <c r="S656" s="2"/>
      <c r="T656" s="2"/>
      <c r="U656" s="2"/>
      <c r="V656" s="2"/>
      <c r="W656" s="2"/>
    </row>
    <row r="657">
      <c r="A657" s="2"/>
      <c r="B657" s="2"/>
      <c r="C657" s="51"/>
      <c r="D657" s="2"/>
      <c r="E657" s="2"/>
      <c r="F657" s="27"/>
      <c r="G657" s="2"/>
      <c r="H657" s="2"/>
      <c r="I657" s="2"/>
      <c r="J657" s="2"/>
      <c r="K657" s="2"/>
      <c r="L657" s="2"/>
      <c r="M657" s="2"/>
      <c r="N657" s="2"/>
      <c r="O657" s="2"/>
      <c r="P657" s="2"/>
      <c r="Q657" s="2"/>
      <c r="R657" s="2"/>
      <c r="S657" s="2"/>
      <c r="T657" s="2"/>
      <c r="U657" s="2"/>
      <c r="V657" s="2"/>
      <c r="W657" s="2"/>
    </row>
    <row r="658">
      <c r="A658" s="2"/>
      <c r="B658" s="2"/>
      <c r="C658" s="51"/>
      <c r="D658" s="2"/>
      <c r="E658" s="2"/>
      <c r="F658" s="27"/>
      <c r="G658" s="2"/>
      <c r="H658" s="2"/>
      <c r="I658" s="2"/>
      <c r="J658" s="2"/>
      <c r="K658" s="2"/>
      <c r="L658" s="2"/>
      <c r="M658" s="2"/>
      <c r="N658" s="2"/>
      <c r="O658" s="2"/>
      <c r="P658" s="2"/>
      <c r="Q658" s="2"/>
      <c r="R658" s="2"/>
      <c r="S658" s="2"/>
      <c r="T658" s="2"/>
      <c r="U658" s="2"/>
      <c r="V658" s="2"/>
      <c r="W658" s="2"/>
    </row>
    <row r="659">
      <c r="A659" s="2"/>
      <c r="B659" s="2"/>
      <c r="C659" s="51"/>
      <c r="D659" s="2"/>
      <c r="E659" s="2"/>
      <c r="F659" s="27"/>
      <c r="G659" s="2"/>
      <c r="H659" s="2"/>
      <c r="I659" s="2"/>
      <c r="J659" s="2"/>
      <c r="K659" s="2"/>
      <c r="L659" s="2"/>
      <c r="M659" s="2"/>
      <c r="N659" s="2"/>
      <c r="O659" s="2"/>
      <c r="P659" s="2"/>
      <c r="Q659" s="2"/>
      <c r="R659" s="2"/>
      <c r="S659" s="2"/>
      <c r="T659" s="2"/>
      <c r="U659" s="2"/>
      <c r="V659" s="2"/>
      <c r="W659" s="2"/>
    </row>
    <row r="660">
      <c r="A660" s="2"/>
      <c r="B660" s="2"/>
      <c r="C660" s="51"/>
      <c r="D660" s="2"/>
      <c r="E660" s="2"/>
      <c r="F660" s="27"/>
      <c r="G660" s="2"/>
      <c r="H660" s="2"/>
      <c r="I660" s="2"/>
      <c r="J660" s="2"/>
      <c r="K660" s="2"/>
      <c r="L660" s="2"/>
      <c r="M660" s="2"/>
      <c r="N660" s="2"/>
      <c r="O660" s="2"/>
      <c r="P660" s="2"/>
      <c r="Q660" s="2"/>
      <c r="R660" s="2"/>
      <c r="S660" s="2"/>
      <c r="T660" s="2"/>
      <c r="U660" s="2"/>
      <c r="V660" s="2"/>
      <c r="W660" s="2"/>
    </row>
    <row r="661">
      <c r="A661" s="2"/>
      <c r="B661" s="2"/>
      <c r="C661" s="51"/>
      <c r="D661" s="2"/>
      <c r="E661" s="2"/>
      <c r="F661" s="27"/>
      <c r="G661" s="2"/>
      <c r="H661" s="2"/>
      <c r="I661" s="2"/>
      <c r="J661" s="2"/>
      <c r="K661" s="2"/>
      <c r="L661" s="2"/>
      <c r="M661" s="2"/>
      <c r="N661" s="2"/>
      <c r="O661" s="2"/>
      <c r="P661" s="2"/>
      <c r="Q661" s="2"/>
      <c r="R661" s="2"/>
      <c r="S661" s="2"/>
      <c r="T661" s="2"/>
      <c r="U661" s="2"/>
      <c r="V661" s="2"/>
      <c r="W661" s="2"/>
    </row>
    <row r="662">
      <c r="A662" s="2"/>
      <c r="B662" s="2"/>
      <c r="C662" s="51"/>
      <c r="D662" s="2"/>
      <c r="E662" s="2"/>
      <c r="F662" s="27"/>
      <c r="G662" s="2"/>
      <c r="H662" s="2"/>
      <c r="I662" s="2"/>
      <c r="J662" s="2"/>
      <c r="K662" s="2"/>
      <c r="L662" s="2"/>
      <c r="M662" s="2"/>
      <c r="N662" s="2"/>
      <c r="O662" s="2"/>
      <c r="P662" s="2"/>
      <c r="Q662" s="2"/>
      <c r="R662" s="2"/>
      <c r="S662" s="2"/>
      <c r="T662" s="2"/>
      <c r="U662" s="2"/>
      <c r="V662" s="2"/>
      <c r="W662" s="2"/>
    </row>
    <row r="663">
      <c r="A663" s="2"/>
      <c r="B663" s="2"/>
      <c r="C663" s="51"/>
      <c r="D663" s="2"/>
      <c r="E663" s="2"/>
      <c r="F663" s="27"/>
      <c r="G663" s="2"/>
      <c r="H663" s="2"/>
      <c r="I663" s="2"/>
      <c r="J663" s="2"/>
      <c r="K663" s="2"/>
      <c r="L663" s="2"/>
      <c r="M663" s="2"/>
      <c r="N663" s="2"/>
      <c r="O663" s="2"/>
      <c r="P663" s="2"/>
      <c r="Q663" s="2"/>
      <c r="R663" s="2"/>
      <c r="S663" s="2"/>
      <c r="T663" s="2"/>
      <c r="U663" s="2"/>
      <c r="V663" s="2"/>
      <c r="W663" s="2"/>
    </row>
    <row r="664">
      <c r="A664" s="2"/>
      <c r="B664" s="2"/>
      <c r="C664" s="51"/>
      <c r="D664" s="2"/>
      <c r="E664" s="2"/>
      <c r="F664" s="27"/>
      <c r="G664" s="2"/>
      <c r="H664" s="2"/>
      <c r="I664" s="2"/>
      <c r="J664" s="2"/>
      <c r="K664" s="2"/>
      <c r="L664" s="2"/>
      <c r="M664" s="2"/>
      <c r="N664" s="2"/>
      <c r="O664" s="2"/>
      <c r="P664" s="2"/>
      <c r="Q664" s="2"/>
      <c r="R664" s="2"/>
      <c r="S664" s="2"/>
      <c r="T664" s="2"/>
      <c r="U664" s="2"/>
      <c r="V664" s="2"/>
      <c r="W664" s="2"/>
    </row>
    <row r="665">
      <c r="A665" s="2"/>
      <c r="B665" s="2"/>
      <c r="C665" s="51"/>
      <c r="D665" s="2"/>
      <c r="E665" s="2"/>
      <c r="F665" s="27"/>
      <c r="G665" s="2"/>
      <c r="H665" s="2"/>
      <c r="I665" s="2"/>
      <c r="J665" s="2"/>
      <c r="K665" s="2"/>
      <c r="L665" s="2"/>
      <c r="M665" s="2"/>
      <c r="N665" s="2"/>
      <c r="O665" s="2"/>
      <c r="P665" s="2"/>
      <c r="Q665" s="2"/>
      <c r="R665" s="2"/>
      <c r="S665" s="2"/>
      <c r="T665" s="2"/>
      <c r="U665" s="2"/>
      <c r="V665" s="2"/>
      <c r="W665" s="2"/>
    </row>
    <row r="666">
      <c r="A666" s="2"/>
      <c r="B666" s="2"/>
      <c r="C666" s="51"/>
      <c r="D666" s="2"/>
      <c r="E666" s="2"/>
      <c r="F666" s="27"/>
      <c r="G666" s="2"/>
      <c r="H666" s="2"/>
      <c r="I666" s="2"/>
      <c r="J666" s="2"/>
      <c r="K666" s="2"/>
      <c r="L666" s="2"/>
      <c r="M666" s="2"/>
      <c r="N666" s="2"/>
      <c r="O666" s="2"/>
      <c r="P666" s="2"/>
      <c r="Q666" s="2"/>
      <c r="R666" s="2"/>
      <c r="S666" s="2"/>
      <c r="T666" s="2"/>
      <c r="U666" s="2"/>
      <c r="V666" s="2"/>
      <c r="W666" s="2"/>
    </row>
    <row r="667">
      <c r="A667" s="2"/>
      <c r="B667" s="2"/>
      <c r="C667" s="51"/>
      <c r="D667" s="2"/>
      <c r="E667" s="2"/>
      <c r="F667" s="27"/>
      <c r="G667" s="2"/>
      <c r="H667" s="2"/>
      <c r="I667" s="2"/>
      <c r="J667" s="2"/>
      <c r="K667" s="2"/>
      <c r="L667" s="2"/>
      <c r="M667" s="2"/>
      <c r="N667" s="2"/>
      <c r="O667" s="2"/>
      <c r="P667" s="2"/>
      <c r="Q667" s="2"/>
      <c r="R667" s="2"/>
      <c r="S667" s="2"/>
      <c r="T667" s="2"/>
      <c r="U667" s="2"/>
      <c r="V667" s="2"/>
      <c r="W667" s="2"/>
    </row>
    <row r="668">
      <c r="A668" s="2"/>
      <c r="B668" s="2"/>
      <c r="C668" s="51"/>
      <c r="D668" s="2"/>
      <c r="E668" s="2"/>
      <c r="F668" s="27"/>
      <c r="G668" s="2"/>
      <c r="H668" s="2"/>
      <c r="I668" s="2"/>
      <c r="J668" s="2"/>
      <c r="K668" s="2"/>
      <c r="L668" s="2"/>
      <c r="M668" s="2"/>
      <c r="N668" s="2"/>
      <c r="O668" s="2"/>
      <c r="P668" s="2"/>
      <c r="Q668" s="2"/>
      <c r="R668" s="2"/>
      <c r="S668" s="2"/>
      <c r="T668" s="2"/>
      <c r="U668" s="2"/>
      <c r="V668" s="2"/>
      <c r="W668" s="2"/>
    </row>
    <row r="669">
      <c r="A669" s="2"/>
      <c r="B669" s="2"/>
      <c r="C669" s="51"/>
      <c r="D669" s="2"/>
      <c r="E669" s="2"/>
      <c r="F669" s="27"/>
      <c r="G669" s="2"/>
      <c r="H669" s="2"/>
      <c r="I669" s="2"/>
      <c r="J669" s="2"/>
      <c r="K669" s="2"/>
      <c r="L669" s="2"/>
      <c r="M669" s="2"/>
      <c r="N669" s="2"/>
      <c r="O669" s="2"/>
      <c r="P669" s="2"/>
      <c r="Q669" s="2"/>
      <c r="R669" s="2"/>
      <c r="S669" s="2"/>
      <c r="T669" s="2"/>
      <c r="U669" s="2"/>
      <c r="V669" s="2"/>
      <c r="W669" s="2"/>
    </row>
    <row r="670">
      <c r="A670" s="2"/>
      <c r="B670" s="2"/>
      <c r="C670" s="51"/>
      <c r="D670" s="2"/>
      <c r="E670" s="2"/>
      <c r="F670" s="27"/>
      <c r="G670" s="2"/>
      <c r="H670" s="2"/>
      <c r="I670" s="2"/>
      <c r="J670" s="2"/>
      <c r="K670" s="2"/>
      <c r="L670" s="2"/>
      <c r="M670" s="2"/>
      <c r="N670" s="2"/>
      <c r="O670" s="2"/>
      <c r="P670" s="2"/>
      <c r="Q670" s="2"/>
      <c r="R670" s="2"/>
      <c r="S670" s="2"/>
      <c r="T670" s="2"/>
      <c r="U670" s="2"/>
      <c r="V670" s="2"/>
      <c r="W670" s="2"/>
    </row>
    <row r="671">
      <c r="A671" s="2"/>
      <c r="B671" s="2"/>
      <c r="C671" s="51"/>
      <c r="D671" s="2"/>
      <c r="E671" s="2"/>
      <c r="F671" s="27"/>
      <c r="G671" s="2"/>
      <c r="H671" s="2"/>
      <c r="I671" s="2"/>
      <c r="J671" s="2"/>
      <c r="K671" s="2"/>
      <c r="L671" s="2"/>
      <c r="M671" s="2"/>
      <c r="N671" s="2"/>
      <c r="O671" s="2"/>
      <c r="P671" s="2"/>
      <c r="Q671" s="2"/>
      <c r="R671" s="2"/>
      <c r="S671" s="2"/>
      <c r="T671" s="2"/>
      <c r="U671" s="2"/>
      <c r="V671" s="2"/>
      <c r="W671" s="2"/>
    </row>
    <row r="672">
      <c r="A672" s="2"/>
      <c r="B672" s="2"/>
      <c r="C672" s="51"/>
      <c r="D672" s="2"/>
      <c r="E672" s="2"/>
      <c r="F672" s="27"/>
      <c r="G672" s="2"/>
      <c r="H672" s="2"/>
      <c r="I672" s="2"/>
      <c r="J672" s="2"/>
      <c r="K672" s="2"/>
      <c r="L672" s="2"/>
      <c r="M672" s="2"/>
      <c r="N672" s="2"/>
      <c r="O672" s="2"/>
      <c r="P672" s="2"/>
      <c r="Q672" s="2"/>
      <c r="R672" s="2"/>
      <c r="S672" s="2"/>
      <c r="T672" s="2"/>
      <c r="U672" s="2"/>
      <c r="V672" s="2"/>
      <c r="W672" s="2"/>
    </row>
    <row r="673">
      <c r="A673" s="2"/>
      <c r="B673" s="2"/>
      <c r="C673" s="51"/>
      <c r="D673" s="2"/>
      <c r="E673" s="2"/>
      <c r="F673" s="27"/>
      <c r="G673" s="2"/>
      <c r="H673" s="2"/>
      <c r="I673" s="2"/>
      <c r="J673" s="2"/>
      <c r="K673" s="2"/>
      <c r="L673" s="2"/>
      <c r="M673" s="2"/>
      <c r="N673" s="2"/>
      <c r="O673" s="2"/>
      <c r="P673" s="2"/>
      <c r="Q673" s="2"/>
      <c r="R673" s="2"/>
      <c r="S673" s="2"/>
      <c r="T673" s="2"/>
      <c r="U673" s="2"/>
      <c r="V673" s="2"/>
      <c r="W673" s="2"/>
    </row>
    <row r="674">
      <c r="A674" s="2"/>
      <c r="B674" s="2"/>
      <c r="C674" s="51"/>
      <c r="D674" s="2"/>
      <c r="E674" s="2"/>
      <c r="F674" s="27"/>
      <c r="G674" s="2"/>
      <c r="H674" s="2"/>
      <c r="I674" s="2"/>
      <c r="J674" s="2"/>
      <c r="K674" s="2"/>
      <c r="L674" s="2"/>
      <c r="M674" s="2"/>
      <c r="N674" s="2"/>
      <c r="O674" s="2"/>
      <c r="P674" s="2"/>
      <c r="Q674" s="2"/>
      <c r="R674" s="2"/>
      <c r="S674" s="2"/>
      <c r="T674" s="2"/>
      <c r="U674" s="2"/>
      <c r="V674" s="2"/>
      <c r="W674" s="2"/>
    </row>
    <row r="675">
      <c r="A675" s="2"/>
      <c r="B675" s="2"/>
      <c r="C675" s="51"/>
      <c r="D675" s="2"/>
      <c r="E675" s="2"/>
      <c r="F675" s="27"/>
      <c r="G675" s="2"/>
      <c r="H675" s="2"/>
      <c r="I675" s="2"/>
      <c r="J675" s="2"/>
      <c r="K675" s="2"/>
      <c r="L675" s="2"/>
      <c r="M675" s="2"/>
      <c r="N675" s="2"/>
      <c r="O675" s="2"/>
      <c r="P675" s="2"/>
      <c r="Q675" s="2"/>
      <c r="R675" s="2"/>
      <c r="S675" s="2"/>
      <c r="T675" s="2"/>
      <c r="U675" s="2"/>
      <c r="V675" s="2"/>
      <c r="W675" s="2"/>
    </row>
    <row r="676">
      <c r="A676" s="2"/>
      <c r="B676" s="2"/>
      <c r="C676" s="51"/>
      <c r="D676" s="2"/>
      <c r="E676" s="2"/>
      <c r="F676" s="27"/>
      <c r="G676" s="2"/>
      <c r="H676" s="2"/>
      <c r="I676" s="2"/>
      <c r="J676" s="2"/>
      <c r="K676" s="2"/>
      <c r="L676" s="2"/>
      <c r="M676" s="2"/>
      <c r="N676" s="2"/>
      <c r="O676" s="2"/>
      <c r="P676" s="2"/>
      <c r="Q676" s="2"/>
      <c r="R676" s="2"/>
      <c r="S676" s="2"/>
      <c r="T676" s="2"/>
      <c r="U676" s="2"/>
      <c r="V676" s="2"/>
      <c r="W676" s="2"/>
    </row>
    <row r="677">
      <c r="A677" s="2"/>
      <c r="B677" s="2"/>
      <c r="C677" s="51"/>
      <c r="D677" s="2"/>
      <c r="E677" s="2"/>
      <c r="F677" s="27"/>
      <c r="G677" s="2"/>
      <c r="H677" s="2"/>
      <c r="I677" s="2"/>
      <c r="J677" s="2"/>
      <c r="K677" s="2"/>
      <c r="L677" s="2"/>
      <c r="M677" s="2"/>
      <c r="N677" s="2"/>
      <c r="O677" s="2"/>
      <c r="P677" s="2"/>
      <c r="Q677" s="2"/>
      <c r="R677" s="2"/>
      <c r="S677" s="2"/>
      <c r="T677" s="2"/>
      <c r="U677" s="2"/>
      <c r="V677" s="2"/>
      <c r="W677" s="2"/>
    </row>
    <row r="678">
      <c r="A678" s="2"/>
      <c r="B678" s="2"/>
      <c r="C678" s="51"/>
      <c r="D678" s="2"/>
      <c r="E678" s="2"/>
      <c r="F678" s="27"/>
      <c r="G678" s="2"/>
      <c r="H678" s="2"/>
      <c r="I678" s="2"/>
      <c r="J678" s="2"/>
      <c r="K678" s="2"/>
      <c r="L678" s="2"/>
      <c r="M678" s="2"/>
      <c r="N678" s="2"/>
      <c r="O678" s="2"/>
      <c r="P678" s="2"/>
      <c r="Q678" s="2"/>
      <c r="R678" s="2"/>
      <c r="S678" s="2"/>
      <c r="T678" s="2"/>
      <c r="U678" s="2"/>
      <c r="V678" s="2"/>
      <c r="W678" s="2"/>
    </row>
    <row r="679">
      <c r="A679" s="2"/>
      <c r="B679" s="2"/>
      <c r="C679" s="51"/>
      <c r="D679" s="2"/>
      <c r="E679" s="2"/>
      <c r="F679" s="27"/>
      <c r="G679" s="2"/>
      <c r="H679" s="2"/>
      <c r="I679" s="2"/>
      <c r="J679" s="2"/>
      <c r="K679" s="2"/>
      <c r="L679" s="2"/>
      <c r="M679" s="2"/>
      <c r="N679" s="2"/>
      <c r="O679" s="2"/>
      <c r="P679" s="2"/>
      <c r="Q679" s="2"/>
      <c r="R679" s="2"/>
      <c r="S679" s="2"/>
      <c r="T679" s="2"/>
      <c r="U679" s="2"/>
      <c r="V679" s="2"/>
      <c r="W679" s="2"/>
    </row>
    <row r="680">
      <c r="A680" s="2"/>
      <c r="B680" s="2"/>
      <c r="C680" s="51"/>
      <c r="D680" s="2"/>
      <c r="E680" s="2"/>
      <c r="F680" s="27"/>
      <c r="G680" s="2"/>
      <c r="H680" s="2"/>
      <c r="I680" s="2"/>
      <c r="J680" s="2"/>
      <c r="K680" s="2"/>
      <c r="L680" s="2"/>
      <c r="M680" s="2"/>
      <c r="N680" s="2"/>
      <c r="O680" s="2"/>
      <c r="P680" s="2"/>
      <c r="Q680" s="2"/>
      <c r="R680" s="2"/>
      <c r="S680" s="2"/>
      <c r="T680" s="2"/>
      <c r="U680" s="2"/>
      <c r="V680" s="2"/>
      <c r="W680" s="2"/>
    </row>
    <row r="681">
      <c r="A681" s="2"/>
      <c r="B681" s="2"/>
      <c r="C681" s="51"/>
      <c r="D681" s="2"/>
      <c r="E681" s="2"/>
      <c r="F681" s="27"/>
      <c r="G681" s="2"/>
      <c r="H681" s="2"/>
      <c r="I681" s="2"/>
      <c r="J681" s="2"/>
      <c r="K681" s="2"/>
      <c r="L681" s="2"/>
      <c r="M681" s="2"/>
      <c r="N681" s="2"/>
      <c r="O681" s="2"/>
      <c r="P681" s="2"/>
      <c r="Q681" s="2"/>
      <c r="R681" s="2"/>
      <c r="S681" s="2"/>
      <c r="T681" s="2"/>
      <c r="U681" s="2"/>
      <c r="V681" s="2"/>
      <c r="W681" s="2"/>
    </row>
    <row r="682">
      <c r="A682" s="2"/>
      <c r="B682" s="2"/>
      <c r="C682" s="51"/>
      <c r="D682" s="2"/>
      <c r="E682" s="2"/>
      <c r="F682" s="27"/>
      <c r="G682" s="2"/>
      <c r="H682" s="2"/>
      <c r="I682" s="2"/>
      <c r="J682" s="2"/>
      <c r="K682" s="2"/>
      <c r="L682" s="2"/>
      <c r="M682" s="2"/>
      <c r="N682" s="2"/>
      <c r="O682" s="2"/>
      <c r="P682" s="2"/>
      <c r="Q682" s="2"/>
      <c r="R682" s="2"/>
      <c r="S682" s="2"/>
      <c r="T682" s="2"/>
      <c r="U682" s="2"/>
      <c r="V682" s="2"/>
      <c r="W682" s="2"/>
    </row>
    <row r="683">
      <c r="A683" s="2"/>
      <c r="B683" s="2"/>
      <c r="C683" s="51"/>
      <c r="D683" s="2"/>
      <c r="E683" s="2"/>
      <c r="F683" s="27"/>
      <c r="G683" s="2"/>
      <c r="H683" s="2"/>
      <c r="I683" s="2"/>
      <c r="J683" s="2"/>
      <c r="K683" s="2"/>
      <c r="L683" s="2"/>
      <c r="M683" s="2"/>
      <c r="N683" s="2"/>
      <c r="O683" s="2"/>
      <c r="P683" s="2"/>
      <c r="Q683" s="2"/>
      <c r="R683" s="2"/>
      <c r="S683" s="2"/>
      <c r="T683" s="2"/>
      <c r="U683" s="2"/>
      <c r="V683" s="2"/>
      <c r="W683" s="2"/>
    </row>
    <row r="684">
      <c r="A684" s="2"/>
      <c r="B684" s="2"/>
      <c r="C684" s="51"/>
      <c r="D684" s="2"/>
      <c r="E684" s="2"/>
      <c r="F684" s="27"/>
      <c r="G684" s="2"/>
      <c r="H684" s="2"/>
      <c r="I684" s="2"/>
      <c r="J684" s="2"/>
      <c r="K684" s="2"/>
      <c r="L684" s="2"/>
      <c r="M684" s="2"/>
      <c r="N684" s="2"/>
      <c r="O684" s="2"/>
      <c r="P684" s="2"/>
      <c r="Q684" s="2"/>
      <c r="R684" s="2"/>
      <c r="S684" s="2"/>
      <c r="T684" s="2"/>
      <c r="U684" s="2"/>
      <c r="V684" s="2"/>
      <c r="W684" s="2"/>
    </row>
    <row r="685">
      <c r="A685" s="2"/>
      <c r="B685" s="2"/>
      <c r="C685" s="51"/>
      <c r="D685" s="2"/>
      <c r="E685" s="2"/>
      <c r="F685" s="27"/>
      <c r="G685" s="2"/>
      <c r="H685" s="2"/>
      <c r="I685" s="2"/>
      <c r="J685" s="2"/>
      <c r="K685" s="2"/>
      <c r="L685" s="2"/>
      <c r="M685" s="2"/>
      <c r="N685" s="2"/>
      <c r="O685" s="2"/>
      <c r="P685" s="2"/>
      <c r="Q685" s="2"/>
      <c r="R685" s="2"/>
      <c r="S685" s="2"/>
      <c r="T685" s="2"/>
      <c r="U685" s="2"/>
      <c r="V685" s="2"/>
      <c r="W685" s="2"/>
    </row>
    <row r="686">
      <c r="A686" s="2"/>
      <c r="B686" s="2"/>
      <c r="C686" s="51"/>
      <c r="D686" s="2"/>
      <c r="E686" s="2"/>
      <c r="F686" s="27"/>
      <c r="G686" s="2"/>
      <c r="H686" s="2"/>
      <c r="I686" s="2"/>
      <c r="J686" s="2"/>
      <c r="K686" s="2"/>
      <c r="L686" s="2"/>
      <c r="M686" s="2"/>
      <c r="N686" s="2"/>
      <c r="O686" s="2"/>
      <c r="P686" s="2"/>
      <c r="Q686" s="2"/>
      <c r="R686" s="2"/>
      <c r="S686" s="2"/>
      <c r="T686" s="2"/>
      <c r="U686" s="2"/>
      <c r="V686" s="2"/>
      <c r="W686" s="2"/>
    </row>
    <row r="687">
      <c r="A687" s="2"/>
      <c r="B687" s="2"/>
      <c r="C687" s="51"/>
      <c r="D687" s="2"/>
      <c r="E687" s="2"/>
      <c r="F687" s="27"/>
      <c r="G687" s="2"/>
      <c r="H687" s="2"/>
      <c r="I687" s="2"/>
      <c r="J687" s="2"/>
      <c r="K687" s="2"/>
      <c r="L687" s="2"/>
      <c r="M687" s="2"/>
      <c r="N687" s="2"/>
      <c r="O687" s="2"/>
      <c r="P687" s="2"/>
      <c r="Q687" s="2"/>
      <c r="R687" s="2"/>
      <c r="S687" s="2"/>
      <c r="T687" s="2"/>
      <c r="U687" s="2"/>
      <c r="V687" s="2"/>
      <c r="W687" s="2"/>
    </row>
    <row r="688">
      <c r="A688" s="2"/>
      <c r="B688" s="2"/>
      <c r="C688" s="51"/>
      <c r="D688" s="2"/>
      <c r="E688" s="2"/>
      <c r="F688" s="27"/>
      <c r="G688" s="2"/>
      <c r="H688" s="2"/>
      <c r="I688" s="2"/>
      <c r="J688" s="2"/>
      <c r="K688" s="2"/>
      <c r="L688" s="2"/>
      <c r="M688" s="2"/>
      <c r="N688" s="2"/>
      <c r="O688" s="2"/>
      <c r="P688" s="2"/>
      <c r="Q688" s="2"/>
      <c r="R688" s="2"/>
      <c r="S688" s="2"/>
      <c r="T688" s="2"/>
      <c r="U688" s="2"/>
      <c r="V688" s="2"/>
      <c r="W688" s="2"/>
    </row>
    <row r="689">
      <c r="A689" s="2"/>
      <c r="B689" s="2"/>
      <c r="C689" s="51"/>
      <c r="D689" s="2"/>
      <c r="E689" s="2"/>
      <c r="F689" s="27"/>
      <c r="G689" s="2"/>
      <c r="H689" s="2"/>
      <c r="I689" s="2"/>
      <c r="J689" s="2"/>
      <c r="K689" s="2"/>
      <c r="L689" s="2"/>
      <c r="M689" s="2"/>
      <c r="N689" s="2"/>
      <c r="O689" s="2"/>
      <c r="P689" s="2"/>
      <c r="Q689" s="2"/>
      <c r="R689" s="2"/>
      <c r="S689" s="2"/>
      <c r="T689" s="2"/>
      <c r="U689" s="2"/>
      <c r="V689" s="2"/>
      <c r="W689" s="2"/>
    </row>
    <row r="690">
      <c r="A690" s="2"/>
      <c r="B690" s="2"/>
      <c r="C690" s="51"/>
      <c r="D690" s="2"/>
      <c r="E690" s="2"/>
      <c r="F690" s="27"/>
      <c r="G690" s="2"/>
      <c r="H690" s="2"/>
      <c r="I690" s="2"/>
      <c r="J690" s="2"/>
      <c r="K690" s="2"/>
      <c r="L690" s="2"/>
      <c r="M690" s="2"/>
      <c r="N690" s="2"/>
      <c r="O690" s="2"/>
      <c r="P690" s="2"/>
      <c r="Q690" s="2"/>
      <c r="R690" s="2"/>
      <c r="S690" s="2"/>
      <c r="T690" s="2"/>
      <c r="U690" s="2"/>
      <c r="V690" s="2"/>
      <c r="W690" s="2"/>
    </row>
    <row r="691">
      <c r="A691" s="2"/>
      <c r="B691" s="2"/>
      <c r="C691" s="51"/>
      <c r="D691" s="2"/>
      <c r="E691" s="2"/>
      <c r="F691" s="27"/>
      <c r="G691" s="2"/>
      <c r="H691" s="2"/>
      <c r="I691" s="2"/>
      <c r="J691" s="2"/>
      <c r="K691" s="2"/>
      <c r="L691" s="2"/>
      <c r="M691" s="2"/>
      <c r="N691" s="2"/>
      <c r="O691" s="2"/>
      <c r="P691" s="2"/>
      <c r="Q691" s="2"/>
      <c r="R691" s="2"/>
      <c r="S691" s="2"/>
      <c r="T691" s="2"/>
      <c r="U691" s="2"/>
      <c r="V691" s="2"/>
      <c r="W691" s="2"/>
    </row>
    <row r="692">
      <c r="A692" s="2"/>
      <c r="B692" s="2"/>
      <c r="C692" s="51"/>
      <c r="D692" s="2"/>
      <c r="E692" s="2"/>
      <c r="F692" s="27"/>
      <c r="G692" s="2"/>
      <c r="H692" s="2"/>
      <c r="I692" s="2"/>
      <c r="J692" s="2"/>
      <c r="K692" s="2"/>
      <c r="L692" s="2"/>
      <c r="M692" s="2"/>
      <c r="N692" s="2"/>
      <c r="O692" s="2"/>
      <c r="P692" s="2"/>
      <c r="Q692" s="2"/>
      <c r="R692" s="2"/>
      <c r="S692" s="2"/>
      <c r="T692" s="2"/>
      <c r="U692" s="2"/>
      <c r="V692" s="2"/>
      <c r="W692" s="2"/>
    </row>
    <row r="693">
      <c r="A693" s="2"/>
      <c r="B693" s="2"/>
      <c r="C693" s="51"/>
      <c r="D693" s="2"/>
      <c r="E693" s="2"/>
      <c r="F693" s="27"/>
      <c r="G693" s="2"/>
      <c r="H693" s="2"/>
      <c r="I693" s="2"/>
      <c r="J693" s="2"/>
      <c r="K693" s="2"/>
      <c r="L693" s="2"/>
      <c r="M693" s="2"/>
      <c r="N693" s="2"/>
      <c r="O693" s="2"/>
      <c r="P693" s="2"/>
      <c r="Q693" s="2"/>
      <c r="R693" s="2"/>
      <c r="S693" s="2"/>
      <c r="T693" s="2"/>
      <c r="U693" s="2"/>
      <c r="V693" s="2"/>
      <c r="W693" s="2"/>
    </row>
    <row r="694">
      <c r="A694" s="2"/>
      <c r="B694" s="2"/>
      <c r="C694" s="51"/>
      <c r="D694" s="2"/>
      <c r="E694" s="2"/>
      <c r="F694" s="27"/>
      <c r="G694" s="2"/>
      <c r="H694" s="2"/>
      <c r="I694" s="2"/>
      <c r="J694" s="2"/>
      <c r="K694" s="2"/>
      <c r="L694" s="2"/>
      <c r="M694" s="2"/>
      <c r="N694" s="2"/>
      <c r="O694" s="2"/>
      <c r="P694" s="2"/>
      <c r="Q694" s="2"/>
      <c r="R694" s="2"/>
      <c r="S694" s="2"/>
      <c r="T694" s="2"/>
      <c r="U694" s="2"/>
      <c r="V694" s="2"/>
      <c r="W694" s="2"/>
    </row>
    <row r="695">
      <c r="A695" s="2"/>
      <c r="B695" s="2"/>
      <c r="C695" s="51"/>
      <c r="D695" s="2"/>
      <c r="E695" s="2"/>
      <c r="F695" s="27"/>
      <c r="G695" s="2"/>
      <c r="H695" s="2"/>
      <c r="I695" s="2"/>
      <c r="J695" s="2"/>
      <c r="K695" s="2"/>
      <c r="L695" s="2"/>
      <c r="M695" s="2"/>
      <c r="N695" s="2"/>
      <c r="O695" s="2"/>
      <c r="P695" s="2"/>
      <c r="Q695" s="2"/>
      <c r="R695" s="2"/>
      <c r="S695" s="2"/>
      <c r="T695" s="2"/>
      <c r="U695" s="2"/>
      <c r="V695" s="2"/>
      <c r="W695" s="2"/>
    </row>
    <row r="696">
      <c r="A696" s="2"/>
      <c r="B696" s="2"/>
      <c r="C696" s="51"/>
      <c r="D696" s="2"/>
      <c r="E696" s="2"/>
      <c r="F696" s="27"/>
      <c r="G696" s="2"/>
      <c r="H696" s="2"/>
      <c r="I696" s="2"/>
      <c r="J696" s="2"/>
      <c r="K696" s="2"/>
      <c r="L696" s="2"/>
      <c r="M696" s="2"/>
      <c r="N696" s="2"/>
      <c r="O696" s="2"/>
      <c r="P696" s="2"/>
      <c r="Q696" s="2"/>
      <c r="R696" s="2"/>
      <c r="S696" s="2"/>
      <c r="T696" s="2"/>
      <c r="U696" s="2"/>
      <c r="V696" s="2"/>
      <c r="W696" s="2"/>
    </row>
    <row r="697">
      <c r="A697" s="2"/>
      <c r="B697" s="2"/>
      <c r="C697" s="51"/>
      <c r="D697" s="2"/>
      <c r="E697" s="2"/>
      <c r="F697" s="27"/>
      <c r="G697" s="2"/>
      <c r="H697" s="2"/>
      <c r="I697" s="2"/>
      <c r="J697" s="2"/>
      <c r="K697" s="2"/>
      <c r="L697" s="2"/>
      <c r="M697" s="2"/>
      <c r="N697" s="2"/>
      <c r="O697" s="2"/>
      <c r="P697" s="2"/>
      <c r="Q697" s="2"/>
      <c r="R697" s="2"/>
      <c r="S697" s="2"/>
      <c r="T697" s="2"/>
      <c r="U697" s="2"/>
      <c r="V697" s="2"/>
      <c r="W697" s="2"/>
    </row>
    <row r="698">
      <c r="A698" s="2"/>
      <c r="B698" s="2"/>
      <c r="C698" s="51"/>
      <c r="D698" s="2"/>
      <c r="E698" s="2"/>
      <c r="F698" s="27"/>
      <c r="G698" s="2"/>
      <c r="H698" s="2"/>
      <c r="I698" s="2"/>
      <c r="J698" s="2"/>
      <c r="K698" s="2"/>
      <c r="L698" s="2"/>
      <c r="M698" s="2"/>
      <c r="N698" s="2"/>
      <c r="O698" s="2"/>
      <c r="P698" s="2"/>
      <c r="Q698" s="2"/>
      <c r="R698" s="2"/>
      <c r="S698" s="2"/>
      <c r="T698" s="2"/>
      <c r="U698" s="2"/>
      <c r="V698" s="2"/>
      <c r="W698" s="2"/>
    </row>
    <row r="699">
      <c r="A699" s="2"/>
      <c r="B699" s="2"/>
      <c r="C699" s="51"/>
      <c r="D699" s="2"/>
      <c r="E699" s="2"/>
      <c r="F699" s="27"/>
      <c r="G699" s="2"/>
      <c r="H699" s="2"/>
      <c r="I699" s="2"/>
      <c r="J699" s="2"/>
      <c r="K699" s="2"/>
      <c r="L699" s="2"/>
      <c r="M699" s="2"/>
      <c r="N699" s="2"/>
      <c r="O699" s="2"/>
      <c r="P699" s="2"/>
      <c r="Q699" s="2"/>
      <c r="R699" s="2"/>
      <c r="S699" s="2"/>
      <c r="T699" s="2"/>
      <c r="U699" s="2"/>
      <c r="V699" s="2"/>
      <c r="W699" s="2"/>
    </row>
    <row r="700">
      <c r="A700" s="2"/>
      <c r="B700" s="2"/>
      <c r="C700" s="51"/>
      <c r="D700" s="2"/>
      <c r="E700" s="2"/>
      <c r="F700" s="27"/>
      <c r="G700" s="2"/>
      <c r="H700" s="2"/>
      <c r="I700" s="2"/>
      <c r="J700" s="2"/>
      <c r="K700" s="2"/>
      <c r="L700" s="2"/>
      <c r="M700" s="2"/>
      <c r="N700" s="2"/>
      <c r="O700" s="2"/>
      <c r="P700" s="2"/>
      <c r="Q700" s="2"/>
      <c r="R700" s="2"/>
      <c r="S700" s="2"/>
      <c r="T700" s="2"/>
      <c r="U700" s="2"/>
      <c r="V700" s="2"/>
      <c r="W700" s="2"/>
    </row>
    <row r="701">
      <c r="A701" s="2"/>
      <c r="B701" s="2"/>
      <c r="C701" s="51"/>
      <c r="D701" s="2"/>
      <c r="E701" s="2"/>
      <c r="F701" s="27"/>
      <c r="G701" s="2"/>
      <c r="H701" s="2"/>
      <c r="I701" s="2"/>
      <c r="J701" s="2"/>
      <c r="K701" s="2"/>
      <c r="L701" s="2"/>
      <c r="M701" s="2"/>
      <c r="N701" s="2"/>
      <c r="O701" s="2"/>
      <c r="P701" s="2"/>
      <c r="Q701" s="2"/>
      <c r="R701" s="2"/>
      <c r="S701" s="2"/>
      <c r="T701" s="2"/>
      <c r="U701" s="2"/>
      <c r="V701" s="2"/>
      <c r="W701" s="2"/>
    </row>
    <row r="702">
      <c r="A702" s="2"/>
      <c r="B702" s="2"/>
      <c r="C702" s="51"/>
      <c r="D702" s="2"/>
      <c r="E702" s="2"/>
      <c r="F702" s="27"/>
      <c r="G702" s="2"/>
      <c r="H702" s="2"/>
      <c r="I702" s="2"/>
      <c r="J702" s="2"/>
      <c r="K702" s="2"/>
      <c r="L702" s="2"/>
      <c r="M702" s="2"/>
      <c r="N702" s="2"/>
      <c r="O702" s="2"/>
      <c r="P702" s="2"/>
      <c r="Q702" s="2"/>
      <c r="R702" s="2"/>
      <c r="S702" s="2"/>
      <c r="T702" s="2"/>
      <c r="U702" s="2"/>
      <c r="V702" s="2"/>
      <c r="W702" s="2"/>
    </row>
    <row r="703">
      <c r="A703" s="2"/>
      <c r="B703" s="2"/>
      <c r="C703" s="51"/>
      <c r="D703" s="2"/>
      <c r="E703" s="2"/>
      <c r="F703" s="27"/>
      <c r="G703" s="2"/>
      <c r="H703" s="2"/>
      <c r="I703" s="2"/>
      <c r="J703" s="2"/>
      <c r="K703" s="2"/>
      <c r="L703" s="2"/>
      <c r="M703" s="2"/>
      <c r="N703" s="2"/>
      <c r="O703" s="2"/>
      <c r="P703" s="2"/>
      <c r="Q703" s="2"/>
      <c r="R703" s="2"/>
      <c r="S703" s="2"/>
      <c r="T703" s="2"/>
      <c r="U703" s="2"/>
      <c r="V703" s="2"/>
      <c r="W703" s="2"/>
    </row>
    <row r="704">
      <c r="A704" s="2"/>
      <c r="B704" s="2"/>
      <c r="C704" s="51"/>
      <c r="D704" s="2"/>
      <c r="E704" s="2"/>
      <c r="F704" s="27"/>
      <c r="G704" s="2"/>
      <c r="H704" s="2"/>
      <c r="I704" s="2"/>
      <c r="J704" s="2"/>
      <c r="K704" s="2"/>
      <c r="L704" s="2"/>
      <c r="M704" s="2"/>
      <c r="N704" s="2"/>
      <c r="O704" s="2"/>
      <c r="P704" s="2"/>
      <c r="Q704" s="2"/>
      <c r="R704" s="2"/>
      <c r="S704" s="2"/>
      <c r="T704" s="2"/>
      <c r="U704" s="2"/>
      <c r="V704" s="2"/>
      <c r="W704" s="2"/>
    </row>
    <row r="705">
      <c r="A705" s="2"/>
      <c r="B705" s="2"/>
      <c r="C705" s="51"/>
      <c r="D705" s="2"/>
      <c r="E705" s="2"/>
      <c r="F705" s="27"/>
      <c r="G705" s="2"/>
      <c r="H705" s="2"/>
      <c r="I705" s="2"/>
      <c r="J705" s="2"/>
      <c r="K705" s="2"/>
      <c r="L705" s="2"/>
      <c r="M705" s="2"/>
      <c r="N705" s="2"/>
      <c r="O705" s="2"/>
      <c r="P705" s="2"/>
      <c r="Q705" s="2"/>
      <c r="R705" s="2"/>
      <c r="S705" s="2"/>
      <c r="T705" s="2"/>
      <c r="U705" s="2"/>
      <c r="V705" s="2"/>
      <c r="W705" s="2"/>
    </row>
    <row r="706">
      <c r="A706" s="2"/>
      <c r="B706" s="2"/>
      <c r="C706" s="51"/>
      <c r="D706" s="2"/>
      <c r="E706" s="2"/>
      <c r="F706" s="27"/>
      <c r="G706" s="2"/>
      <c r="H706" s="2"/>
      <c r="I706" s="2"/>
      <c r="J706" s="2"/>
      <c r="K706" s="2"/>
      <c r="L706" s="2"/>
      <c r="M706" s="2"/>
      <c r="N706" s="2"/>
      <c r="O706" s="2"/>
      <c r="P706" s="2"/>
      <c r="Q706" s="2"/>
      <c r="R706" s="2"/>
      <c r="S706" s="2"/>
      <c r="T706" s="2"/>
      <c r="U706" s="2"/>
      <c r="V706" s="2"/>
      <c r="W706" s="2"/>
    </row>
    <row r="707">
      <c r="A707" s="2"/>
      <c r="B707" s="2"/>
      <c r="C707" s="51"/>
      <c r="D707" s="2"/>
      <c r="E707" s="2"/>
      <c r="F707" s="27"/>
      <c r="G707" s="2"/>
      <c r="H707" s="2"/>
      <c r="I707" s="2"/>
      <c r="J707" s="2"/>
      <c r="K707" s="2"/>
      <c r="L707" s="2"/>
      <c r="M707" s="2"/>
      <c r="N707" s="2"/>
      <c r="O707" s="2"/>
      <c r="P707" s="2"/>
      <c r="Q707" s="2"/>
      <c r="R707" s="2"/>
      <c r="S707" s="2"/>
      <c r="T707" s="2"/>
      <c r="U707" s="2"/>
      <c r="V707" s="2"/>
      <c r="W707" s="2"/>
    </row>
    <row r="708">
      <c r="A708" s="2"/>
      <c r="B708" s="2"/>
      <c r="C708" s="51"/>
      <c r="D708" s="2"/>
      <c r="E708" s="2"/>
      <c r="F708" s="27"/>
      <c r="G708" s="2"/>
      <c r="H708" s="2"/>
      <c r="I708" s="2"/>
      <c r="J708" s="2"/>
      <c r="K708" s="2"/>
      <c r="L708" s="2"/>
      <c r="M708" s="2"/>
      <c r="N708" s="2"/>
      <c r="O708" s="2"/>
      <c r="P708" s="2"/>
      <c r="Q708" s="2"/>
      <c r="R708" s="2"/>
      <c r="S708" s="2"/>
      <c r="T708" s="2"/>
      <c r="U708" s="2"/>
      <c r="V708" s="2"/>
      <c r="W708" s="2"/>
    </row>
    <row r="709">
      <c r="A709" s="2"/>
      <c r="B709" s="2"/>
      <c r="C709" s="51"/>
      <c r="D709" s="2"/>
      <c r="E709" s="2"/>
      <c r="F709" s="27"/>
      <c r="G709" s="2"/>
      <c r="H709" s="2"/>
      <c r="I709" s="2"/>
      <c r="J709" s="2"/>
      <c r="K709" s="2"/>
      <c r="L709" s="2"/>
      <c r="M709" s="2"/>
      <c r="N709" s="2"/>
      <c r="O709" s="2"/>
      <c r="P709" s="2"/>
      <c r="Q709" s="2"/>
      <c r="R709" s="2"/>
      <c r="S709" s="2"/>
      <c r="T709" s="2"/>
      <c r="U709" s="2"/>
      <c r="V709" s="2"/>
      <c r="W709" s="2"/>
    </row>
    <row r="710">
      <c r="A710" s="2"/>
      <c r="B710" s="2"/>
      <c r="C710" s="51"/>
      <c r="D710" s="2"/>
      <c r="E710" s="2"/>
      <c r="F710" s="27"/>
      <c r="G710" s="2"/>
      <c r="H710" s="2"/>
      <c r="I710" s="2"/>
      <c r="J710" s="2"/>
      <c r="K710" s="2"/>
      <c r="L710" s="2"/>
      <c r="M710" s="2"/>
      <c r="N710" s="2"/>
      <c r="O710" s="2"/>
      <c r="P710" s="2"/>
      <c r="Q710" s="2"/>
      <c r="R710" s="2"/>
      <c r="S710" s="2"/>
      <c r="T710" s="2"/>
      <c r="U710" s="2"/>
      <c r="V710" s="2"/>
      <c r="W710" s="2"/>
    </row>
    <row r="711">
      <c r="A711" s="2"/>
      <c r="B711" s="2"/>
      <c r="C711" s="51"/>
      <c r="D711" s="2"/>
      <c r="E711" s="2"/>
      <c r="F711" s="27"/>
      <c r="G711" s="2"/>
      <c r="H711" s="2"/>
      <c r="I711" s="2"/>
      <c r="J711" s="2"/>
      <c r="K711" s="2"/>
      <c r="L711" s="2"/>
      <c r="M711" s="2"/>
      <c r="N711" s="2"/>
      <c r="O711" s="2"/>
      <c r="P711" s="2"/>
      <c r="Q711" s="2"/>
      <c r="R711" s="2"/>
      <c r="S711" s="2"/>
      <c r="T711" s="2"/>
      <c r="U711" s="2"/>
      <c r="V711" s="2"/>
      <c r="W711" s="2"/>
    </row>
    <row r="712">
      <c r="A712" s="2"/>
      <c r="B712" s="2"/>
      <c r="C712" s="51"/>
      <c r="D712" s="2"/>
      <c r="E712" s="2"/>
      <c r="F712" s="27"/>
      <c r="G712" s="2"/>
      <c r="H712" s="2"/>
      <c r="I712" s="2"/>
      <c r="J712" s="2"/>
      <c r="K712" s="2"/>
      <c r="L712" s="2"/>
      <c r="M712" s="2"/>
      <c r="N712" s="2"/>
      <c r="O712" s="2"/>
      <c r="P712" s="2"/>
      <c r="Q712" s="2"/>
      <c r="R712" s="2"/>
      <c r="S712" s="2"/>
      <c r="T712" s="2"/>
      <c r="U712" s="2"/>
      <c r="V712" s="2"/>
      <c r="W712" s="2"/>
    </row>
    <row r="713">
      <c r="A713" s="2"/>
      <c r="B713" s="2"/>
      <c r="C713" s="51"/>
      <c r="D713" s="2"/>
      <c r="E713" s="2"/>
      <c r="F713" s="27"/>
      <c r="G713" s="2"/>
      <c r="H713" s="2"/>
      <c r="I713" s="2"/>
      <c r="J713" s="2"/>
      <c r="K713" s="2"/>
      <c r="L713" s="2"/>
      <c r="M713" s="2"/>
      <c r="N713" s="2"/>
      <c r="O713" s="2"/>
      <c r="P713" s="2"/>
      <c r="Q713" s="2"/>
      <c r="R713" s="2"/>
      <c r="S713" s="2"/>
      <c r="T713" s="2"/>
      <c r="U713" s="2"/>
      <c r="V713" s="2"/>
      <c r="W713" s="2"/>
    </row>
    <row r="714">
      <c r="A714" s="2"/>
      <c r="B714" s="2"/>
      <c r="C714" s="51"/>
      <c r="D714" s="2"/>
      <c r="E714" s="2"/>
      <c r="F714" s="27"/>
      <c r="G714" s="2"/>
      <c r="H714" s="2"/>
      <c r="I714" s="2"/>
      <c r="J714" s="2"/>
      <c r="K714" s="2"/>
      <c r="L714" s="2"/>
      <c r="M714" s="2"/>
      <c r="N714" s="2"/>
      <c r="O714" s="2"/>
      <c r="P714" s="2"/>
      <c r="Q714" s="2"/>
      <c r="R714" s="2"/>
      <c r="S714" s="2"/>
      <c r="T714" s="2"/>
      <c r="U714" s="2"/>
      <c r="V714" s="2"/>
      <c r="W714" s="2"/>
    </row>
    <row r="715">
      <c r="A715" s="2"/>
      <c r="B715" s="2"/>
      <c r="C715" s="51"/>
      <c r="D715" s="2"/>
      <c r="E715" s="2"/>
      <c r="F715" s="27"/>
      <c r="G715" s="2"/>
      <c r="H715" s="2"/>
      <c r="I715" s="2"/>
      <c r="J715" s="2"/>
      <c r="K715" s="2"/>
      <c r="L715" s="2"/>
      <c r="M715" s="2"/>
      <c r="N715" s="2"/>
      <c r="O715" s="2"/>
      <c r="P715" s="2"/>
      <c r="Q715" s="2"/>
      <c r="R715" s="2"/>
      <c r="S715" s="2"/>
      <c r="T715" s="2"/>
      <c r="U715" s="2"/>
      <c r="V715" s="2"/>
      <c r="W715" s="2"/>
    </row>
    <row r="716">
      <c r="A716" s="2"/>
      <c r="B716" s="2"/>
      <c r="C716" s="51"/>
      <c r="D716" s="2"/>
      <c r="E716" s="2"/>
      <c r="F716" s="27"/>
      <c r="G716" s="2"/>
      <c r="H716" s="2"/>
      <c r="I716" s="2"/>
      <c r="J716" s="2"/>
      <c r="K716" s="2"/>
      <c r="L716" s="2"/>
      <c r="M716" s="2"/>
      <c r="N716" s="2"/>
      <c r="O716" s="2"/>
      <c r="P716" s="2"/>
      <c r="Q716" s="2"/>
      <c r="R716" s="2"/>
      <c r="S716" s="2"/>
      <c r="T716" s="2"/>
      <c r="U716" s="2"/>
      <c r="V716" s="2"/>
      <c r="W716" s="2"/>
    </row>
    <row r="717">
      <c r="A717" s="2"/>
      <c r="B717" s="2"/>
      <c r="C717" s="51"/>
      <c r="D717" s="2"/>
      <c r="E717" s="2"/>
      <c r="F717" s="27"/>
      <c r="G717" s="2"/>
      <c r="H717" s="2"/>
      <c r="I717" s="2"/>
      <c r="J717" s="2"/>
      <c r="K717" s="2"/>
      <c r="L717" s="2"/>
      <c r="M717" s="2"/>
      <c r="N717" s="2"/>
      <c r="O717" s="2"/>
      <c r="P717" s="2"/>
      <c r="Q717" s="2"/>
      <c r="R717" s="2"/>
      <c r="S717" s="2"/>
      <c r="T717" s="2"/>
      <c r="U717" s="2"/>
      <c r="V717" s="2"/>
      <c r="W717" s="2"/>
    </row>
    <row r="718">
      <c r="A718" s="2"/>
      <c r="B718" s="2"/>
      <c r="C718" s="51"/>
      <c r="D718" s="2"/>
      <c r="E718" s="2"/>
      <c r="F718" s="27"/>
      <c r="G718" s="2"/>
      <c r="H718" s="2"/>
      <c r="I718" s="2"/>
      <c r="J718" s="2"/>
      <c r="K718" s="2"/>
      <c r="L718" s="2"/>
      <c r="M718" s="2"/>
      <c r="N718" s="2"/>
      <c r="O718" s="2"/>
      <c r="P718" s="2"/>
      <c r="Q718" s="2"/>
      <c r="R718" s="2"/>
      <c r="S718" s="2"/>
      <c r="T718" s="2"/>
      <c r="U718" s="2"/>
      <c r="V718" s="2"/>
      <c r="W718" s="2"/>
    </row>
    <row r="719">
      <c r="A719" s="2"/>
      <c r="B719" s="2"/>
      <c r="C719" s="51"/>
      <c r="D719" s="2"/>
      <c r="E719" s="2"/>
      <c r="F719" s="27"/>
      <c r="G719" s="2"/>
      <c r="H719" s="2"/>
      <c r="I719" s="2"/>
      <c r="J719" s="2"/>
      <c r="K719" s="2"/>
      <c r="L719" s="2"/>
      <c r="M719" s="2"/>
      <c r="N719" s="2"/>
      <c r="O719" s="2"/>
      <c r="P719" s="2"/>
      <c r="Q719" s="2"/>
      <c r="R719" s="2"/>
      <c r="S719" s="2"/>
      <c r="T719" s="2"/>
      <c r="U719" s="2"/>
      <c r="V719" s="2"/>
      <c r="W719" s="2"/>
    </row>
    <row r="720">
      <c r="A720" s="2"/>
      <c r="B720" s="2"/>
      <c r="C720" s="51"/>
      <c r="D720" s="2"/>
      <c r="E720" s="2"/>
      <c r="F720" s="27"/>
      <c r="G720" s="2"/>
      <c r="H720" s="2"/>
      <c r="I720" s="2"/>
      <c r="J720" s="2"/>
      <c r="K720" s="2"/>
      <c r="L720" s="2"/>
      <c r="M720" s="2"/>
      <c r="N720" s="2"/>
      <c r="O720" s="2"/>
      <c r="P720" s="2"/>
      <c r="Q720" s="2"/>
      <c r="R720" s="2"/>
      <c r="S720" s="2"/>
      <c r="T720" s="2"/>
      <c r="U720" s="2"/>
      <c r="V720" s="2"/>
      <c r="W720" s="2"/>
    </row>
    <row r="721">
      <c r="A721" s="2"/>
      <c r="B721" s="2"/>
      <c r="C721" s="51"/>
      <c r="D721" s="2"/>
      <c r="E721" s="2"/>
      <c r="F721" s="27"/>
      <c r="G721" s="2"/>
      <c r="H721" s="2"/>
      <c r="I721" s="2"/>
      <c r="J721" s="2"/>
      <c r="K721" s="2"/>
      <c r="L721" s="2"/>
      <c r="M721" s="2"/>
      <c r="N721" s="2"/>
      <c r="O721" s="2"/>
      <c r="P721" s="2"/>
      <c r="Q721" s="2"/>
      <c r="R721" s="2"/>
      <c r="S721" s="2"/>
      <c r="T721" s="2"/>
      <c r="U721" s="2"/>
      <c r="V721" s="2"/>
      <c r="W721" s="2"/>
    </row>
    <row r="722">
      <c r="A722" s="2"/>
      <c r="B722" s="2"/>
      <c r="C722" s="51"/>
      <c r="D722" s="2"/>
      <c r="E722" s="2"/>
      <c r="F722" s="27"/>
      <c r="G722" s="2"/>
      <c r="H722" s="2"/>
      <c r="I722" s="2"/>
      <c r="J722" s="2"/>
      <c r="K722" s="2"/>
      <c r="L722" s="2"/>
      <c r="M722" s="2"/>
      <c r="N722" s="2"/>
      <c r="O722" s="2"/>
      <c r="P722" s="2"/>
      <c r="Q722" s="2"/>
      <c r="R722" s="2"/>
      <c r="S722" s="2"/>
      <c r="T722" s="2"/>
      <c r="U722" s="2"/>
      <c r="V722" s="2"/>
      <c r="W722" s="2"/>
    </row>
    <row r="723">
      <c r="A723" s="2"/>
      <c r="B723" s="2"/>
      <c r="C723" s="51"/>
      <c r="D723" s="2"/>
      <c r="E723" s="2"/>
      <c r="F723" s="27"/>
      <c r="G723" s="2"/>
      <c r="H723" s="2"/>
      <c r="I723" s="2"/>
      <c r="J723" s="2"/>
      <c r="K723" s="2"/>
      <c r="L723" s="2"/>
      <c r="M723" s="2"/>
      <c r="N723" s="2"/>
      <c r="O723" s="2"/>
      <c r="P723" s="2"/>
      <c r="Q723" s="2"/>
      <c r="R723" s="2"/>
      <c r="S723" s="2"/>
      <c r="T723" s="2"/>
      <c r="U723" s="2"/>
      <c r="V723" s="2"/>
      <c r="W723" s="2"/>
    </row>
    <row r="724">
      <c r="A724" s="2"/>
      <c r="B724" s="2"/>
      <c r="C724" s="51"/>
      <c r="D724" s="2"/>
      <c r="E724" s="2"/>
      <c r="F724" s="27"/>
      <c r="G724" s="2"/>
      <c r="H724" s="2"/>
      <c r="I724" s="2"/>
      <c r="J724" s="2"/>
      <c r="K724" s="2"/>
      <c r="L724" s="2"/>
      <c r="M724" s="2"/>
      <c r="N724" s="2"/>
      <c r="O724" s="2"/>
      <c r="P724" s="2"/>
      <c r="Q724" s="2"/>
      <c r="R724" s="2"/>
      <c r="S724" s="2"/>
      <c r="T724" s="2"/>
      <c r="U724" s="2"/>
      <c r="V724" s="2"/>
      <c r="W724" s="2"/>
    </row>
    <row r="725">
      <c r="A725" s="2"/>
      <c r="B725" s="2"/>
      <c r="C725" s="51"/>
      <c r="D725" s="2"/>
      <c r="E725" s="2"/>
      <c r="F725" s="27"/>
      <c r="G725" s="2"/>
      <c r="H725" s="2"/>
      <c r="I725" s="2"/>
      <c r="J725" s="2"/>
      <c r="K725" s="2"/>
      <c r="L725" s="2"/>
      <c r="M725" s="2"/>
      <c r="N725" s="2"/>
      <c r="O725" s="2"/>
      <c r="P725" s="2"/>
      <c r="Q725" s="2"/>
      <c r="R725" s="2"/>
      <c r="S725" s="2"/>
      <c r="T725" s="2"/>
      <c r="U725" s="2"/>
      <c r="V725" s="2"/>
      <c r="W725" s="2"/>
    </row>
    <row r="726">
      <c r="A726" s="2"/>
      <c r="B726" s="2"/>
      <c r="C726" s="51"/>
      <c r="D726" s="2"/>
      <c r="E726" s="2"/>
      <c r="F726" s="27"/>
      <c r="G726" s="2"/>
      <c r="H726" s="2"/>
      <c r="I726" s="2"/>
      <c r="J726" s="2"/>
      <c r="K726" s="2"/>
      <c r="L726" s="2"/>
      <c r="M726" s="2"/>
      <c r="N726" s="2"/>
      <c r="O726" s="2"/>
      <c r="P726" s="2"/>
      <c r="Q726" s="2"/>
      <c r="R726" s="2"/>
      <c r="S726" s="2"/>
      <c r="T726" s="2"/>
      <c r="U726" s="2"/>
      <c r="V726" s="2"/>
      <c r="W726" s="2"/>
    </row>
    <row r="727">
      <c r="A727" s="2"/>
      <c r="B727" s="2"/>
      <c r="C727" s="51"/>
      <c r="D727" s="2"/>
      <c r="E727" s="2"/>
      <c r="F727" s="27"/>
      <c r="G727" s="2"/>
      <c r="H727" s="2"/>
      <c r="I727" s="2"/>
      <c r="J727" s="2"/>
      <c r="K727" s="2"/>
      <c r="L727" s="2"/>
      <c r="M727" s="2"/>
      <c r="N727" s="2"/>
      <c r="O727" s="2"/>
      <c r="P727" s="2"/>
      <c r="Q727" s="2"/>
      <c r="R727" s="2"/>
      <c r="S727" s="2"/>
      <c r="T727" s="2"/>
      <c r="U727" s="2"/>
      <c r="V727" s="2"/>
      <c r="W727" s="2"/>
    </row>
    <row r="728">
      <c r="A728" s="2"/>
      <c r="B728" s="2"/>
      <c r="C728" s="51"/>
      <c r="D728" s="2"/>
      <c r="E728" s="2"/>
      <c r="F728" s="27"/>
      <c r="G728" s="2"/>
      <c r="H728" s="2"/>
      <c r="I728" s="2"/>
      <c r="J728" s="2"/>
      <c r="K728" s="2"/>
      <c r="L728" s="2"/>
      <c r="M728" s="2"/>
      <c r="N728" s="2"/>
      <c r="O728" s="2"/>
      <c r="P728" s="2"/>
      <c r="Q728" s="2"/>
      <c r="R728" s="2"/>
      <c r="S728" s="2"/>
      <c r="T728" s="2"/>
      <c r="U728" s="2"/>
      <c r="V728" s="2"/>
      <c r="W728" s="2"/>
    </row>
    <row r="729">
      <c r="A729" s="2"/>
      <c r="B729" s="2"/>
      <c r="C729" s="51"/>
      <c r="D729" s="2"/>
      <c r="E729" s="2"/>
      <c r="F729" s="27"/>
      <c r="G729" s="2"/>
      <c r="H729" s="2"/>
      <c r="I729" s="2"/>
      <c r="J729" s="2"/>
      <c r="K729" s="2"/>
      <c r="L729" s="2"/>
      <c r="M729" s="2"/>
      <c r="N729" s="2"/>
      <c r="O729" s="2"/>
      <c r="P729" s="2"/>
      <c r="Q729" s="2"/>
      <c r="R729" s="2"/>
      <c r="S729" s="2"/>
      <c r="T729" s="2"/>
      <c r="U729" s="2"/>
      <c r="V729" s="2"/>
      <c r="W729" s="2"/>
    </row>
    <row r="730">
      <c r="A730" s="2"/>
      <c r="B730" s="2"/>
      <c r="C730" s="51"/>
      <c r="D730" s="2"/>
      <c r="E730" s="2"/>
      <c r="F730" s="27"/>
      <c r="G730" s="2"/>
      <c r="H730" s="2"/>
      <c r="I730" s="2"/>
      <c r="J730" s="2"/>
      <c r="K730" s="2"/>
      <c r="L730" s="2"/>
      <c r="M730" s="2"/>
      <c r="N730" s="2"/>
      <c r="O730" s="2"/>
      <c r="P730" s="2"/>
      <c r="Q730" s="2"/>
      <c r="R730" s="2"/>
      <c r="S730" s="2"/>
      <c r="T730" s="2"/>
      <c r="U730" s="2"/>
      <c r="V730" s="2"/>
      <c r="W730" s="2"/>
    </row>
    <row r="731">
      <c r="A731" s="2"/>
      <c r="B731" s="2"/>
      <c r="C731" s="51"/>
      <c r="D731" s="2"/>
      <c r="E731" s="2"/>
      <c r="F731" s="27"/>
      <c r="G731" s="2"/>
      <c r="H731" s="2"/>
      <c r="I731" s="2"/>
      <c r="J731" s="2"/>
      <c r="K731" s="2"/>
      <c r="L731" s="2"/>
      <c r="M731" s="2"/>
      <c r="N731" s="2"/>
      <c r="O731" s="2"/>
      <c r="P731" s="2"/>
      <c r="Q731" s="2"/>
      <c r="R731" s="2"/>
      <c r="S731" s="2"/>
      <c r="T731" s="2"/>
      <c r="U731" s="2"/>
      <c r="V731" s="2"/>
      <c r="W731" s="2"/>
    </row>
    <row r="732">
      <c r="A732" s="2"/>
      <c r="B732" s="2"/>
      <c r="C732" s="51"/>
      <c r="D732" s="2"/>
      <c r="E732" s="2"/>
      <c r="F732" s="27"/>
      <c r="G732" s="2"/>
      <c r="H732" s="2"/>
      <c r="I732" s="2"/>
      <c r="J732" s="2"/>
      <c r="K732" s="2"/>
      <c r="L732" s="2"/>
      <c r="M732" s="2"/>
      <c r="N732" s="2"/>
      <c r="O732" s="2"/>
      <c r="P732" s="2"/>
      <c r="Q732" s="2"/>
      <c r="R732" s="2"/>
      <c r="S732" s="2"/>
      <c r="T732" s="2"/>
      <c r="U732" s="2"/>
      <c r="V732" s="2"/>
      <c r="W732" s="2"/>
    </row>
    <row r="733">
      <c r="A733" s="2"/>
      <c r="B733" s="2"/>
      <c r="C733" s="51"/>
      <c r="D733" s="2"/>
      <c r="E733" s="2"/>
      <c r="F733" s="27"/>
      <c r="G733" s="2"/>
      <c r="H733" s="2"/>
      <c r="I733" s="2"/>
      <c r="J733" s="2"/>
      <c r="K733" s="2"/>
      <c r="L733" s="2"/>
      <c r="M733" s="2"/>
      <c r="N733" s="2"/>
      <c r="O733" s="2"/>
      <c r="P733" s="2"/>
      <c r="Q733" s="2"/>
      <c r="R733" s="2"/>
      <c r="S733" s="2"/>
      <c r="T733" s="2"/>
      <c r="U733" s="2"/>
      <c r="V733" s="2"/>
      <c r="W733" s="2"/>
    </row>
    <row r="734">
      <c r="A734" s="2"/>
      <c r="B734" s="2"/>
      <c r="C734" s="51"/>
      <c r="D734" s="2"/>
      <c r="E734" s="2"/>
      <c r="F734" s="27"/>
      <c r="G734" s="2"/>
      <c r="H734" s="2"/>
      <c r="I734" s="2"/>
      <c r="J734" s="2"/>
      <c r="K734" s="2"/>
      <c r="L734" s="2"/>
      <c r="M734" s="2"/>
      <c r="N734" s="2"/>
      <c r="O734" s="2"/>
      <c r="P734" s="2"/>
      <c r="Q734" s="2"/>
      <c r="R734" s="2"/>
      <c r="S734" s="2"/>
      <c r="T734" s="2"/>
      <c r="U734" s="2"/>
      <c r="V734" s="2"/>
      <c r="W734" s="2"/>
    </row>
    <row r="735">
      <c r="A735" s="2"/>
      <c r="B735" s="2"/>
      <c r="C735" s="51"/>
      <c r="D735" s="2"/>
      <c r="E735" s="2"/>
      <c r="F735" s="27"/>
      <c r="G735" s="2"/>
      <c r="H735" s="2"/>
      <c r="I735" s="2"/>
      <c r="J735" s="2"/>
      <c r="K735" s="2"/>
      <c r="L735" s="2"/>
      <c r="M735" s="2"/>
      <c r="N735" s="2"/>
      <c r="O735" s="2"/>
      <c r="P735" s="2"/>
      <c r="Q735" s="2"/>
      <c r="R735" s="2"/>
      <c r="S735" s="2"/>
      <c r="T735" s="2"/>
      <c r="U735" s="2"/>
      <c r="V735" s="2"/>
      <c r="W735" s="2"/>
    </row>
    <row r="736">
      <c r="A736" s="2"/>
      <c r="B736" s="2"/>
      <c r="C736" s="51"/>
      <c r="D736" s="2"/>
      <c r="E736" s="2"/>
      <c r="F736" s="27"/>
      <c r="G736" s="2"/>
      <c r="H736" s="2"/>
      <c r="I736" s="2"/>
      <c r="J736" s="2"/>
      <c r="K736" s="2"/>
      <c r="L736" s="2"/>
      <c r="M736" s="2"/>
      <c r="N736" s="2"/>
      <c r="O736" s="2"/>
      <c r="P736" s="2"/>
      <c r="Q736" s="2"/>
      <c r="R736" s="2"/>
      <c r="S736" s="2"/>
      <c r="T736" s="2"/>
      <c r="U736" s="2"/>
      <c r="V736" s="2"/>
      <c r="W736" s="2"/>
    </row>
    <row r="737">
      <c r="A737" s="2"/>
      <c r="B737" s="2"/>
      <c r="C737" s="51"/>
      <c r="D737" s="2"/>
      <c r="E737" s="2"/>
      <c r="F737" s="27"/>
      <c r="G737" s="2"/>
      <c r="H737" s="2"/>
      <c r="I737" s="2"/>
      <c r="J737" s="2"/>
      <c r="K737" s="2"/>
      <c r="L737" s="2"/>
      <c r="M737" s="2"/>
      <c r="N737" s="2"/>
      <c r="O737" s="2"/>
      <c r="P737" s="2"/>
      <c r="Q737" s="2"/>
      <c r="R737" s="2"/>
      <c r="S737" s="2"/>
      <c r="T737" s="2"/>
      <c r="U737" s="2"/>
      <c r="V737" s="2"/>
      <c r="W737" s="2"/>
    </row>
    <row r="738">
      <c r="A738" s="2"/>
      <c r="B738" s="2"/>
      <c r="C738" s="51"/>
      <c r="D738" s="2"/>
      <c r="E738" s="2"/>
      <c r="F738" s="27"/>
      <c r="G738" s="2"/>
      <c r="H738" s="2"/>
      <c r="I738" s="2"/>
      <c r="J738" s="2"/>
      <c r="K738" s="2"/>
      <c r="L738" s="2"/>
      <c r="M738" s="2"/>
      <c r="N738" s="2"/>
      <c r="O738" s="2"/>
      <c r="P738" s="2"/>
      <c r="Q738" s="2"/>
      <c r="R738" s="2"/>
      <c r="S738" s="2"/>
      <c r="T738" s="2"/>
      <c r="U738" s="2"/>
      <c r="V738" s="2"/>
      <c r="W738" s="2"/>
    </row>
    <row r="739">
      <c r="A739" s="2"/>
      <c r="B739" s="2"/>
      <c r="C739" s="51"/>
      <c r="D739" s="2"/>
      <c r="E739" s="2"/>
      <c r="F739" s="27"/>
      <c r="G739" s="2"/>
      <c r="H739" s="2"/>
      <c r="I739" s="2"/>
      <c r="J739" s="2"/>
      <c r="K739" s="2"/>
      <c r="L739" s="2"/>
      <c r="M739" s="2"/>
      <c r="N739" s="2"/>
      <c r="O739" s="2"/>
      <c r="P739" s="2"/>
      <c r="Q739" s="2"/>
      <c r="R739" s="2"/>
      <c r="S739" s="2"/>
      <c r="T739" s="2"/>
      <c r="U739" s="2"/>
      <c r="V739" s="2"/>
      <c r="W739" s="2"/>
    </row>
    <row r="740">
      <c r="A740" s="2"/>
      <c r="B740" s="2"/>
      <c r="C740" s="51"/>
      <c r="D740" s="2"/>
      <c r="E740" s="2"/>
      <c r="F740" s="27"/>
      <c r="G740" s="2"/>
      <c r="H740" s="2"/>
      <c r="I740" s="2"/>
      <c r="J740" s="2"/>
      <c r="K740" s="2"/>
      <c r="L740" s="2"/>
      <c r="M740" s="2"/>
      <c r="N740" s="2"/>
      <c r="O740" s="2"/>
      <c r="P740" s="2"/>
      <c r="Q740" s="2"/>
      <c r="R740" s="2"/>
      <c r="S740" s="2"/>
      <c r="T740" s="2"/>
      <c r="U740" s="2"/>
      <c r="V740" s="2"/>
      <c r="W740" s="2"/>
    </row>
    <row r="741">
      <c r="A741" s="2"/>
      <c r="B741" s="2"/>
      <c r="C741" s="51"/>
      <c r="D741" s="2"/>
      <c r="E741" s="2"/>
      <c r="F741" s="27"/>
      <c r="G741" s="2"/>
      <c r="H741" s="2"/>
      <c r="I741" s="2"/>
      <c r="J741" s="2"/>
      <c r="K741" s="2"/>
      <c r="L741" s="2"/>
      <c r="M741" s="2"/>
      <c r="N741" s="2"/>
      <c r="O741" s="2"/>
      <c r="P741" s="2"/>
      <c r="Q741" s="2"/>
      <c r="R741" s="2"/>
      <c r="S741" s="2"/>
      <c r="T741" s="2"/>
      <c r="U741" s="2"/>
      <c r="V741" s="2"/>
      <c r="W741" s="2"/>
    </row>
    <row r="742">
      <c r="A742" s="2"/>
      <c r="B742" s="2"/>
      <c r="C742" s="51"/>
      <c r="D742" s="2"/>
      <c r="E742" s="2"/>
      <c r="F742" s="27"/>
      <c r="G742" s="2"/>
      <c r="H742" s="2"/>
      <c r="I742" s="2"/>
      <c r="J742" s="2"/>
      <c r="K742" s="2"/>
      <c r="L742" s="2"/>
      <c r="M742" s="2"/>
      <c r="N742" s="2"/>
      <c r="O742" s="2"/>
      <c r="P742" s="2"/>
      <c r="Q742" s="2"/>
      <c r="R742" s="2"/>
      <c r="S742" s="2"/>
      <c r="T742" s="2"/>
      <c r="U742" s="2"/>
      <c r="V742" s="2"/>
      <c r="W742" s="2"/>
    </row>
    <row r="743">
      <c r="A743" s="2"/>
      <c r="B743" s="2"/>
      <c r="C743" s="51"/>
      <c r="D743" s="2"/>
      <c r="E743" s="2"/>
      <c r="F743" s="27"/>
      <c r="G743" s="2"/>
      <c r="H743" s="2"/>
      <c r="I743" s="2"/>
      <c r="J743" s="2"/>
      <c r="K743" s="2"/>
      <c r="L743" s="2"/>
      <c r="M743" s="2"/>
      <c r="N743" s="2"/>
      <c r="O743" s="2"/>
      <c r="P743" s="2"/>
      <c r="Q743" s="2"/>
      <c r="R743" s="2"/>
      <c r="S743" s="2"/>
      <c r="T743" s="2"/>
      <c r="U743" s="2"/>
      <c r="V743" s="2"/>
      <c r="W743" s="2"/>
    </row>
    <row r="744">
      <c r="A744" s="2"/>
      <c r="B744" s="2"/>
      <c r="C744" s="51"/>
      <c r="D744" s="2"/>
      <c r="E744" s="2"/>
      <c r="F744" s="27"/>
      <c r="G744" s="2"/>
      <c r="H744" s="2"/>
      <c r="I744" s="2"/>
      <c r="J744" s="2"/>
      <c r="K744" s="2"/>
      <c r="L744" s="2"/>
      <c r="M744" s="2"/>
      <c r="N744" s="2"/>
      <c r="O744" s="2"/>
      <c r="P744" s="2"/>
      <c r="Q744" s="2"/>
      <c r="R744" s="2"/>
      <c r="S744" s="2"/>
      <c r="T744" s="2"/>
      <c r="U744" s="2"/>
      <c r="V744" s="2"/>
      <c r="W744" s="2"/>
    </row>
    <row r="745">
      <c r="A745" s="2"/>
      <c r="B745" s="2"/>
      <c r="C745" s="51"/>
      <c r="D745" s="2"/>
      <c r="E745" s="2"/>
      <c r="F745" s="27"/>
      <c r="G745" s="2"/>
      <c r="H745" s="2"/>
      <c r="I745" s="2"/>
      <c r="J745" s="2"/>
      <c r="K745" s="2"/>
      <c r="L745" s="2"/>
      <c r="M745" s="2"/>
      <c r="N745" s="2"/>
      <c r="O745" s="2"/>
      <c r="P745" s="2"/>
      <c r="Q745" s="2"/>
      <c r="R745" s="2"/>
      <c r="S745" s="2"/>
      <c r="T745" s="2"/>
      <c r="U745" s="2"/>
      <c r="V745" s="2"/>
      <c r="W745" s="2"/>
    </row>
    <row r="746">
      <c r="A746" s="2"/>
      <c r="B746" s="2"/>
      <c r="C746" s="51"/>
      <c r="D746" s="2"/>
      <c r="E746" s="2"/>
      <c r="F746" s="27"/>
      <c r="G746" s="2"/>
      <c r="H746" s="2"/>
      <c r="I746" s="2"/>
      <c r="J746" s="2"/>
      <c r="K746" s="2"/>
      <c r="L746" s="2"/>
      <c r="M746" s="2"/>
      <c r="N746" s="2"/>
      <c r="O746" s="2"/>
      <c r="P746" s="2"/>
      <c r="Q746" s="2"/>
      <c r="R746" s="2"/>
      <c r="S746" s="2"/>
      <c r="T746" s="2"/>
      <c r="U746" s="2"/>
      <c r="V746" s="2"/>
      <c r="W746" s="2"/>
    </row>
    <row r="747">
      <c r="A747" s="2"/>
      <c r="B747" s="2"/>
      <c r="C747" s="51"/>
      <c r="D747" s="2"/>
      <c r="E747" s="2"/>
      <c r="F747" s="27"/>
      <c r="G747" s="2"/>
      <c r="H747" s="2"/>
      <c r="I747" s="2"/>
      <c r="J747" s="2"/>
      <c r="K747" s="2"/>
      <c r="L747" s="2"/>
      <c r="M747" s="2"/>
      <c r="N747" s="2"/>
      <c r="O747" s="2"/>
      <c r="P747" s="2"/>
      <c r="Q747" s="2"/>
      <c r="R747" s="2"/>
      <c r="S747" s="2"/>
      <c r="T747" s="2"/>
      <c r="U747" s="2"/>
      <c r="V747" s="2"/>
      <c r="W747" s="2"/>
    </row>
    <row r="748">
      <c r="A748" s="2"/>
      <c r="B748" s="2"/>
      <c r="C748" s="51"/>
      <c r="D748" s="2"/>
      <c r="E748" s="2"/>
      <c r="F748" s="27"/>
      <c r="G748" s="2"/>
      <c r="H748" s="2"/>
      <c r="I748" s="2"/>
      <c r="J748" s="2"/>
      <c r="K748" s="2"/>
      <c r="L748" s="2"/>
      <c r="M748" s="2"/>
      <c r="N748" s="2"/>
      <c r="O748" s="2"/>
      <c r="P748" s="2"/>
      <c r="Q748" s="2"/>
      <c r="R748" s="2"/>
      <c r="S748" s="2"/>
      <c r="T748" s="2"/>
      <c r="U748" s="2"/>
      <c r="V748" s="2"/>
      <c r="W748" s="2"/>
    </row>
    <row r="749">
      <c r="A749" s="2"/>
      <c r="B749" s="2"/>
      <c r="C749" s="51"/>
      <c r="D749" s="2"/>
      <c r="E749" s="2"/>
      <c r="F749" s="27"/>
      <c r="G749" s="2"/>
      <c r="H749" s="2"/>
      <c r="I749" s="2"/>
      <c r="J749" s="2"/>
      <c r="K749" s="2"/>
      <c r="L749" s="2"/>
      <c r="M749" s="2"/>
      <c r="N749" s="2"/>
      <c r="O749" s="2"/>
      <c r="P749" s="2"/>
      <c r="Q749" s="2"/>
      <c r="R749" s="2"/>
      <c r="S749" s="2"/>
      <c r="T749" s="2"/>
      <c r="U749" s="2"/>
      <c r="V749" s="2"/>
      <c r="W749" s="2"/>
    </row>
    <row r="750">
      <c r="A750" s="2"/>
      <c r="B750" s="2"/>
      <c r="C750" s="51"/>
      <c r="D750" s="2"/>
      <c r="E750" s="2"/>
      <c r="F750" s="27"/>
      <c r="G750" s="2"/>
      <c r="H750" s="2"/>
      <c r="I750" s="2"/>
      <c r="J750" s="2"/>
      <c r="K750" s="2"/>
      <c r="L750" s="2"/>
      <c r="M750" s="2"/>
      <c r="N750" s="2"/>
      <c r="O750" s="2"/>
      <c r="P750" s="2"/>
      <c r="Q750" s="2"/>
      <c r="R750" s="2"/>
      <c r="S750" s="2"/>
      <c r="T750" s="2"/>
      <c r="U750" s="2"/>
      <c r="V750" s="2"/>
      <c r="W750" s="2"/>
    </row>
    <row r="751">
      <c r="A751" s="2"/>
      <c r="B751" s="2"/>
      <c r="C751" s="51"/>
      <c r="D751" s="2"/>
      <c r="E751" s="2"/>
      <c r="F751" s="27"/>
      <c r="G751" s="2"/>
      <c r="H751" s="2"/>
      <c r="I751" s="2"/>
      <c r="J751" s="2"/>
      <c r="K751" s="2"/>
      <c r="L751" s="2"/>
      <c r="M751" s="2"/>
      <c r="N751" s="2"/>
      <c r="O751" s="2"/>
      <c r="P751" s="2"/>
      <c r="Q751" s="2"/>
      <c r="R751" s="2"/>
      <c r="S751" s="2"/>
      <c r="T751" s="2"/>
      <c r="U751" s="2"/>
      <c r="V751" s="2"/>
      <c r="W751" s="2"/>
    </row>
    <row r="752">
      <c r="A752" s="2"/>
      <c r="B752" s="2"/>
      <c r="C752" s="51"/>
      <c r="D752" s="2"/>
      <c r="E752" s="2"/>
      <c r="F752" s="27"/>
      <c r="G752" s="2"/>
      <c r="H752" s="2"/>
      <c r="I752" s="2"/>
      <c r="J752" s="2"/>
      <c r="K752" s="2"/>
      <c r="L752" s="2"/>
      <c r="M752" s="2"/>
      <c r="N752" s="2"/>
      <c r="O752" s="2"/>
      <c r="P752" s="2"/>
      <c r="Q752" s="2"/>
      <c r="R752" s="2"/>
      <c r="S752" s="2"/>
      <c r="T752" s="2"/>
      <c r="U752" s="2"/>
      <c r="V752" s="2"/>
      <c r="W752" s="2"/>
    </row>
    <row r="753">
      <c r="A753" s="2"/>
      <c r="B753" s="2"/>
      <c r="C753" s="51"/>
      <c r="D753" s="2"/>
      <c r="E753" s="2"/>
      <c r="F753" s="27"/>
      <c r="G753" s="2"/>
      <c r="H753" s="2"/>
      <c r="I753" s="2"/>
      <c r="J753" s="2"/>
      <c r="K753" s="2"/>
      <c r="L753" s="2"/>
      <c r="M753" s="2"/>
      <c r="N753" s="2"/>
      <c r="O753" s="2"/>
      <c r="P753" s="2"/>
      <c r="Q753" s="2"/>
      <c r="R753" s="2"/>
      <c r="S753" s="2"/>
      <c r="T753" s="2"/>
      <c r="U753" s="2"/>
      <c r="V753" s="2"/>
      <c r="W753" s="2"/>
    </row>
    <row r="754">
      <c r="A754" s="2"/>
      <c r="B754" s="2"/>
      <c r="C754" s="51"/>
      <c r="D754" s="2"/>
      <c r="E754" s="2"/>
      <c r="F754" s="27"/>
      <c r="G754" s="2"/>
      <c r="H754" s="2"/>
      <c r="I754" s="2"/>
      <c r="J754" s="2"/>
      <c r="K754" s="2"/>
      <c r="L754" s="2"/>
      <c r="M754" s="2"/>
      <c r="N754" s="2"/>
      <c r="O754" s="2"/>
      <c r="P754" s="2"/>
      <c r="Q754" s="2"/>
      <c r="R754" s="2"/>
      <c r="S754" s="2"/>
      <c r="T754" s="2"/>
      <c r="U754" s="2"/>
      <c r="V754" s="2"/>
      <c r="W754" s="2"/>
    </row>
    <row r="755">
      <c r="A755" s="2"/>
      <c r="B755" s="2"/>
      <c r="C755" s="51"/>
      <c r="D755" s="2"/>
      <c r="E755" s="2"/>
      <c r="F755" s="27"/>
      <c r="G755" s="2"/>
      <c r="H755" s="2"/>
      <c r="I755" s="2"/>
      <c r="J755" s="2"/>
      <c r="K755" s="2"/>
      <c r="L755" s="2"/>
      <c r="M755" s="2"/>
      <c r="N755" s="2"/>
      <c r="O755" s="2"/>
      <c r="P755" s="2"/>
      <c r="Q755" s="2"/>
      <c r="R755" s="2"/>
      <c r="S755" s="2"/>
      <c r="T755" s="2"/>
      <c r="U755" s="2"/>
      <c r="V755" s="2"/>
      <c r="W755" s="2"/>
    </row>
    <row r="756">
      <c r="A756" s="2"/>
      <c r="B756" s="2"/>
      <c r="C756" s="51"/>
      <c r="D756" s="2"/>
      <c r="E756" s="2"/>
      <c r="F756" s="27"/>
      <c r="G756" s="2"/>
      <c r="H756" s="2"/>
      <c r="I756" s="2"/>
      <c r="J756" s="2"/>
      <c r="K756" s="2"/>
      <c r="L756" s="2"/>
      <c r="M756" s="2"/>
      <c r="N756" s="2"/>
      <c r="O756" s="2"/>
      <c r="P756" s="2"/>
      <c r="Q756" s="2"/>
      <c r="R756" s="2"/>
      <c r="S756" s="2"/>
      <c r="T756" s="2"/>
      <c r="U756" s="2"/>
      <c r="V756" s="2"/>
      <c r="W756" s="2"/>
    </row>
    <row r="757">
      <c r="A757" s="2"/>
      <c r="B757" s="2"/>
      <c r="C757" s="51"/>
      <c r="D757" s="2"/>
      <c r="E757" s="2"/>
      <c r="F757" s="27"/>
      <c r="G757" s="2"/>
      <c r="H757" s="2"/>
      <c r="I757" s="2"/>
      <c r="J757" s="2"/>
      <c r="K757" s="2"/>
      <c r="L757" s="2"/>
      <c r="M757" s="2"/>
      <c r="N757" s="2"/>
      <c r="O757" s="2"/>
      <c r="P757" s="2"/>
      <c r="Q757" s="2"/>
      <c r="R757" s="2"/>
      <c r="S757" s="2"/>
      <c r="T757" s="2"/>
      <c r="U757" s="2"/>
      <c r="V757" s="2"/>
      <c r="W757" s="2"/>
    </row>
    <row r="758">
      <c r="A758" s="2"/>
      <c r="B758" s="2"/>
      <c r="C758" s="51"/>
      <c r="D758" s="2"/>
      <c r="E758" s="2"/>
      <c r="F758" s="27"/>
      <c r="G758" s="2"/>
      <c r="H758" s="2"/>
      <c r="I758" s="2"/>
      <c r="J758" s="2"/>
      <c r="K758" s="2"/>
      <c r="L758" s="2"/>
      <c r="M758" s="2"/>
      <c r="N758" s="2"/>
      <c r="O758" s="2"/>
      <c r="P758" s="2"/>
      <c r="Q758" s="2"/>
      <c r="R758" s="2"/>
      <c r="S758" s="2"/>
      <c r="T758" s="2"/>
      <c r="U758" s="2"/>
      <c r="V758" s="2"/>
      <c r="W758" s="2"/>
    </row>
    <row r="759">
      <c r="A759" s="2"/>
      <c r="B759" s="2"/>
      <c r="C759" s="51"/>
      <c r="D759" s="2"/>
      <c r="E759" s="2"/>
      <c r="F759" s="27"/>
      <c r="G759" s="2"/>
      <c r="H759" s="2"/>
      <c r="I759" s="2"/>
      <c r="J759" s="2"/>
      <c r="K759" s="2"/>
      <c r="L759" s="2"/>
      <c r="M759" s="2"/>
      <c r="N759" s="2"/>
      <c r="O759" s="2"/>
      <c r="P759" s="2"/>
      <c r="Q759" s="2"/>
      <c r="R759" s="2"/>
      <c r="S759" s="2"/>
      <c r="T759" s="2"/>
      <c r="U759" s="2"/>
      <c r="V759" s="2"/>
      <c r="W759" s="2"/>
    </row>
    <row r="760">
      <c r="A760" s="2"/>
      <c r="B760" s="2"/>
      <c r="C760" s="51"/>
      <c r="D760" s="2"/>
      <c r="E760" s="2"/>
      <c r="F760" s="27"/>
      <c r="G760" s="2"/>
      <c r="H760" s="2"/>
      <c r="I760" s="2"/>
      <c r="J760" s="2"/>
      <c r="K760" s="2"/>
      <c r="L760" s="2"/>
      <c r="M760" s="2"/>
      <c r="N760" s="2"/>
      <c r="O760" s="2"/>
      <c r="P760" s="2"/>
      <c r="Q760" s="2"/>
      <c r="R760" s="2"/>
      <c r="S760" s="2"/>
      <c r="T760" s="2"/>
      <c r="U760" s="2"/>
      <c r="V760" s="2"/>
      <c r="W760" s="2"/>
    </row>
    <row r="761">
      <c r="A761" s="2"/>
      <c r="B761" s="2"/>
      <c r="C761" s="51"/>
      <c r="D761" s="2"/>
      <c r="E761" s="2"/>
      <c r="F761" s="27"/>
      <c r="G761" s="2"/>
      <c r="H761" s="2"/>
      <c r="I761" s="2"/>
      <c r="J761" s="2"/>
      <c r="K761" s="2"/>
      <c r="L761" s="2"/>
      <c r="M761" s="2"/>
      <c r="N761" s="2"/>
      <c r="O761" s="2"/>
      <c r="P761" s="2"/>
      <c r="Q761" s="2"/>
      <c r="R761" s="2"/>
      <c r="S761" s="2"/>
      <c r="T761" s="2"/>
      <c r="U761" s="2"/>
      <c r="V761" s="2"/>
      <c r="W761" s="2"/>
    </row>
    <row r="762">
      <c r="A762" s="2"/>
      <c r="B762" s="2"/>
      <c r="C762" s="51"/>
      <c r="D762" s="2"/>
      <c r="E762" s="2"/>
      <c r="F762" s="27"/>
      <c r="G762" s="2"/>
      <c r="H762" s="2"/>
      <c r="I762" s="2"/>
      <c r="J762" s="2"/>
      <c r="K762" s="2"/>
      <c r="L762" s="2"/>
      <c r="M762" s="2"/>
      <c r="N762" s="2"/>
      <c r="O762" s="2"/>
      <c r="P762" s="2"/>
      <c r="Q762" s="2"/>
      <c r="R762" s="2"/>
      <c r="S762" s="2"/>
      <c r="T762" s="2"/>
      <c r="U762" s="2"/>
      <c r="V762" s="2"/>
      <c r="W762" s="2"/>
    </row>
    <row r="763">
      <c r="A763" s="2"/>
      <c r="B763" s="2"/>
      <c r="C763" s="51"/>
      <c r="D763" s="2"/>
      <c r="E763" s="2"/>
      <c r="F763" s="27"/>
      <c r="G763" s="2"/>
      <c r="H763" s="2"/>
      <c r="I763" s="2"/>
      <c r="J763" s="2"/>
      <c r="K763" s="2"/>
      <c r="L763" s="2"/>
      <c r="M763" s="2"/>
      <c r="N763" s="2"/>
      <c r="O763" s="2"/>
      <c r="P763" s="2"/>
      <c r="Q763" s="2"/>
      <c r="R763" s="2"/>
      <c r="S763" s="2"/>
      <c r="T763" s="2"/>
      <c r="U763" s="2"/>
      <c r="V763" s="2"/>
      <c r="W763" s="2"/>
    </row>
    <row r="764">
      <c r="A764" s="2"/>
      <c r="B764" s="2"/>
      <c r="C764" s="51"/>
      <c r="D764" s="2"/>
      <c r="E764" s="2"/>
      <c r="F764" s="27"/>
      <c r="G764" s="2"/>
      <c r="H764" s="2"/>
      <c r="I764" s="2"/>
      <c r="J764" s="2"/>
      <c r="K764" s="2"/>
      <c r="L764" s="2"/>
      <c r="M764" s="2"/>
      <c r="N764" s="2"/>
      <c r="O764" s="2"/>
      <c r="P764" s="2"/>
      <c r="Q764" s="2"/>
      <c r="R764" s="2"/>
      <c r="S764" s="2"/>
      <c r="T764" s="2"/>
      <c r="U764" s="2"/>
      <c r="V764" s="2"/>
      <c r="W764" s="2"/>
    </row>
    <row r="765">
      <c r="A765" s="2"/>
      <c r="B765" s="2"/>
      <c r="C765" s="51"/>
      <c r="D765" s="2"/>
      <c r="E765" s="2"/>
      <c r="F765" s="27"/>
      <c r="G765" s="2"/>
      <c r="H765" s="2"/>
      <c r="I765" s="2"/>
      <c r="J765" s="2"/>
      <c r="K765" s="2"/>
      <c r="L765" s="2"/>
      <c r="M765" s="2"/>
      <c r="N765" s="2"/>
      <c r="O765" s="2"/>
      <c r="P765" s="2"/>
      <c r="Q765" s="2"/>
      <c r="R765" s="2"/>
      <c r="S765" s="2"/>
      <c r="T765" s="2"/>
      <c r="U765" s="2"/>
      <c r="V765" s="2"/>
      <c r="W765" s="2"/>
    </row>
    <row r="766">
      <c r="A766" s="2"/>
      <c r="B766" s="2"/>
      <c r="C766" s="51"/>
      <c r="D766" s="2"/>
      <c r="E766" s="2"/>
      <c r="F766" s="27"/>
      <c r="G766" s="2"/>
      <c r="H766" s="2"/>
      <c r="I766" s="2"/>
      <c r="J766" s="2"/>
      <c r="K766" s="2"/>
      <c r="L766" s="2"/>
      <c r="M766" s="2"/>
      <c r="N766" s="2"/>
      <c r="O766" s="2"/>
      <c r="P766" s="2"/>
      <c r="Q766" s="2"/>
      <c r="R766" s="2"/>
      <c r="S766" s="2"/>
      <c r="T766" s="2"/>
      <c r="U766" s="2"/>
      <c r="V766" s="2"/>
      <c r="W766" s="2"/>
    </row>
    <row r="767">
      <c r="A767" s="2"/>
      <c r="B767" s="2"/>
      <c r="C767" s="51"/>
      <c r="D767" s="2"/>
      <c r="E767" s="2"/>
      <c r="F767" s="27"/>
      <c r="G767" s="2"/>
      <c r="H767" s="2"/>
      <c r="I767" s="2"/>
      <c r="J767" s="2"/>
      <c r="K767" s="2"/>
      <c r="L767" s="2"/>
      <c r="M767" s="2"/>
      <c r="N767" s="2"/>
      <c r="O767" s="2"/>
      <c r="P767" s="2"/>
      <c r="Q767" s="2"/>
      <c r="R767" s="2"/>
      <c r="S767" s="2"/>
      <c r="T767" s="2"/>
      <c r="U767" s="2"/>
      <c r="V767" s="2"/>
      <c r="W767" s="2"/>
    </row>
    <row r="768">
      <c r="A768" s="2"/>
      <c r="B768" s="2"/>
      <c r="C768" s="51"/>
      <c r="D768" s="2"/>
      <c r="E768" s="2"/>
      <c r="F768" s="27"/>
      <c r="G768" s="2"/>
      <c r="H768" s="2"/>
      <c r="I768" s="2"/>
      <c r="J768" s="2"/>
      <c r="K768" s="2"/>
      <c r="L768" s="2"/>
      <c r="M768" s="2"/>
      <c r="N768" s="2"/>
      <c r="O768" s="2"/>
      <c r="P768" s="2"/>
      <c r="Q768" s="2"/>
      <c r="R768" s="2"/>
      <c r="S768" s="2"/>
      <c r="T768" s="2"/>
      <c r="U768" s="2"/>
      <c r="V768" s="2"/>
      <c r="W768" s="2"/>
    </row>
    <row r="769">
      <c r="A769" s="2"/>
      <c r="B769" s="2"/>
      <c r="C769" s="51"/>
      <c r="D769" s="2"/>
      <c r="E769" s="2"/>
      <c r="F769" s="27"/>
      <c r="G769" s="2"/>
      <c r="H769" s="2"/>
      <c r="I769" s="2"/>
      <c r="J769" s="2"/>
      <c r="K769" s="2"/>
      <c r="L769" s="2"/>
      <c r="M769" s="2"/>
      <c r="N769" s="2"/>
      <c r="O769" s="2"/>
      <c r="P769" s="2"/>
      <c r="Q769" s="2"/>
      <c r="R769" s="2"/>
      <c r="S769" s="2"/>
      <c r="T769" s="2"/>
      <c r="U769" s="2"/>
      <c r="V769" s="2"/>
      <c r="W769" s="2"/>
    </row>
    <row r="770">
      <c r="A770" s="2"/>
      <c r="B770" s="2"/>
      <c r="C770" s="51"/>
      <c r="D770" s="2"/>
      <c r="E770" s="2"/>
      <c r="F770" s="27"/>
      <c r="G770" s="2"/>
      <c r="H770" s="2"/>
      <c r="I770" s="2"/>
      <c r="J770" s="2"/>
      <c r="K770" s="2"/>
      <c r="L770" s="2"/>
      <c r="M770" s="2"/>
      <c r="N770" s="2"/>
      <c r="O770" s="2"/>
      <c r="P770" s="2"/>
      <c r="Q770" s="2"/>
      <c r="R770" s="2"/>
      <c r="S770" s="2"/>
      <c r="T770" s="2"/>
      <c r="U770" s="2"/>
      <c r="V770" s="2"/>
      <c r="W770" s="2"/>
    </row>
    <row r="771">
      <c r="A771" s="2"/>
      <c r="B771" s="2"/>
      <c r="C771" s="51"/>
      <c r="D771" s="2"/>
      <c r="E771" s="2"/>
      <c r="F771" s="27"/>
      <c r="G771" s="2"/>
      <c r="H771" s="2"/>
      <c r="I771" s="2"/>
      <c r="J771" s="2"/>
      <c r="K771" s="2"/>
      <c r="L771" s="2"/>
      <c r="M771" s="2"/>
      <c r="N771" s="2"/>
      <c r="O771" s="2"/>
      <c r="P771" s="2"/>
      <c r="Q771" s="2"/>
      <c r="R771" s="2"/>
      <c r="S771" s="2"/>
      <c r="T771" s="2"/>
      <c r="U771" s="2"/>
      <c r="V771" s="2"/>
      <c r="W771" s="2"/>
    </row>
    <row r="772">
      <c r="A772" s="2"/>
      <c r="B772" s="2"/>
      <c r="C772" s="51"/>
      <c r="D772" s="2"/>
      <c r="E772" s="2"/>
      <c r="F772" s="27"/>
      <c r="G772" s="2"/>
      <c r="H772" s="2"/>
      <c r="I772" s="2"/>
      <c r="J772" s="2"/>
      <c r="K772" s="2"/>
      <c r="L772" s="2"/>
      <c r="M772" s="2"/>
      <c r="N772" s="2"/>
      <c r="O772" s="2"/>
      <c r="P772" s="2"/>
      <c r="Q772" s="2"/>
      <c r="R772" s="2"/>
      <c r="S772" s="2"/>
      <c r="T772" s="2"/>
      <c r="U772" s="2"/>
      <c r="V772" s="2"/>
      <c r="W772" s="2"/>
    </row>
    <row r="773">
      <c r="A773" s="2"/>
      <c r="B773" s="2"/>
      <c r="C773" s="51"/>
      <c r="D773" s="2"/>
      <c r="E773" s="2"/>
      <c r="F773" s="27"/>
      <c r="G773" s="2"/>
      <c r="H773" s="2"/>
      <c r="I773" s="2"/>
      <c r="J773" s="2"/>
      <c r="K773" s="2"/>
      <c r="L773" s="2"/>
      <c r="M773" s="2"/>
      <c r="N773" s="2"/>
      <c r="O773" s="2"/>
      <c r="P773" s="2"/>
      <c r="Q773" s="2"/>
      <c r="R773" s="2"/>
      <c r="S773" s="2"/>
      <c r="T773" s="2"/>
      <c r="U773" s="2"/>
      <c r="V773" s="2"/>
      <c r="W773" s="2"/>
    </row>
    <row r="774">
      <c r="A774" s="2"/>
      <c r="B774" s="2"/>
      <c r="C774" s="51"/>
      <c r="D774" s="2"/>
      <c r="E774" s="2"/>
      <c r="F774" s="27"/>
      <c r="G774" s="2"/>
      <c r="H774" s="2"/>
      <c r="I774" s="2"/>
      <c r="J774" s="2"/>
      <c r="K774" s="2"/>
      <c r="L774" s="2"/>
      <c r="M774" s="2"/>
      <c r="N774" s="2"/>
      <c r="O774" s="2"/>
      <c r="P774" s="2"/>
      <c r="Q774" s="2"/>
      <c r="R774" s="2"/>
      <c r="S774" s="2"/>
      <c r="T774" s="2"/>
      <c r="U774" s="2"/>
      <c r="V774" s="2"/>
      <c r="W774" s="2"/>
    </row>
    <row r="775">
      <c r="A775" s="2"/>
      <c r="B775" s="2"/>
      <c r="C775" s="51"/>
      <c r="D775" s="2"/>
      <c r="E775" s="2"/>
      <c r="F775" s="27"/>
      <c r="G775" s="2"/>
      <c r="H775" s="2"/>
      <c r="I775" s="2"/>
      <c r="J775" s="2"/>
      <c r="K775" s="2"/>
      <c r="L775" s="2"/>
      <c r="M775" s="2"/>
      <c r="N775" s="2"/>
      <c r="O775" s="2"/>
      <c r="P775" s="2"/>
      <c r="Q775" s="2"/>
      <c r="R775" s="2"/>
      <c r="S775" s="2"/>
      <c r="T775" s="2"/>
      <c r="U775" s="2"/>
      <c r="V775" s="2"/>
      <c r="W775" s="2"/>
    </row>
    <row r="776">
      <c r="A776" s="2"/>
      <c r="B776" s="2"/>
      <c r="C776" s="51"/>
      <c r="D776" s="2"/>
      <c r="E776" s="2"/>
      <c r="F776" s="27"/>
      <c r="G776" s="2"/>
      <c r="H776" s="2"/>
      <c r="I776" s="2"/>
      <c r="J776" s="2"/>
      <c r="K776" s="2"/>
      <c r="L776" s="2"/>
      <c r="M776" s="2"/>
      <c r="N776" s="2"/>
      <c r="O776" s="2"/>
      <c r="P776" s="2"/>
      <c r="Q776" s="2"/>
      <c r="R776" s="2"/>
      <c r="S776" s="2"/>
      <c r="T776" s="2"/>
      <c r="U776" s="2"/>
      <c r="V776" s="2"/>
      <c r="W776" s="2"/>
    </row>
    <row r="777">
      <c r="A777" s="2"/>
      <c r="B777" s="2"/>
      <c r="C777" s="51"/>
      <c r="D777" s="2"/>
      <c r="E777" s="2"/>
      <c r="F777" s="27"/>
      <c r="G777" s="2"/>
      <c r="H777" s="2"/>
      <c r="I777" s="2"/>
      <c r="J777" s="2"/>
      <c r="K777" s="2"/>
      <c r="L777" s="2"/>
      <c r="M777" s="2"/>
      <c r="N777" s="2"/>
      <c r="O777" s="2"/>
      <c r="P777" s="2"/>
      <c r="Q777" s="2"/>
      <c r="R777" s="2"/>
      <c r="S777" s="2"/>
      <c r="T777" s="2"/>
      <c r="U777" s="2"/>
      <c r="V777" s="2"/>
      <c r="W777" s="2"/>
    </row>
    <row r="778">
      <c r="A778" s="2"/>
      <c r="B778" s="2"/>
      <c r="C778" s="51"/>
      <c r="D778" s="2"/>
      <c r="E778" s="2"/>
      <c r="F778" s="27"/>
      <c r="G778" s="2"/>
      <c r="H778" s="2"/>
      <c r="I778" s="2"/>
      <c r="J778" s="2"/>
      <c r="K778" s="2"/>
      <c r="L778" s="2"/>
      <c r="M778" s="2"/>
      <c r="N778" s="2"/>
      <c r="O778" s="2"/>
      <c r="P778" s="2"/>
      <c r="Q778" s="2"/>
      <c r="R778" s="2"/>
      <c r="S778" s="2"/>
      <c r="T778" s="2"/>
      <c r="U778" s="2"/>
      <c r="V778" s="2"/>
      <c r="W778" s="2"/>
    </row>
    <row r="779">
      <c r="A779" s="2"/>
      <c r="B779" s="2"/>
      <c r="C779" s="51"/>
      <c r="D779" s="2"/>
      <c r="E779" s="2"/>
      <c r="F779" s="27"/>
      <c r="G779" s="2"/>
      <c r="H779" s="2"/>
      <c r="I779" s="2"/>
      <c r="J779" s="2"/>
      <c r="K779" s="2"/>
      <c r="L779" s="2"/>
      <c r="M779" s="2"/>
      <c r="N779" s="2"/>
      <c r="O779" s="2"/>
      <c r="P779" s="2"/>
      <c r="Q779" s="2"/>
      <c r="R779" s="2"/>
      <c r="S779" s="2"/>
      <c r="T779" s="2"/>
      <c r="U779" s="2"/>
      <c r="V779" s="2"/>
      <c r="W779" s="2"/>
    </row>
    <row r="780">
      <c r="A780" s="2"/>
      <c r="B780" s="2"/>
      <c r="C780" s="51"/>
      <c r="D780" s="2"/>
      <c r="E780" s="2"/>
      <c r="F780" s="27"/>
      <c r="G780" s="2"/>
      <c r="H780" s="2"/>
      <c r="I780" s="2"/>
      <c r="J780" s="2"/>
      <c r="K780" s="2"/>
      <c r="L780" s="2"/>
      <c r="M780" s="2"/>
      <c r="N780" s="2"/>
      <c r="O780" s="2"/>
      <c r="P780" s="2"/>
      <c r="Q780" s="2"/>
      <c r="R780" s="2"/>
      <c r="S780" s="2"/>
      <c r="T780" s="2"/>
      <c r="U780" s="2"/>
      <c r="V780" s="2"/>
      <c r="W780" s="2"/>
    </row>
    <row r="781">
      <c r="A781" s="2"/>
      <c r="B781" s="2"/>
      <c r="C781" s="51"/>
      <c r="D781" s="2"/>
      <c r="E781" s="2"/>
      <c r="F781" s="27"/>
      <c r="G781" s="2"/>
      <c r="H781" s="2"/>
      <c r="I781" s="2"/>
      <c r="J781" s="2"/>
      <c r="K781" s="2"/>
      <c r="L781" s="2"/>
      <c r="M781" s="2"/>
      <c r="N781" s="2"/>
      <c r="O781" s="2"/>
      <c r="P781" s="2"/>
      <c r="Q781" s="2"/>
      <c r="R781" s="2"/>
      <c r="S781" s="2"/>
      <c r="T781" s="2"/>
      <c r="U781" s="2"/>
      <c r="V781" s="2"/>
      <c r="W781" s="2"/>
    </row>
    <row r="782">
      <c r="A782" s="2"/>
      <c r="B782" s="2"/>
      <c r="C782" s="51"/>
      <c r="D782" s="2"/>
      <c r="E782" s="2"/>
      <c r="F782" s="27"/>
      <c r="G782" s="2"/>
      <c r="H782" s="2"/>
      <c r="I782" s="2"/>
      <c r="J782" s="2"/>
      <c r="K782" s="2"/>
      <c r="L782" s="2"/>
      <c r="M782" s="2"/>
      <c r="N782" s="2"/>
      <c r="O782" s="2"/>
      <c r="P782" s="2"/>
      <c r="Q782" s="2"/>
      <c r="R782" s="2"/>
      <c r="S782" s="2"/>
      <c r="T782" s="2"/>
      <c r="U782" s="2"/>
      <c r="V782" s="2"/>
      <c r="W782" s="2"/>
    </row>
    <row r="783">
      <c r="A783" s="2"/>
      <c r="B783" s="2"/>
      <c r="C783" s="51"/>
      <c r="D783" s="2"/>
      <c r="E783" s="2"/>
      <c r="F783" s="27"/>
      <c r="G783" s="2"/>
      <c r="H783" s="2"/>
      <c r="I783" s="2"/>
      <c r="J783" s="2"/>
      <c r="K783" s="2"/>
      <c r="L783" s="2"/>
      <c r="M783" s="2"/>
      <c r="N783" s="2"/>
      <c r="O783" s="2"/>
      <c r="P783" s="2"/>
      <c r="Q783" s="2"/>
      <c r="R783" s="2"/>
      <c r="S783" s="2"/>
      <c r="T783" s="2"/>
      <c r="U783" s="2"/>
      <c r="V783" s="2"/>
      <c r="W783" s="2"/>
    </row>
    <row r="784">
      <c r="A784" s="2"/>
      <c r="B784" s="2"/>
      <c r="C784" s="51"/>
      <c r="D784" s="2"/>
      <c r="E784" s="2"/>
      <c r="F784" s="27"/>
      <c r="G784" s="2"/>
      <c r="H784" s="2"/>
      <c r="I784" s="2"/>
      <c r="J784" s="2"/>
      <c r="K784" s="2"/>
      <c r="L784" s="2"/>
      <c r="M784" s="2"/>
      <c r="N784" s="2"/>
      <c r="O784" s="2"/>
      <c r="P784" s="2"/>
      <c r="Q784" s="2"/>
      <c r="R784" s="2"/>
      <c r="S784" s="2"/>
      <c r="T784" s="2"/>
      <c r="U784" s="2"/>
      <c r="V784" s="2"/>
      <c r="W784" s="2"/>
    </row>
    <row r="785">
      <c r="A785" s="2"/>
      <c r="B785" s="2"/>
      <c r="C785" s="51"/>
      <c r="D785" s="2"/>
      <c r="E785" s="2"/>
      <c r="F785" s="27"/>
      <c r="G785" s="2"/>
      <c r="H785" s="2"/>
      <c r="I785" s="2"/>
      <c r="J785" s="2"/>
      <c r="K785" s="2"/>
      <c r="L785" s="2"/>
      <c r="M785" s="2"/>
      <c r="N785" s="2"/>
      <c r="O785" s="2"/>
      <c r="P785" s="2"/>
      <c r="Q785" s="2"/>
      <c r="R785" s="2"/>
      <c r="S785" s="2"/>
      <c r="T785" s="2"/>
      <c r="U785" s="2"/>
      <c r="V785" s="2"/>
      <c r="W785" s="2"/>
    </row>
    <row r="786">
      <c r="A786" s="2"/>
      <c r="B786" s="2"/>
      <c r="C786" s="51"/>
      <c r="D786" s="2"/>
      <c r="E786" s="2"/>
      <c r="F786" s="27"/>
      <c r="G786" s="2"/>
      <c r="H786" s="2"/>
      <c r="I786" s="2"/>
      <c r="J786" s="2"/>
      <c r="K786" s="2"/>
      <c r="L786" s="2"/>
      <c r="M786" s="2"/>
      <c r="N786" s="2"/>
      <c r="O786" s="2"/>
      <c r="P786" s="2"/>
      <c r="Q786" s="2"/>
      <c r="R786" s="2"/>
      <c r="S786" s="2"/>
      <c r="T786" s="2"/>
      <c r="U786" s="2"/>
      <c r="V786" s="2"/>
      <c r="W786" s="2"/>
    </row>
    <row r="787">
      <c r="A787" s="2"/>
      <c r="B787" s="2"/>
      <c r="C787" s="51"/>
      <c r="D787" s="2"/>
      <c r="E787" s="2"/>
      <c r="F787" s="27"/>
      <c r="G787" s="2"/>
      <c r="H787" s="2"/>
      <c r="I787" s="2"/>
      <c r="J787" s="2"/>
      <c r="K787" s="2"/>
      <c r="L787" s="2"/>
      <c r="M787" s="2"/>
      <c r="N787" s="2"/>
      <c r="O787" s="2"/>
      <c r="P787" s="2"/>
      <c r="Q787" s="2"/>
      <c r="R787" s="2"/>
      <c r="S787" s="2"/>
      <c r="T787" s="2"/>
      <c r="U787" s="2"/>
      <c r="V787" s="2"/>
      <c r="W787" s="2"/>
    </row>
    <row r="788">
      <c r="A788" s="2"/>
      <c r="B788" s="2"/>
      <c r="C788" s="51"/>
      <c r="D788" s="2"/>
      <c r="E788" s="2"/>
      <c r="F788" s="27"/>
      <c r="G788" s="2"/>
      <c r="H788" s="2"/>
      <c r="I788" s="2"/>
      <c r="J788" s="2"/>
      <c r="K788" s="2"/>
      <c r="L788" s="2"/>
      <c r="M788" s="2"/>
      <c r="N788" s="2"/>
      <c r="O788" s="2"/>
      <c r="P788" s="2"/>
      <c r="Q788" s="2"/>
      <c r="R788" s="2"/>
      <c r="S788" s="2"/>
      <c r="T788" s="2"/>
      <c r="U788" s="2"/>
      <c r="V788" s="2"/>
      <c r="W788" s="2"/>
    </row>
    <row r="789">
      <c r="A789" s="2"/>
      <c r="B789" s="2"/>
      <c r="C789" s="51"/>
      <c r="D789" s="2"/>
      <c r="E789" s="2"/>
      <c r="F789" s="27"/>
      <c r="G789" s="2"/>
      <c r="H789" s="2"/>
      <c r="I789" s="2"/>
      <c r="J789" s="2"/>
      <c r="K789" s="2"/>
      <c r="L789" s="2"/>
      <c r="M789" s="2"/>
      <c r="N789" s="2"/>
      <c r="O789" s="2"/>
      <c r="P789" s="2"/>
      <c r="Q789" s="2"/>
      <c r="R789" s="2"/>
      <c r="S789" s="2"/>
      <c r="T789" s="2"/>
      <c r="U789" s="2"/>
      <c r="V789" s="2"/>
      <c r="W789" s="2"/>
    </row>
    <row r="790">
      <c r="A790" s="2"/>
      <c r="B790" s="2"/>
      <c r="C790" s="51"/>
      <c r="D790" s="2"/>
      <c r="E790" s="2"/>
      <c r="F790" s="27"/>
      <c r="G790" s="2"/>
      <c r="H790" s="2"/>
      <c r="I790" s="2"/>
      <c r="J790" s="2"/>
      <c r="K790" s="2"/>
      <c r="L790" s="2"/>
      <c r="M790" s="2"/>
      <c r="N790" s="2"/>
      <c r="O790" s="2"/>
      <c r="P790" s="2"/>
      <c r="Q790" s="2"/>
      <c r="R790" s="2"/>
      <c r="S790" s="2"/>
      <c r="T790" s="2"/>
      <c r="U790" s="2"/>
      <c r="V790" s="2"/>
      <c r="W790" s="2"/>
    </row>
    <row r="791">
      <c r="A791" s="2"/>
      <c r="B791" s="2"/>
      <c r="C791" s="51"/>
      <c r="D791" s="2"/>
      <c r="E791" s="2"/>
      <c r="F791" s="27"/>
      <c r="G791" s="2"/>
      <c r="H791" s="2"/>
      <c r="I791" s="2"/>
      <c r="J791" s="2"/>
      <c r="K791" s="2"/>
      <c r="L791" s="2"/>
      <c r="M791" s="2"/>
      <c r="N791" s="2"/>
      <c r="O791" s="2"/>
      <c r="P791" s="2"/>
      <c r="Q791" s="2"/>
      <c r="R791" s="2"/>
      <c r="S791" s="2"/>
      <c r="T791" s="2"/>
      <c r="U791" s="2"/>
      <c r="V791" s="2"/>
      <c r="W791" s="2"/>
    </row>
    <row r="792">
      <c r="A792" s="2"/>
      <c r="B792" s="2"/>
      <c r="C792" s="51"/>
      <c r="D792" s="2"/>
      <c r="E792" s="2"/>
      <c r="F792" s="27"/>
      <c r="G792" s="2"/>
      <c r="H792" s="2"/>
      <c r="I792" s="2"/>
      <c r="J792" s="2"/>
      <c r="K792" s="2"/>
      <c r="L792" s="2"/>
      <c r="M792" s="2"/>
      <c r="N792" s="2"/>
      <c r="O792" s="2"/>
      <c r="P792" s="2"/>
      <c r="Q792" s="2"/>
      <c r="R792" s="2"/>
      <c r="S792" s="2"/>
      <c r="T792" s="2"/>
      <c r="U792" s="2"/>
      <c r="V792" s="2"/>
      <c r="W792" s="2"/>
    </row>
    <row r="793">
      <c r="A793" s="2"/>
      <c r="B793" s="2"/>
      <c r="C793" s="51"/>
      <c r="D793" s="2"/>
      <c r="E793" s="2"/>
      <c r="F793" s="27"/>
      <c r="G793" s="2"/>
      <c r="H793" s="2"/>
      <c r="I793" s="2"/>
      <c r="J793" s="2"/>
      <c r="K793" s="2"/>
      <c r="L793" s="2"/>
      <c r="M793" s="2"/>
      <c r="N793" s="2"/>
      <c r="O793" s="2"/>
      <c r="P793" s="2"/>
      <c r="Q793" s="2"/>
      <c r="R793" s="2"/>
      <c r="S793" s="2"/>
      <c r="T793" s="2"/>
      <c r="U793" s="2"/>
      <c r="V793" s="2"/>
      <c r="W793" s="2"/>
    </row>
    <row r="794">
      <c r="A794" s="2"/>
      <c r="B794" s="2"/>
      <c r="C794" s="51"/>
      <c r="D794" s="2"/>
      <c r="E794" s="2"/>
      <c r="F794" s="27"/>
      <c r="G794" s="2"/>
      <c r="H794" s="2"/>
      <c r="I794" s="2"/>
      <c r="J794" s="2"/>
      <c r="K794" s="2"/>
      <c r="L794" s="2"/>
      <c r="M794" s="2"/>
      <c r="N794" s="2"/>
      <c r="O794" s="2"/>
      <c r="P794" s="2"/>
      <c r="Q794" s="2"/>
      <c r="R794" s="2"/>
      <c r="S794" s="2"/>
      <c r="T794" s="2"/>
      <c r="U794" s="2"/>
      <c r="V794" s="2"/>
      <c r="W794" s="2"/>
    </row>
    <row r="795">
      <c r="A795" s="2"/>
      <c r="B795" s="2"/>
      <c r="C795" s="51"/>
      <c r="D795" s="2"/>
      <c r="E795" s="2"/>
      <c r="F795" s="27"/>
      <c r="G795" s="2"/>
      <c r="H795" s="2"/>
      <c r="I795" s="2"/>
      <c r="J795" s="2"/>
      <c r="K795" s="2"/>
      <c r="L795" s="2"/>
      <c r="M795" s="2"/>
      <c r="N795" s="2"/>
      <c r="O795" s="2"/>
      <c r="P795" s="2"/>
      <c r="Q795" s="2"/>
      <c r="R795" s="2"/>
      <c r="S795" s="2"/>
      <c r="T795" s="2"/>
      <c r="U795" s="2"/>
      <c r="V795" s="2"/>
      <c r="W795" s="2"/>
    </row>
    <row r="796">
      <c r="A796" s="2"/>
      <c r="B796" s="2"/>
      <c r="C796" s="51"/>
      <c r="D796" s="2"/>
      <c r="E796" s="2"/>
      <c r="F796" s="27"/>
      <c r="G796" s="2"/>
      <c r="H796" s="2"/>
      <c r="I796" s="2"/>
      <c r="J796" s="2"/>
      <c r="K796" s="2"/>
      <c r="L796" s="2"/>
      <c r="M796" s="2"/>
      <c r="N796" s="2"/>
      <c r="O796" s="2"/>
      <c r="P796" s="2"/>
      <c r="Q796" s="2"/>
      <c r="R796" s="2"/>
      <c r="S796" s="2"/>
      <c r="T796" s="2"/>
      <c r="U796" s="2"/>
      <c r="V796" s="2"/>
      <c r="W796" s="2"/>
    </row>
    <row r="797">
      <c r="A797" s="2"/>
      <c r="B797" s="2"/>
      <c r="C797" s="51"/>
      <c r="D797" s="2"/>
      <c r="E797" s="2"/>
      <c r="F797" s="27"/>
      <c r="G797" s="2"/>
      <c r="H797" s="2"/>
      <c r="I797" s="2"/>
      <c r="J797" s="2"/>
      <c r="K797" s="2"/>
      <c r="L797" s="2"/>
      <c r="M797" s="2"/>
      <c r="N797" s="2"/>
      <c r="O797" s="2"/>
      <c r="P797" s="2"/>
      <c r="Q797" s="2"/>
      <c r="R797" s="2"/>
      <c r="S797" s="2"/>
      <c r="T797" s="2"/>
      <c r="U797" s="2"/>
      <c r="V797" s="2"/>
      <c r="W797" s="2"/>
    </row>
    <row r="798">
      <c r="A798" s="2"/>
      <c r="B798" s="2"/>
      <c r="C798" s="51"/>
      <c r="D798" s="2"/>
      <c r="E798" s="2"/>
      <c r="F798" s="27"/>
      <c r="G798" s="2"/>
      <c r="H798" s="2"/>
      <c r="I798" s="2"/>
      <c r="J798" s="2"/>
      <c r="K798" s="2"/>
      <c r="L798" s="2"/>
      <c r="M798" s="2"/>
      <c r="N798" s="2"/>
      <c r="O798" s="2"/>
      <c r="P798" s="2"/>
      <c r="Q798" s="2"/>
      <c r="R798" s="2"/>
      <c r="S798" s="2"/>
      <c r="T798" s="2"/>
      <c r="U798" s="2"/>
      <c r="V798" s="2"/>
      <c r="W798" s="2"/>
    </row>
    <row r="799">
      <c r="A799" s="2"/>
      <c r="B799" s="2"/>
      <c r="C799" s="51"/>
      <c r="D799" s="2"/>
      <c r="E799" s="2"/>
      <c r="F799" s="27"/>
      <c r="G799" s="2"/>
      <c r="H799" s="2"/>
      <c r="I799" s="2"/>
      <c r="J799" s="2"/>
      <c r="K799" s="2"/>
      <c r="L799" s="2"/>
      <c r="M799" s="2"/>
      <c r="N799" s="2"/>
      <c r="O799" s="2"/>
      <c r="P799" s="2"/>
      <c r="Q799" s="2"/>
      <c r="R799" s="2"/>
      <c r="S799" s="2"/>
      <c r="T799" s="2"/>
      <c r="U799" s="2"/>
      <c r="V799" s="2"/>
      <c r="W799" s="2"/>
    </row>
    <row r="800">
      <c r="A800" s="2"/>
      <c r="B800" s="2"/>
      <c r="C800" s="51"/>
      <c r="D800" s="2"/>
      <c r="E800" s="2"/>
      <c r="F800" s="27"/>
      <c r="G800" s="2"/>
      <c r="H800" s="2"/>
      <c r="I800" s="2"/>
      <c r="J800" s="2"/>
      <c r="K800" s="2"/>
      <c r="L800" s="2"/>
      <c r="M800" s="2"/>
      <c r="N800" s="2"/>
      <c r="O800" s="2"/>
      <c r="P800" s="2"/>
      <c r="Q800" s="2"/>
      <c r="R800" s="2"/>
      <c r="S800" s="2"/>
      <c r="T800" s="2"/>
      <c r="U800" s="2"/>
      <c r="V800" s="2"/>
      <c r="W800" s="2"/>
    </row>
    <row r="801">
      <c r="A801" s="2"/>
      <c r="B801" s="2"/>
      <c r="C801" s="51"/>
      <c r="D801" s="2"/>
      <c r="E801" s="2"/>
      <c r="F801" s="27"/>
      <c r="G801" s="2"/>
      <c r="H801" s="2"/>
      <c r="I801" s="2"/>
      <c r="J801" s="2"/>
      <c r="K801" s="2"/>
      <c r="L801" s="2"/>
      <c r="M801" s="2"/>
      <c r="N801" s="2"/>
      <c r="O801" s="2"/>
      <c r="P801" s="2"/>
      <c r="Q801" s="2"/>
      <c r="R801" s="2"/>
      <c r="S801" s="2"/>
      <c r="T801" s="2"/>
      <c r="U801" s="2"/>
      <c r="V801" s="2"/>
      <c r="W801" s="2"/>
    </row>
    <row r="802">
      <c r="A802" s="2"/>
      <c r="B802" s="2"/>
      <c r="C802" s="51"/>
      <c r="D802" s="2"/>
      <c r="E802" s="2"/>
      <c r="F802" s="27"/>
      <c r="G802" s="2"/>
      <c r="H802" s="2"/>
      <c r="I802" s="2"/>
      <c r="J802" s="2"/>
      <c r="K802" s="2"/>
      <c r="L802" s="2"/>
      <c r="M802" s="2"/>
      <c r="N802" s="2"/>
      <c r="O802" s="2"/>
      <c r="P802" s="2"/>
      <c r="Q802" s="2"/>
      <c r="R802" s="2"/>
      <c r="S802" s="2"/>
      <c r="T802" s="2"/>
      <c r="U802" s="2"/>
      <c r="V802" s="2"/>
      <c r="W802" s="2"/>
    </row>
    <row r="803">
      <c r="A803" s="2"/>
      <c r="B803" s="2"/>
      <c r="C803" s="51"/>
      <c r="D803" s="2"/>
      <c r="E803" s="2"/>
      <c r="F803" s="27"/>
      <c r="G803" s="2"/>
      <c r="H803" s="2"/>
      <c r="I803" s="2"/>
      <c r="J803" s="2"/>
      <c r="K803" s="2"/>
      <c r="L803" s="2"/>
      <c r="M803" s="2"/>
      <c r="N803" s="2"/>
      <c r="O803" s="2"/>
      <c r="P803" s="2"/>
      <c r="Q803" s="2"/>
      <c r="R803" s="2"/>
      <c r="S803" s="2"/>
      <c r="T803" s="2"/>
      <c r="U803" s="2"/>
      <c r="V803" s="2"/>
      <c r="W803" s="2"/>
    </row>
    <row r="804">
      <c r="A804" s="2"/>
      <c r="B804" s="2"/>
      <c r="C804" s="51"/>
      <c r="D804" s="2"/>
      <c r="E804" s="2"/>
      <c r="F804" s="27"/>
      <c r="G804" s="2"/>
      <c r="H804" s="2"/>
      <c r="I804" s="2"/>
      <c r="J804" s="2"/>
      <c r="K804" s="2"/>
      <c r="L804" s="2"/>
      <c r="M804" s="2"/>
      <c r="N804" s="2"/>
      <c r="O804" s="2"/>
      <c r="P804" s="2"/>
      <c r="Q804" s="2"/>
      <c r="R804" s="2"/>
      <c r="S804" s="2"/>
      <c r="T804" s="2"/>
      <c r="U804" s="2"/>
      <c r="V804" s="2"/>
      <c r="W804" s="2"/>
    </row>
    <row r="805">
      <c r="A805" s="2"/>
      <c r="B805" s="2"/>
      <c r="C805" s="51"/>
      <c r="D805" s="2"/>
      <c r="E805" s="2"/>
      <c r="F805" s="27"/>
      <c r="G805" s="2"/>
      <c r="H805" s="2"/>
      <c r="I805" s="2"/>
      <c r="J805" s="2"/>
      <c r="K805" s="2"/>
      <c r="L805" s="2"/>
      <c r="M805" s="2"/>
      <c r="N805" s="2"/>
      <c r="O805" s="2"/>
      <c r="P805" s="2"/>
      <c r="Q805" s="2"/>
      <c r="R805" s="2"/>
      <c r="S805" s="2"/>
      <c r="T805" s="2"/>
      <c r="U805" s="2"/>
      <c r="V805" s="2"/>
      <c r="W805" s="2"/>
    </row>
    <row r="806">
      <c r="A806" s="2"/>
      <c r="B806" s="2"/>
      <c r="C806" s="51"/>
      <c r="D806" s="2"/>
      <c r="E806" s="2"/>
      <c r="F806" s="27"/>
      <c r="G806" s="2"/>
      <c r="H806" s="2"/>
      <c r="I806" s="2"/>
      <c r="J806" s="2"/>
      <c r="K806" s="2"/>
      <c r="L806" s="2"/>
      <c r="M806" s="2"/>
      <c r="N806" s="2"/>
      <c r="O806" s="2"/>
      <c r="P806" s="2"/>
      <c r="Q806" s="2"/>
      <c r="R806" s="2"/>
      <c r="S806" s="2"/>
      <c r="T806" s="2"/>
      <c r="U806" s="2"/>
      <c r="V806" s="2"/>
      <c r="W806" s="2"/>
    </row>
    <row r="807">
      <c r="A807" s="2"/>
      <c r="B807" s="2"/>
      <c r="C807" s="51"/>
      <c r="D807" s="2"/>
      <c r="E807" s="2"/>
      <c r="F807" s="27"/>
      <c r="G807" s="2"/>
      <c r="H807" s="2"/>
      <c r="I807" s="2"/>
      <c r="J807" s="2"/>
      <c r="K807" s="2"/>
      <c r="L807" s="2"/>
      <c r="M807" s="2"/>
      <c r="N807" s="2"/>
      <c r="O807" s="2"/>
      <c r="P807" s="2"/>
      <c r="Q807" s="2"/>
      <c r="R807" s="2"/>
      <c r="S807" s="2"/>
      <c r="T807" s="2"/>
      <c r="U807" s="2"/>
      <c r="V807" s="2"/>
      <c r="W807" s="2"/>
    </row>
    <row r="808">
      <c r="A808" s="2"/>
      <c r="B808" s="2"/>
      <c r="C808" s="51"/>
      <c r="D808" s="2"/>
      <c r="E808" s="2"/>
      <c r="F808" s="27"/>
      <c r="G808" s="2"/>
      <c r="H808" s="2"/>
      <c r="I808" s="2"/>
      <c r="J808" s="2"/>
      <c r="K808" s="2"/>
      <c r="L808" s="2"/>
      <c r="M808" s="2"/>
      <c r="N808" s="2"/>
      <c r="O808" s="2"/>
      <c r="P808" s="2"/>
      <c r="Q808" s="2"/>
      <c r="R808" s="2"/>
      <c r="S808" s="2"/>
      <c r="T808" s="2"/>
      <c r="U808" s="2"/>
      <c r="V808" s="2"/>
      <c r="W808" s="2"/>
    </row>
    <row r="809">
      <c r="A809" s="2"/>
      <c r="B809" s="2"/>
      <c r="C809" s="51"/>
      <c r="D809" s="2"/>
      <c r="E809" s="2"/>
      <c r="F809" s="27"/>
      <c r="G809" s="2"/>
      <c r="H809" s="2"/>
      <c r="I809" s="2"/>
      <c r="J809" s="2"/>
      <c r="K809" s="2"/>
      <c r="L809" s="2"/>
      <c r="M809" s="2"/>
      <c r="N809" s="2"/>
      <c r="O809" s="2"/>
      <c r="P809" s="2"/>
      <c r="Q809" s="2"/>
      <c r="R809" s="2"/>
      <c r="S809" s="2"/>
      <c r="T809" s="2"/>
      <c r="U809" s="2"/>
      <c r="V809" s="2"/>
      <c r="W809" s="2"/>
    </row>
    <row r="810">
      <c r="A810" s="2"/>
      <c r="B810" s="2"/>
      <c r="C810" s="51"/>
      <c r="D810" s="2"/>
      <c r="E810" s="2"/>
      <c r="F810" s="27"/>
      <c r="G810" s="2"/>
      <c r="H810" s="2"/>
      <c r="I810" s="2"/>
      <c r="J810" s="2"/>
      <c r="K810" s="2"/>
      <c r="L810" s="2"/>
      <c r="M810" s="2"/>
      <c r="N810" s="2"/>
      <c r="O810" s="2"/>
      <c r="P810" s="2"/>
      <c r="Q810" s="2"/>
      <c r="R810" s="2"/>
      <c r="S810" s="2"/>
      <c r="T810" s="2"/>
      <c r="U810" s="2"/>
      <c r="V810" s="2"/>
      <c r="W810" s="2"/>
    </row>
    <row r="811">
      <c r="A811" s="2"/>
      <c r="B811" s="2"/>
      <c r="C811" s="51"/>
      <c r="D811" s="2"/>
      <c r="E811" s="2"/>
      <c r="F811" s="27"/>
      <c r="G811" s="2"/>
      <c r="H811" s="2"/>
      <c r="I811" s="2"/>
      <c r="J811" s="2"/>
      <c r="K811" s="2"/>
      <c r="L811" s="2"/>
      <c r="M811" s="2"/>
      <c r="N811" s="2"/>
      <c r="O811" s="2"/>
      <c r="P811" s="2"/>
      <c r="Q811" s="2"/>
      <c r="R811" s="2"/>
      <c r="S811" s="2"/>
      <c r="T811" s="2"/>
      <c r="U811" s="2"/>
      <c r="V811" s="2"/>
      <c r="W811" s="2"/>
    </row>
    <row r="812">
      <c r="A812" s="2"/>
      <c r="B812" s="2"/>
      <c r="C812" s="51"/>
      <c r="D812" s="2"/>
      <c r="E812" s="2"/>
      <c r="F812" s="27"/>
      <c r="G812" s="2"/>
      <c r="H812" s="2"/>
      <c r="I812" s="2"/>
      <c r="J812" s="2"/>
      <c r="K812" s="2"/>
      <c r="L812" s="2"/>
      <c r="M812" s="2"/>
      <c r="N812" s="2"/>
      <c r="O812" s="2"/>
      <c r="P812" s="2"/>
      <c r="Q812" s="2"/>
      <c r="R812" s="2"/>
      <c r="S812" s="2"/>
      <c r="T812" s="2"/>
      <c r="U812" s="2"/>
      <c r="V812" s="2"/>
      <c r="W812" s="2"/>
    </row>
    <row r="813">
      <c r="A813" s="2"/>
      <c r="B813" s="2"/>
      <c r="C813" s="51"/>
      <c r="D813" s="2"/>
      <c r="E813" s="2"/>
      <c r="F813" s="27"/>
      <c r="G813" s="2"/>
      <c r="H813" s="2"/>
      <c r="I813" s="2"/>
      <c r="J813" s="2"/>
      <c r="K813" s="2"/>
      <c r="L813" s="2"/>
      <c r="M813" s="2"/>
      <c r="N813" s="2"/>
      <c r="O813" s="2"/>
      <c r="P813" s="2"/>
      <c r="Q813" s="2"/>
      <c r="R813" s="2"/>
      <c r="S813" s="2"/>
      <c r="T813" s="2"/>
      <c r="U813" s="2"/>
      <c r="V813" s="2"/>
      <c r="W813" s="2"/>
    </row>
    <row r="814">
      <c r="A814" s="2"/>
      <c r="B814" s="2"/>
      <c r="C814" s="51"/>
      <c r="D814" s="2"/>
      <c r="E814" s="2"/>
      <c r="F814" s="27"/>
      <c r="G814" s="2"/>
      <c r="H814" s="2"/>
      <c r="I814" s="2"/>
      <c r="J814" s="2"/>
      <c r="K814" s="2"/>
      <c r="L814" s="2"/>
      <c r="M814" s="2"/>
      <c r="N814" s="2"/>
      <c r="O814" s="2"/>
      <c r="P814" s="2"/>
      <c r="Q814" s="2"/>
      <c r="R814" s="2"/>
      <c r="S814" s="2"/>
      <c r="T814" s="2"/>
      <c r="U814" s="2"/>
      <c r="V814" s="2"/>
      <c r="W814" s="2"/>
    </row>
    <row r="815">
      <c r="A815" s="2"/>
      <c r="B815" s="2"/>
      <c r="C815" s="51"/>
      <c r="D815" s="2"/>
      <c r="E815" s="2"/>
      <c r="F815" s="27"/>
      <c r="G815" s="2"/>
      <c r="H815" s="2"/>
      <c r="I815" s="2"/>
      <c r="J815" s="2"/>
      <c r="K815" s="2"/>
      <c r="L815" s="2"/>
      <c r="M815" s="2"/>
      <c r="N815" s="2"/>
      <c r="O815" s="2"/>
      <c r="P815" s="2"/>
      <c r="Q815" s="2"/>
      <c r="R815" s="2"/>
      <c r="S815" s="2"/>
      <c r="T815" s="2"/>
      <c r="U815" s="2"/>
      <c r="V815" s="2"/>
      <c r="W815" s="2"/>
    </row>
    <row r="816">
      <c r="A816" s="2"/>
      <c r="B816" s="2"/>
      <c r="C816" s="51"/>
      <c r="D816" s="2"/>
      <c r="E816" s="2"/>
      <c r="F816" s="27"/>
      <c r="G816" s="2"/>
      <c r="H816" s="2"/>
      <c r="I816" s="2"/>
      <c r="J816" s="2"/>
      <c r="K816" s="2"/>
      <c r="L816" s="2"/>
      <c r="M816" s="2"/>
      <c r="N816" s="2"/>
      <c r="O816" s="2"/>
      <c r="P816" s="2"/>
      <c r="Q816" s="2"/>
      <c r="R816" s="2"/>
      <c r="S816" s="2"/>
      <c r="T816" s="2"/>
      <c r="U816" s="2"/>
      <c r="V816" s="2"/>
      <c r="W816" s="2"/>
    </row>
    <row r="817">
      <c r="A817" s="2"/>
      <c r="B817" s="2"/>
      <c r="C817" s="51"/>
      <c r="D817" s="2"/>
      <c r="E817" s="2"/>
      <c r="F817" s="27"/>
      <c r="G817" s="2"/>
      <c r="H817" s="2"/>
      <c r="I817" s="2"/>
      <c r="J817" s="2"/>
      <c r="K817" s="2"/>
      <c r="L817" s="2"/>
      <c r="M817" s="2"/>
      <c r="N817" s="2"/>
      <c r="O817" s="2"/>
      <c r="P817" s="2"/>
      <c r="Q817" s="2"/>
      <c r="R817" s="2"/>
      <c r="S817" s="2"/>
      <c r="T817" s="2"/>
      <c r="U817" s="2"/>
      <c r="V817" s="2"/>
      <c r="W817" s="2"/>
    </row>
    <row r="818">
      <c r="A818" s="2"/>
      <c r="B818" s="2"/>
      <c r="C818" s="51"/>
      <c r="D818" s="2"/>
      <c r="E818" s="2"/>
      <c r="F818" s="27"/>
      <c r="G818" s="2"/>
      <c r="H818" s="2"/>
      <c r="I818" s="2"/>
      <c r="J818" s="2"/>
      <c r="K818" s="2"/>
      <c r="L818" s="2"/>
      <c r="M818" s="2"/>
      <c r="N818" s="2"/>
      <c r="O818" s="2"/>
      <c r="P818" s="2"/>
      <c r="Q818" s="2"/>
      <c r="R818" s="2"/>
      <c r="S818" s="2"/>
      <c r="T818" s="2"/>
      <c r="U818" s="2"/>
      <c r="V818" s="2"/>
      <c r="W818" s="2"/>
    </row>
    <row r="819">
      <c r="A819" s="2"/>
      <c r="B819" s="2"/>
      <c r="C819" s="51"/>
      <c r="D819" s="2"/>
      <c r="E819" s="2"/>
      <c r="F819" s="27"/>
      <c r="G819" s="2"/>
      <c r="H819" s="2"/>
      <c r="I819" s="2"/>
      <c r="J819" s="2"/>
      <c r="K819" s="2"/>
      <c r="L819" s="2"/>
      <c r="M819" s="2"/>
      <c r="N819" s="2"/>
      <c r="O819" s="2"/>
      <c r="P819" s="2"/>
      <c r="Q819" s="2"/>
      <c r="R819" s="2"/>
      <c r="S819" s="2"/>
      <c r="T819" s="2"/>
      <c r="U819" s="2"/>
      <c r="V819" s="2"/>
      <c r="W819" s="2"/>
    </row>
    <row r="820">
      <c r="A820" s="2"/>
      <c r="B820" s="2"/>
      <c r="C820" s="51"/>
      <c r="D820" s="2"/>
      <c r="E820" s="2"/>
      <c r="F820" s="27"/>
      <c r="G820" s="2"/>
      <c r="H820" s="2"/>
      <c r="I820" s="2"/>
      <c r="J820" s="2"/>
      <c r="K820" s="2"/>
      <c r="L820" s="2"/>
      <c r="M820" s="2"/>
      <c r="N820" s="2"/>
      <c r="O820" s="2"/>
      <c r="P820" s="2"/>
      <c r="Q820" s="2"/>
      <c r="R820" s="2"/>
      <c r="S820" s="2"/>
      <c r="T820" s="2"/>
      <c r="U820" s="2"/>
      <c r="V820" s="2"/>
      <c r="W820" s="2"/>
    </row>
    <row r="821">
      <c r="A821" s="2"/>
      <c r="B821" s="2"/>
      <c r="C821" s="51"/>
      <c r="D821" s="2"/>
      <c r="E821" s="2"/>
      <c r="F821" s="27"/>
      <c r="G821" s="2"/>
      <c r="H821" s="2"/>
      <c r="I821" s="2"/>
      <c r="J821" s="2"/>
      <c r="K821" s="2"/>
      <c r="L821" s="2"/>
      <c r="M821" s="2"/>
      <c r="N821" s="2"/>
      <c r="O821" s="2"/>
      <c r="P821" s="2"/>
      <c r="Q821" s="2"/>
      <c r="R821" s="2"/>
      <c r="S821" s="2"/>
      <c r="T821" s="2"/>
      <c r="U821" s="2"/>
      <c r="V821" s="2"/>
      <c r="W821" s="2"/>
    </row>
    <row r="822">
      <c r="A822" s="2"/>
      <c r="B822" s="2"/>
      <c r="C822" s="51"/>
      <c r="D822" s="2"/>
      <c r="E822" s="2"/>
      <c r="F822" s="27"/>
      <c r="G822" s="2"/>
      <c r="H822" s="2"/>
      <c r="I822" s="2"/>
      <c r="J822" s="2"/>
      <c r="K822" s="2"/>
      <c r="L822" s="2"/>
      <c r="M822" s="2"/>
      <c r="N822" s="2"/>
      <c r="O822" s="2"/>
      <c r="P822" s="2"/>
      <c r="Q822" s="2"/>
      <c r="R822" s="2"/>
      <c r="S822" s="2"/>
      <c r="T822" s="2"/>
      <c r="U822" s="2"/>
      <c r="V822" s="2"/>
      <c r="W822" s="2"/>
    </row>
    <row r="823">
      <c r="A823" s="2"/>
      <c r="B823" s="2"/>
      <c r="C823" s="51"/>
      <c r="D823" s="2"/>
      <c r="E823" s="2"/>
      <c r="F823" s="27"/>
      <c r="G823" s="2"/>
      <c r="H823" s="2"/>
      <c r="I823" s="2"/>
      <c r="J823" s="2"/>
      <c r="K823" s="2"/>
      <c r="L823" s="2"/>
      <c r="M823" s="2"/>
      <c r="N823" s="2"/>
      <c r="O823" s="2"/>
      <c r="P823" s="2"/>
      <c r="Q823" s="2"/>
      <c r="R823" s="2"/>
      <c r="S823" s="2"/>
      <c r="T823" s="2"/>
      <c r="U823" s="2"/>
      <c r="V823" s="2"/>
      <c r="W823" s="2"/>
    </row>
    <row r="824">
      <c r="A824" s="2"/>
      <c r="B824" s="2"/>
      <c r="C824" s="51"/>
      <c r="D824" s="2"/>
      <c r="E824" s="2"/>
      <c r="F824" s="27"/>
      <c r="G824" s="2"/>
      <c r="H824" s="2"/>
      <c r="I824" s="2"/>
      <c r="J824" s="2"/>
      <c r="K824" s="2"/>
      <c r="L824" s="2"/>
      <c r="M824" s="2"/>
      <c r="N824" s="2"/>
      <c r="O824" s="2"/>
      <c r="P824" s="2"/>
      <c r="Q824" s="2"/>
      <c r="R824" s="2"/>
      <c r="S824" s="2"/>
      <c r="T824" s="2"/>
      <c r="U824" s="2"/>
      <c r="V824" s="2"/>
      <c r="W824" s="2"/>
    </row>
    <row r="825">
      <c r="A825" s="2"/>
      <c r="B825" s="2"/>
      <c r="C825" s="51"/>
      <c r="D825" s="2"/>
      <c r="E825" s="2"/>
      <c r="F825" s="27"/>
      <c r="G825" s="2"/>
      <c r="H825" s="2"/>
      <c r="I825" s="2"/>
      <c r="J825" s="2"/>
      <c r="K825" s="2"/>
      <c r="L825" s="2"/>
      <c r="M825" s="2"/>
      <c r="N825" s="2"/>
      <c r="O825" s="2"/>
      <c r="P825" s="2"/>
      <c r="Q825" s="2"/>
      <c r="R825" s="2"/>
      <c r="S825" s="2"/>
      <c r="T825" s="2"/>
      <c r="U825" s="2"/>
      <c r="V825" s="2"/>
      <c r="W825" s="2"/>
    </row>
    <row r="826">
      <c r="A826" s="2"/>
      <c r="B826" s="2"/>
      <c r="C826" s="51"/>
      <c r="D826" s="2"/>
      <c r="E826" s="2"/>
      <c r="F826" s="27"/>
      <c r="G826" s="2"/>
      <c r="H826" s="2"/>
      <c r="I826" s="2"/>
      <c r="J826" s="2"/>
      <c r="K826" s="2"/>
      <c r="L826" s="2"/>
      <c r="M826" s="2"/>
      <c r="N826" s="2"/>
      <c r="O826" s="2"/>
      <c r="P826" s="2"/>
      <c r="Q826" s="2"/>
      <c r="R826" s="2"/>
      <c r="S826" s="2"/>
      <c r="T826" s="2"/>
      <c r="U826" s="2"/>
      <c r="V826" s="2"/>
      <c r="W826" s="2"/>
    </row>
    <row r="827">
      <c r="A827" s="2"/>
      <c r="B827" s="2"/>
      <c r="C827" s="51"/>
      <c r="D827" s="2"/>
      <c r="E827" s="2"/>
      <c r="F827" s="27"/>
      <c r="G827" s="2"/>
      <c r="H827" s="2"/>
      <c r="I827" s="2"/>
      <c r="J827" s="2"/>
      <c r="K827" s="2"/>
      <c r="L827" s="2"/>
      <c r="M827" s="2"/>
      <c r="N827" s="2"/>
      <c r="O827" s="2"/>
      <c r="P827" s="2"/>
      <c r="Q827" s="2"/>
      <c r="R827" s="2"/>
      <c r="S827" s="2"/>
      <c r="T827" s="2"/>
      <c r="U827" s="2"/>
      <c r="V827" s="2"/>
      <c r="W827" s="2"/>
    </row>
    <row r="828">
      <c r="A828" s="2"/>
      <c r="B828" s="2"/>
      <c r="C828" s="51"/>
      <c r="D828" s="2"/>
      <c r="E828" s="2"/>
      <c r="F828" s="27"/>
      <c r="G828" s="2"/>
      <c r="H828" s="2"/>
      <c r="I828" s="2"/>
      <c r="J828" s="2"/>
      <c r="K828" s="2"/>
      <c r="L828" s="2"/>
      <c r="M828" s="2"/>
      <c r="N828" s="2"/>
      <c r="O828" s="2"/>
      <c r="P828" s="2"/>
      <c r="Q828" s="2"/>
      <c r="R828" s="2"/>
      <c r="S828" s="2"/>
      <c r="T828" s="2"/>
      <c r="U828" s="2"/>
      <c r="V828" s="2"/>
      <c r="W828" s="2"/>
    </row>
    <row r="829">
      <c r="A829" s="2"/>
      <c r="B829" s="2"/>
      <c r="C829" s="51"/>
      <c r="D829" s="2"/>
      <c r="E829" s="2"/>
      <c r="F829" s="27"/>
      <c r="G829" s="2"/>
      <c r="H829" s="2"/>
      <c r="I829" s="2"/>
      <c r="J829" s="2"/>
      <c r="K829" s="2"/>
      <c r="L829" s="2"/>
      <c r="M829" s="2"/>
      <c r="N829" s="2"/>
      <c r="O829" s="2"/>
      <c r="P829" s="2"/>
      <c r="Q829" s="2"/>
      <c r="R829" s="2"/>
      <c r="S829" s="2"/>
      <c r="T829" s="2"/>
      <c r="U829" s="2"/>
      <c r="V829" s="2"/>
      <c r="W829" s="2"/>
    </row>
    <row r="830">
      <c r="A830" s="2"/>
      <c r="B830" s="2"/>
      <c r="C830" s="51"/>
      <c r="D830" s="2"/>
      <c r="E830" s="2"/>
      <c r="F830" s="27"/>
      <c r="G830" s="2"/>
      <c r="H830" s="2"/>
      <c r="I830" s="2"/>
      <c r="J830" s="2"/>
      <c r="K830" s="2"/>
      <c r="L830" s="2"/>
      <c r="M830" s="2"/>
      <c r="N830" s="2"/>
      <c r="O830" s="2"/>
      <c r="P830" s="2"/>
      <c r="Q830" s="2"/>
      <c r="R830" s="2"/>
      <c r="S830" s="2"/>
      <c r="T830" s="2"/>
      <c r="U830" s="2"/>
      <c r="V830" s="2"/>
      <c r="W830" s="2"/>
    </row>
    <row r="831">
      <c r="A831" s="2"/>
      <c r="B831" s="2"/>
      <c r="C831" s="51"/>
      <c r="D831" s="2"/>
      <c r="E831" s="2"/>
      <c r="F831" s="27"/>
      <c r="G831" s="2"/>
      <c r="H831" s="2"/>
      <c r="I831" s="2"/>
      <c r="J831" s="2"/>
      <c r="K831" s="2"/>
      <c r="L831" s="2"/>
      <c r="M831" s="2"/>
      <c r="N831" s="2"/>
      <c r="O831" s="2"/>
      <c r="P831" s="2"/>
      <c r="Q831" s="2"/>
      <c r="R831" s="2"/>
      <c r="S831" s="2"/>
      <c r="T831" s="2"/>
      <c r="U831" s="2"/>
      <c r="V831" s="2"/>
      <c r="W831" s="2"/>
    </row>
    <row r="832">
      <c r="A832" s="2"/>
      <c r="B832" s="2"/>
      <c r="C832" s="51"/>
      <c r="D832" s="2"/>
      <c r="E832" s="2"/>
      <c r="F832" s="27"/>
      <c r="G832" s="2"/>
      <c r="H832" s="2"/>
      <c r="I832" s="2"/>
      <c r="J832" s="2"/>
      <c r="K832" s="2"/>
      <c r="L832" s="2"/>
      <c r="M832" s="2"/>
      <c r="N832" s="2"/>
      <c r="O832" s="2"/>
      <c r="P832" s="2"/>
      <c r="Q832" s="2"/>
      <c r="R832" s="2"/>
      <c r="S832" s="2"/>
      <c r="T832" s="2"/>
      <c r="U832" s="2"/>
      <c r="V832" s="2"/>
      <c r="W832" s="2"/>
    </row>
    <row r="833">
      <c r="A833" s="2"/>
      <c r="B833" s="2"/>
      <c r="C833" s="51"/>
      <c r="D833" s="2"/>
      <c r="E833" s="2"/>
      <c r="F833" s="27"/>
      <c r="G833" s="2"/>
      <c r="H833" s="2"/>
      <c r="I833" s="2"/>
      <c r="J833" s="2"/>
      <c r="K833" s="2"/>
      <c r="L833" s="2"/>
      <c r="M833" s="2"/>
      <c r="N833" s="2"/>
      <c r="O833" s="2"/>
      <c r="P833" s="2"/>
      <c r="Q833" s="2"/>
      <c r="R833" s="2"/>
      <c r="S833" s="2"/>
      <c r="T833" s="2"/>
      <c r="U833" s="2"/>
      <c r="V833" s="2"/>
      <c r="W833" s="2"/>
    </row>
    <row r="834">
      <c r="A834" s="2"/>
      <c r="B834" s="2"/>
      <c r="C834" s="51"/>
      <c r="D834" s="2"/>
      <c r="E834" s="2"/>
      <c r="F834" s="27"/>
      <c r="G834" s="2"/>
      <c r="H834" s="2"/>
      <c r="I834" s="2"/>
      <c r="J834" s="2"/>
      <c r="K834" s="2"/>
      <c r="L834" s="2"/>
      <c r="M834" s="2"/>
      <c r="N834" s="2"/>
      <c r="O834" s="2"/>
      <c r="P834" s="2"/>
      <c r="Q834" s="2"/>
      <c r="R834" s="2"/>
      <c r="S834" s="2"/>
      <c r="T834" s="2"/>
      <c r="U834" s="2"/>
      <c r="V834" s="2"/>
      <c r="W834" s="2"/>
    </row>
    <row r="835">
      <c r="A835" s="2"/>
      <c r="B835" s="2"/>
      <c r="C835" s="51"/>
      <c r="D835" s="2"/>
      <c r="E835" s="2"/>
      <c r="F835" s="27"/>
      <c r="G835" s="2"/>
      <c r="H835" s="2"/>
      <c r="I835" s="2"/>
      <c r="J835" s="2"/>
      <c r="K835" s="2"/>
      <c r="L835" s="2"/>
      <c r="M835" s="2"/>
      <c r="N835" s="2"/>
      <c r="O835" s="2"/>
      <c r="P835" s="2"/>
      <c r="Q835" s="2"/>
      <c r="R835" s="2"/>
      <c r="S835" s="2"/>
      <c r="T835" s="2"/>
      <c r="U835" s="2"/>
      <c r="V835" s="2"/>
      <c r="W835" s="2"/>
    </row>
    <row r="836">
      <c r="A836" s="2"/>
      <c r="B836" s="2"/>
      <c r="C836" s="51"/>
      <c r="D836" s="2"/>
      <c r="E836" s="2"/>
      <c r="F836" s="27"/>
      <c r="G836" s="2"/>
      <c r="H836" s="2"/>
      <c r="I836" s="2"/>
      <c r="J836" s="2"/>
      <c r="K836" s="2"/>
      <c r="L836" s="2"/>
      <c r="M836" s="2"/>
      <c r="N836" s="2"/>
      <c r="O836" s="2"/>
      <c r="P836" s="2"/>
      <c r="Q836" s="2"/>
      <c r="R836" s="2"/>
      <c r="S836" s="2"/>
      <c r="T836" s="2"/>
      <c r="U836" s="2"/>
      <c r="V836" s="2"/>
      <c r="W836" s="2"/>
    </row>
    <row r="837">
      <c r="A837" s="2"/>
      <c r="B837" s="2"/>
      <c r="C837" s="51"/>
      <c r="D837" s="2"/>
      <c r="E837" s="2"/>
      <c r="F837" s="27"/>
      <c r="G837" s="2"/>
      <c r="H837" s="2"/>
      <c r="I837" s="2"/>
      <c r="J837" s="2"/>
      <c r="K837" s="2"/>
      <c r="L837" s="2"/>
      <c r="M837" s="2"/>
      <c r="N837" s="2"/>
      <c r="O837" s="2"/>
      <c r="P837" s="2"/>
      <c r="Q837" s="2"/>
      <c r="R837" s="2"/>
      <c r="S837" s="2"/>
      <c r="T837" s="2"/>
      <c r="U837" s="2"/>
      <c r="V837" s="2"/>
      <c r="W837" s="2"/>
    </row>
    <row r="838">
      <c r="A838" s="2"/>
      <c r="B838" s="2"/>
      <c r="C838" s="51"/>
      <c r="D838" s="2"/>
      <c r="E838" s="2"/>
      <c r="F838" s="27"/>
      <c r="G838" s="2"/>
      <c r="H838" s="2"/>
      <c r="I838" s="2"/>
      <c r="J838" s="2"/>
      <c r="K838" s="2"/>
      <c r="L838" s="2"/>
      <c r="M838" s="2"/>
      <c r="N838" s="2"/>
      <c r="O838" s="2"/>
      <c r="P838" s="2"/>
      <c r="Q838" s="2"/>
      <c r="R838" s="2"/>
      <c r="S838" s="2"/>
      <c r="T838" s="2"/>
      <c r="U838" s="2"/>
      <c r="V838" s="2"/>
      <c r="W838" s="2"/>
    </row>
    <row r="839">
      <c r="A839" s="2"/>
      <c r="B839" s="2"/>
      <c r="C839" s="51"/>
      <c r="D839" s="2"/>
      <c r="E839" s="2"/>
      <c r="F839" s="27"/>
      <c r="G839" s="2"/>
      <c r="H839" s="2"/>
      <c r="I839" s="2"/>
      <c r="J839" s="2"/>
      <c r="K839" s="2"/>
      <c r="L839" s="2"/>
      <c r="M839" s="2"/>
      <c r="N839" s="2"/>
      <c r="O839" s="2"/>
      <c r="P839" s="2"/>
      <c r="Q839" s="2"/>
      <c r="R839" s="2"/>
      <c r="S839" s="2"/>
      <c r="T839" s="2"/>
      <c r="U839" s="2"/>
      <c r="V839" s="2"/>
      <c r="W839" s="2"/>
    </row>
    <row r="840">
      <c r="A840" s="2"/>
      <c r="B840" s="2"/>
      <c r="C840" s="51"/>
      <c r="D840" s="2"/>
      <c r="E840" s="2"/>
      <c r="F840" s="27"/>
      <c r="G840" s="2"/>
      <c r="H840" s="2"/>
      <c r="I840" s="2"/>
      <c r="J840" s="2"/>
      <c r="K840" s="2"/>
      <c r="L840" s="2"/>
      <c r="M840" s="2"/>
      <c r="N840" s="2"/>
      <c r="O840" s="2"/>
      <c r="P840" s="2"/>
      <c r="Q840" s="2"/>
      <c r="R840" s="2"/>
      <c r="S840" s="2"/>
      <c r="T840" s="2"/>
      <c r="U840" s="2"/>
      <c r="V840" s="2"/>
      <c r="W840" s="2"/>
    </row>
    <row r="841">
      <c r="A841" s="2"/>
      <c r="B841" s="2"/>
      <c r="C841" s="51"/>
      <c r="D841" s="2"/>
      <c r="E841" s="2"/>
      <c r="F841" s="27"/>
      <c r="G841" s="2"/>
      <c r="H841" s="2"/>
      <c r="I841" s="2"/>
      <c r="J841" s="2"/>
      <c r="K841" s="2"/>
      <c r="L841" s="2"/>
      <c r="M841" s="2"/>
      <c r="N841" s="2"/>
      <c r="O841" s="2"/>
      <c r="P841" s="2"/>
      <c r="Q841" s="2"/>
      <c r="R841" s="2"/>
      <c r="S841" s="2"/>
      <c r="T841" s="2"/>
      <c r="U841" s="2"/>
      <c r="V841" s="2"/>
      <c r="W841" s="2"/>
    </row>
    <row r="842">
      <c r="A842" s="2"/>
      <c r="B842" s="2"/>
      <c r="C842" s="51"/>
      <c r="D842" s="2"/>
      <c r="E842" s="2"/>
      <c r="F842" s="27"/>
      <c r="G842" s="2"/>
      <c r="H842" s="2"/>
      <c r="I842" s="2"/>
      <c r="J842" s="2"/>
      <c r="K842" s="2"/>
      <c r="L842" s="2"/>
      <c r="M842" s="2"/>
      <c r="N842" s="2"/>
      <c r="O842" s="2"/>
      <c r="P842" s="2"/>
      <c r="Q842" s="2"/>
      <c r="R842" s="2"/>
      <c r="S842" s="2"/>
      <c r="T842" s="2"/>
      <c r="U842" s="2"/>
      <c r="V842" s="2"/>
      <c r="W842" s="2"/>
    </row>
    <row r="843">
      <c r="A843" s="2"/>
      <c r="B843" s="2"/>
      <c r="C843" s="51"/>
      <c r="D843" s="2"/>
      <c r="E843" s="2"/>
      <c r="F843" s="27"/>
      <c r="G843" s="2"/>
      <c r="H843" s="2"/>
      <c r="I843" s="2"/>
      <c r="J843" s="2"/>
      <c r="K843" s="2"/>
      <c r="L843" s="2"/>
      <c r="M843" s="2"/>
      <c r="N843" s="2"/>
      <c r="O843" s="2"/>
      <c r="P843" s="2"/>
      <c r="Q843" s="2"/>
      <c r="R843" s="2"/>
      <c r="S843" s="2"/>
      <c r="T843" s="2"/>
      <c r="U843" s="2"/>
      <c r="V843" s="2"/>
      <c r="W843" s="2"/>
    </row>
    <row r="844">
      <c r="A844" s="2"/>
      <c r="B844" s="2"/>
      <c r="C844" s="51"/>
      <c r="D844" s="2"/>
      <c r="E844" s="2"/>
      <c r="F844" s="27"/>
      <c r="G844" s="2"/>
      <c r="H844" s="2"/>
      <c r="I844" s="2"/>
      <c r="J844" s="2"/>
      <c r="K844" s="2"/>
      <c r="L844" s="2"/>
      <c r="M844" s="2"/>
      <c r="N844" s="2"/>
      <c r="O844" s="2"/>
      <c r="P844" s="2"/>
      <c r="Q844" s="2"/>
      <c r="R844" s="2"/>
      <c r="S844" s="2"/>
      <c r="T844" s="2"/>
      <c r="U844" s="2"/>
      <c r="V844" s="2"/>
      <c r="W844" s="2"/>
    </row>
    <row r="845">
      <c r="A845" s="2"/>
      <c r="B845" s="2"/>
      <c r="C845" s="51"/>
      <c r="D845" s="2"/>
      <c r="E845" s="2"/>
      <c r="F845" s="27"/>
      <c r="G845" s="2"/>
      <c r="H845" s="2"/>
      <c r="I845" s="2"/>
      <c r="J845" s="2"/>
      <c r="K845" s="2"/>
      <c r="L845" s="2"/>
      <c r="M845" s="2"/>
      <c r="N845" s="2"/>
      <c r="O845" s="2"/>
      <c r="P845" s="2"/>
      <c r="Q845" s="2"/>
      <c r="R845" s="2"/>
      <c r="S845" s="2"/>
      <c r="T845" s="2"/>
      <c r="U845" s="2"/>
      <c r="V845" s="2"/>
      <c r="W845" s="2"/>
    </row>
    <row r="846">
      <c r="A846" s="2"/>
      <c r="B846" s="2"/>
      <c r="C846" s="51"/>
      <c r="D846" s="2"/>
      <c r="E846" s="2"/>
      <c r="F846" s="27"/>
      <c r="G846" s="2"/>
      <c r="H846" s="2"/>
      <c r="I846" s="2"/>
      <c r="J846" s="2"/>
      <c r="K846" s="2"/>
      <c r="L846" s="2"/>
      <c r="M846" s="2"/>
      <c r="N846" s="2"/>
      <c r="O846" s="2"/>
      <c r="P846" s="2"/>
      <c r="Q846" s="2"/>
      <c r="R846" s="2"/>
      <c r="S846" s="2"/>
      <c r="T846" s="2"/>
      <c r="U846" s="2"/>
      <c r="V846" s="2"/>
      <c r="W846" s="2"/>
    </row>
    <row r="847">
      <c r="A847" s="2"/>
      <c r="B847" s="2"/>
      <c r="C847" s="51"/>
      <c r="D847" s="2"/>
      <c r="E847" s="2"/>
      <c r="F847" s="27"/>
      <c r="G847" s="2"/>
      <c r="H847" s="2"/>
      <c r="I847" s="2"/>
      <c r="J847" s="2"/>
      <c r="K847" s="2"/>
      <c r="L847" s="2"/>
      <c r="M847" s="2"/>
      <c r="N847" s="2"/>
      <c r="O847" s="2"/>
      <c r="P847" s="2"/>
      <c r="Q847" s="2"/>
      <c r="R847" s="2"/>
      <c r="S847" s="2"/>
      <c r="T847" s="2"/>
      <c r="U847" s="2"/>
      <c r="V847" s="2"/>
      <c r="W847" s="2"/>
    </row>
    <row r="848">
      <c r="A848" s="2"/>
      <c r="B848" s="2"/>
      <c r="C848" s="51"/>
      <c r="D848" s="2"/>
      <c r="E848" s="2"/>
      <c r="F848" s="27"/>
      <c r="G848" s="2"/>
      <c r="H848" s="2"/>
      <c r="I848" s="2"/>
      <c r="J848" s="2"/>
      <c r="K848" s="2"/>
      <c r="L848" s="2"/>
      <c r="M848" s="2"/>
      <c r="N848" s="2"/>
      <c r="O848" s="2"/>
      <c r="P848" s="2"/>
      <c r="Q848" s="2"/>
      <c r="R848" s="2"/>
      <c r="S848" s="2"/>
      <c r="T848" s="2"/>
      <c r="U848" s="2"/>
      <c r="V848" s="2"/>
      <c r="W848" s="2"/>
    </row>
    <row r="849">
      <c r="A849" s="2"/>
      <c r="B849" s="2"/>
      <c r="C849" s="51"/>
      <c r="D849" s="2"/>
      <c r="E849" s="2"/>
      <c r="F849" s="27"/>
      <c r="G849" s="2"/>
      <c r="H849" s="2"/>
      <c r="I849" s="2"/>
      <c r="J849" s="2"/>
      <c r="K849" s="2"/>
      <c r="L849" s="2"/>
      <c r="M849" s="2"/>
      <c r="N849" s="2"/>
      <c r="O849" s="2"/>
      <c r="P849" s="2"/>
      <c r="Q849" s="2"/>
      <c r="R849" s="2"/>
      <c r="S849" s="2"/>
      <c r="T849" s="2"/>
      <c r="U849" s="2"/>
      <c r="V849" s="2"/>
      <c r="W849" s="2"/>
    </row>
    <row r="850">
      <c r="A850" s="2"/>
      <c r="B850" s="2"/>
      <c r="C850" s="51"/>
      <c r="D850" s="2"/>
      <c r="E850" s="2"/>
      <c r="F850" s="27"/>
      <c r="G850" s="2"/>
      <c r="H850" s="2"/>
      <c r="I850" s="2"/>
      <c r="J850" s="2"/>
      <c r="K850" s="2"/>
      <c r="L850" s="2"/>
      <c r="M850" s="2"/>
      <c r="N850" s="2"/>
      <c r="O850" s="2"/>
      <c r="P850" s="2"/>
      <c r="Q850" s="2"/>
      <c r="R850" s="2"/>
      <c r="S850" s="2"/>
      <c r="T850" s="2"/>
      <c r="U850" s="2"/>
      <c r="V850" s="2"/>
      <c r="W850" s="2"/>
    </row>
    <row r="851">
      <c r="A851" s="2"/>
      <c r="B851" s="2"/>
      <c r="C851" s="51"/>
      <c r="D851" s="2"/>
      <c r="E851" s="2"/>
      <c r="F851" s="27"/>
      <c r="G851" s="2"/>
      <c r="H851" s="2"/>
      <c r="I851" s="2"/>
      <c r="J851" s="2"/>
      <c r="K851" s="2"/>
      <c r="L851" s="2"/>
      <c r="M851" s="2"/>
      <c r="N851" s="2"/>
      <c r="O851" s="2"/>
      <c r="P851" s="2"/>
      <c r="Q851" s="2"/>
      <c r="R851" s="2"/>
      <c r="S851" s="2"/>
      <c r="T851" s="2"/>
      <c r="U851" s="2"/>
      <c r="V851" s="2"/>
      <c r="W851" s="2"/>
    </row>
    <row r="852">
      <c r="A852" s="2"/>
      <c r="B852" s="2"/>
      <c r="C852" s="51"/>
      <c r="D852" s="2"/>
      <c r="E852" s="2"/>
      <c r="F852" s="27"/>
      <c r="G852" s="2"/>
      <c r="H852" s="2"/>
      <c r="I852" s="2"/>
      <c r="J852" s="2"/>
      <c r="K852" s="2"/>
      <c r="L852" s="2"/>
      <c r="M852" s="2"/>
      <c r="N852" s="2"/>
      <c r="O852" s="2"/>
      <c r="P852" s="2"/>
      <c r="Q852" s="2"/>
      <c r="R852" s="2"/>
      <c r="S852" s="2"/>
      <c r="T852" s="2"/>
      <c r="U852" s="2"/>
      <c r="V852" s="2"/>
      <c r="W852" s="2"/>
    </row>
    <row r="853">
      <c r="A853" s="2"/>
      <c r="B853" s="2"/>
      <c r="C853" s="51"/>
      <c r="D853" s="2"/>
      <c r="E853" s="2"/>
      <c r="F853" s="27"/>
      <c r="G853" s="2"/>
      <c r="H853" s="2"/>
      <c r="I853" s="2"/>
      <c r="J853" s="2"/>
      <c r="K853" s="2"/>
      <c r="L853" s="2"/>
      <c r="M853" s="2"/>
      <c r="N853" s="2"/>
      <c r="O853" s="2"/>
      <c r="P853" s="2"/>
      <c r="Q853" s="2"/>
      <c r="R853" s="2"/>
      <c r="S853" s="2"/>
      <c r="T853" s="2"/>
      <c r="U853" s="2"/>
      <c r="V853" s="2"/>
      <c r="W853" s="2"/>
    </row>
    <row r="854">
      <c r="A854" s="2"/>
      <c r="B854" s="2"/>
      <c r="C854" s="51"/>
      <c r="D854" s="2"/>
      <c r="E854" s="2"/>
      <c r="F854" s="27"/>
      <c r="G854" s="2"/>
      <c r="H854" s="2"/>
      <c r="I854" s="2"/>
      <c r="J854" s="2"/>
      <c r="K854" s="2"/>
      <c r="L854" s="2"/>
      <c r="M854" s="2"/>
      <c r="N854" s="2"/>
      <c r="O854" s="2"/>
      <c r="P854" s="2"/>
      <c r="Q854" s="2"/>
      <c r="R854" s="2"/>
      <c r="S854" s="2"/>
      <c r="T854" s="2"/>
      <c r="U854" s="2"/>
      <c r="V854" s="2"/>
      <c r="W854" s="2"/>
    </row>
    <row r="855">
      <c r="A855" s="2"/>
      <c r="B855" s="2"/>
      <c r="C855" s="51"/>
      <c r="D855" s="2"/>
      <c r="E855" s="2"/>
      <c r="F855" s="27"/>
      <c r="G855" s="2"/>
      <c r="H855" s="2"/>
      <c r="I855" s="2"/>
      <c r="J855" s="2"/>
      <c r="K855" s="2"/>
      <c r="L855" s="2"/>
      <c r="M855" s="2"/>
      <c r="N855" s="2"/>
      <c r="O855" s="2"/>
      <c r="P855" s="2"/>
      <c r="Q855" s="2"/>
      <c r="R855" s="2"/>
      <c r="S855" s="2"/>
      <c r="T855" s="2"/>
      <c r="U855" s="2"/>
      <c r="V855" s="2"/>
      <c r="W855" s="2"/>
    </row>
    <row r="856">
      <c r="A856" s="2"/>
      <c r="B856" s="2"/>
      <c r="C856" s="51"/>
      <c r="D856" s="2"/>
      <c r="E856" s="2"/>
      <c r="F856" s="27"/>
      <c r="G856" s="2"/>
      <c r="H856" s="2"/>
      <c r="I856" s="2"/>
      <c r="J856" s="2"/>
      <c r="K856" s="2"/>
      <c r="L856" s="2"/>
      <c r="M856" s="2"/>
      <c r="N856" s="2"/>
      <c r="O856" s="2"/>
      <c r="P856" s="2"/>
      <c r="Q856" s="2"/>
      <c r="R856" s="2"/>
      <c r="S856" s="2"/>
      <c r="T856" s="2"/>
      <c r="U856" s="2"/>
      <c r="V856" s="2"/>
      <c r="W856" s="2"/>
    </row>
    <row r="857">
      <c r="A857" s="2"/>
      <c r="B857" s="2"/>
      <c r="C857" s="51"/>
      <c r="D857" s="2"/>
      <c r="E857" s="2"/>
      <c r="F857" s="27"/>
      <c r="G857" s="2"/>
      <c r="H857" s="2"/>
      <c r="I857" s="2"/>
      <c r="J857" s="2"/>
      <c r="K857" s="2"/>
      <c r="L857" s="2"/>
      <c r="M857" s="2"/>
      <c r="N857" s="2"/>
      <c r="O857" s="2"/>
      <c r="P857" s="2"/>
      <c r="Q857" s="2"/>
      <c r="R857" s="2"/>
      <c r="S857" s="2"/>
      <c r="T857" s="2"/>
      <c r="U857" s="2"/>
      <c r="V857" s="2"/>
      <c r="W857" s="2"/>
    </row>
    <row r="858">
      <c r="A858" s="2"/>
      <c r="B858" s="2"/>
      <c r="C858" s="51"/>
      <c r="D858" s="2"/>
      <c r="E858" s="2"/>
      <c r="F858" s="27"/>
      <c r="G858" s="2"/>
      <c r="H858" s="2"/>
      <c r="I858" s="2"/>
      <c r="J858" s="2"/>
      <c r="K858" s="2"/>
      <c r="L858" s="2"/>
      <c r="M858" s="2"/>
      <c r="N858" s="2"/>
      <c r="O858" s="2"/>
      <c r="P858" s="2"/>
      <c r="Q858" s="2"/>
      <c r="R858" s="2"/>
      <c r="S858" s="2"/>
      <c r="T858" s="2"/>
      <c r="U858" s="2"/>
      <c r="V858" s="2"/>
      <c r="W858" s="2"/>
    </row>
  </sheetData>
  <mergeCells count="44">
    <mergeCell ref="A1:A2"/>
    <mergeCell ref="B1:B2"/>
    <mergeCell ref="C1:C2"/>
    <mergeCell ref="D1:F1"/>
    <mergeCell ref="A3:A4"/>
    <mergeCell ref="B3:B4"/>
    <mergeCell ref="B5:B9"/>
    <mergeCell ref="A5:A9"/>
    <mergeCell ref="A10:A11"/>
    <mergeCell ref="B10:B11"/>
    <mergeCell ref="A12:A18"/>
    <mergeCell ref="B12:B18"/>
    <mergeCell ref="A19:A20"/>
    <mergeCell ref="B19:B20"/>
    <mergeCell ref="A21:A22"/>
    <mergeCell ref="B21:B22"/>
    <mergeCell ref="A23:A27"/>
    <mergeCell ref="B23:B27"/>
    <mergeCell ref="A28:A32"/>
    <mergeCell ref="B28:B32"/>
    <mergeCell ref="B33:B34"/>
    <mergeCell ref="A33:A34"/>
    <mergeCell ref="A35:A38"/>
    <mergeCell ref="B35:B38"/>
    <mergeCell ref="A39:A42"/>
    <mergeCell ref="B39:B42"/>
    <mergeCell ref="A43:A49"/>
    <mergeCell ref="B43:B49"/>
    <mergeCell ref="A50:A58"/>
    <mergeCell ref="B50:B58"/>
    <mergeCell ref="A59:A60"/>
    <mergeCell ref="B59:B60"/>
    <mergeCell ref="A61:A74"/>
    <mergeCell ref="B61:B74"/>
    <mergeCell ref="B75:B86"/>
    <mergeCell ref="A121:A122"/>
    <mergeCell ref="B121:B122"/>
    <mergeCell ref="A75:A86"/>
    <mergeCell ref="A87:A100"/>
    <mergeCell ref="B87:B100"/>
    <mergeCell ref="A101:A108"/>
    <mergeCell ref="B101:B108"/>
    <mergeCell ref="A109:A120"/>
    <mergeCell ref="B109:B120"/>
  </mergeCells>
  <hyperlinks>
    <hyperlink r:id="rId1" ref="E3"/>
    <hyperlink r:id="rId2" ref="E4"/>
    <hyperlink r:id="rId3" ref="E5"/>
    <hyperlink r:id="rId4" ref="E6"/>
    <hyperlink r:id="rId5" ref="E7"/>
    <hyperlink r:id="rId6" ref="E8"/>
    <hyperlink r:id="rId7" ref="E9"/>
    <hyperlink r:id="rId8" ref="E10"/>
    <hyperlink r:id="rId9" ref="E11"/>
    <hyperlink r:id="rId10" ref="E12"/>
    <hyperlink r:id="rId11" ref="E13"/>
    <hyperlink r:id="rId12" ref="E14"/>
    <hyperlink r:id="rId13" ref="E15"/>
    <hyperlink r:id="rId14" ref="E16"/>
    <hyperlink r:id="rId15" ref="E17"/>
    <hyperlink r:id="rId16" ref="E18"/>
    <hyperlink r:id="rId17" ref="E19"/>
    <hyperlink r:id="rId18" ref="E20"/>
    <hyperlink r:id="rId19" ref="E21"/>
    <hyperlink r:id="rId20" ref="E22"/>
    <hyperlink r:id="rId21" ref="E23"/>
    <hyperlink r:id="rId22" ref="E24"/>
    <hyperlink r:id="rId23" ref="E25"/>
    <hyperlink r:id="rId24" ref="E26"/>
    <hyperlink r:id="rId25" ref="E27"/>
    <hyperlink r:id="rId26" ref="E28"/>
    <hyperlink r:id="rId27" ref="E29"/>
    <hyperlink r:id="rId28" ref="E30"/>
    <hyperlink r:id="rId29" ref="E31"/>
    <hyperlink r:id="rId30" ref="E32"/>
    <hyperlink r:id="rId31" ref="E33"/>
    <hyperlink r:id="rId32" ref="E34"/>
    <hyperlink r:id="rId33" ref="E35"/>
    <hyperlink r:id="rId34" ref="E36"/>
    <hyperlink r:id="rId35" ref="E37"/>
    <hyperlink r:id="rId36" ref="E38"/>
    <hyperlink r:id="rId37" ref="E39"/>
    <hyperlink r:id="rId38" ref="E40"/>
    <hyperlink r:id="rId39" ref="E41"/>
    <hyperlink r:id="rId40" ref="E42"/>
    <hyperlink r:id="rId41" ref="E43"/>
    <hyperlink r:id="rId42" ref="E44"/>
    <hyperlink r:id="rId43" ref="E45"/>
    <hyperlink r:id="rId44" ref="E46"/>
    <hyperlink r:id="rId45" ref="E47"/>
    <hyperlink r:id="rId46" ref="E48"/>
    <hyperlink r:id="rId47" ref="E49"/>
    <hyperlink r:id="rId48" ref="E50"/>
    <hyperlink r:id="rId49" ref="E51"/>
    <hyperlink r:id="rId50" ref="E52"/>
    <hyperlink r:id="rId51" ref="E53"/>
    <hyperlink r:id="rId52" ref="E54"/>
    <hyperlink r:id="rId53" ref="E55"/>
    <hyperlink r:id="rId54" ref="E56"/>
    <hyperlink r:id="rId55" ref="E57"/>
    <hyperlink r:id="rId56" ref="E58"/>
    <hyperlink r:id="rId57" ref="E59"/>
    <hyperlink r:id="rId58" ref="E60"/>
    <hyperlink r:id="rId59" ref="E61"/>
    <hyperlink r:id="rId60" ref="E62"/>
    <hyperlink r:id="rId61" ref="E63"/>
    <hyperlink r:id="rId62" ref="E64"/>
    <hyperlink r:id="rId63" ref="E65"/>
    <hyperlink r:id="rId64" ref="E66"/>
    <hyperlink r:id="rId65" ref="E67"/>
    <hyperlink r:id="rId66" ref="E68"/>
    <hyperlink r:id="rId67" ref="E69"/>
    <hyperlink r:id="rId68" ref="E70"/>
    <hyperlink r:id="rId69" ref="E71"/>
    <hyperlink r:id="rId70" ref="E72"/>
    <hyperlink r:id="rId71" ref="E73"/>
    <hyperlink r:id="rId72" ref="E74"/>
    <hyperlink r:id="rId73" ref="E75"/>
    <hyperlink r:id="rId74" ref="E76"/>
    <hyperlink r:id="rId75" ref="E77"/>
    <hyperlink r:id="rId76" ref="E78"/>
    <hyperlink r:id="rId77" ref="E79"/>
    <hyperlink r:id="rId78" ref="E80"/>
    <hyperlink r:id="rId79" ref="E81"/>
    <hyperlink r:id="rId80" ref="E82"/>
    <hyperlink r:id="rId81" ref="E83"/>
    <hyperlink r:id="rId82" ref="E84"/>
    <hyperlink r:id="rId83" ref="E85"/>
    <hyperlink r:id="rId84" ref="E86"/>
    <hyperlink r:id="rId85" ref="E87"/>
    <hyperlink r:id="rId86" ref="E88"/>
    <hyperlink r:id="rId87" ref="E89"/>
    <hyperlink r:id="rId88" ref="E90"/>
    <hyperlink r:id="rId89" ref="E91"/>
    <hyperlink r:id="rId90" ref="E92"/>
    <hyperlink r:id="rId91" ref="E93"/>
    <hyperlink r:id="rId92" ref="E94"/>
    <hyperlink r:id="rId93" ref="E95"/>
    <hyperlink r:id="rId94" ref="E96"/>
    <hyperlink r:id="rId95" ref="E97"/>
    <hyperlink r:id="rId96" ref="E98"/>
    <hyperlink r:id="rId97" ref="E99"/>
    <hyperlink r:id="rId98" ref="E100"/>
    <hyperlink r:id="rId99" ref="E101"/>
    <hyperlink r:id="rId100" ref="E102"/>
    <hyperlink r:id="rId101" ref="E103"/>
    <hyperlink r:id="rId102" ref="E104"/>
    <hyperlink r:id="rId103" ref="E105"/>
    <hyperlink r:id="rId104" ref="E106"/>
    <hyperlink r:id="rId105" ref="E107"/>
    <hyperlink r:id="rId106" ref="E108"/>
    <hyperlink r:id="rId107" ref="E109"/>
    <hyperlink r:id="rId108" ref="E110"/>
    <hyperlink r:id="rId109" ref="E111"/>
    <hyperlink r:id="rId110" ref="E112"/>
    <hyperlink r:id="rId111" ref="E113"/>
    <hyperlink r:id="rId112" ref="E114"/>
    <hyperlink r:id="rId113" ref="E115"/>
    <hyperlink r:id="rId114" ref="E116"/>
    <hyperlink r:id="rId115" ref="E117"/>
    <hyperlink r:id="rId116" ref="E118"/>
    <hyperlink r:id="rId117" ref="E119"/>
    <hyperlink r:id="rId118" ref="E120"/>
    <hyperlink r:id="rId119" ref="E121"/>
    <hyperlink r:id="rId120" ref="E122"/>
  </hyperlinks>
  <drawing r:id="rId12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63"/>
    <col customWidth="1" min="2" max="2" width="93.88"/>
    <col customWidth="1" min="3" max="5" width="25.13"/>
    <col customWidth="1" min="6" max="6" width="12.63"/>
    <col customWidth="1" min="7" max="8" width="25.13"/>
  </cols>
  <sheetData>
    <row r="1">
      <c r="A1" s="36" t="s">
        <v>0</v>
      </c>
      <c r="B1" s="36" t="s">
        <v>1010</v>
      </c>
      <c r="C1" s="37" t="s">
        <v>1011</v>
      </c>
      <c r="D1" s="38" t="s">
        <v>1012</v>
      </c>
      <c r="E1" s="39"/>
      <c r="F1" s="39"/>
      <c r="G1" s="38" t="s">
        <v>1310</v>
      </c>
      <c r="H1" s="39"/>
    </row>
    <row r="2">
      <c r="A2" s="40"/>
      <c r="B2" s="40"/>
      <c r="C2" s="40"/>
      <c r="D2" s="1" t="s">
        <v>1311</v>
      </c>
      <c r="E2" s="1" t="s">
        <v>1312</v>
      </c>
      <c r="F2" s="41" t="s">
        <v>1015</v>
      </c>
      <c r="G2" s="1" t="s">
        <v>1311</v>
      </c>
      <c r="H2" s="1" t="s">
        <v>1312</v>
      </c>
      <c r="J2" s="52">
        <v>0.8</v>
      </c>
      <c r="L2" s="52">
        <v>0.85</v>
      </c>
      <c r="N2" s="52">
        <v>0.9</v>
      </c>
    </row>
    <row r="3">
      <c r="A3" s="55">
        <v>1.0</v>
      </c>
      <c r="B3" s="56" t="s">
        <v>1313</v>
      </c>
      <c r="C3" s="57" t="s">
        <v>1314</v>
      </c>
      <c r="D3" s="58" t="s">
        <v>1315</v>
      </c>
      <c r="E3" s="58">
        <v>4689209.0</v>
      </c>
      <c r="F3" s="59">
        <v>0.900785454526564</v>
      </c>
      <c r="G3" s="58" t="s">
        <v>1316</v>
      </c>
      <c r="H3" s="58">
        <v>2.3976719E7</v>
      </c>
      <c r="I3" s="60" t="b">
        <f t="shared" ref="I3:I126" si="1">E3=H3</f>
        <v>0</v>
      </c>
      <c r="J3" s="61" t="b">
        <f t="shared" ref="J3:J126" si="2">F3 &gt; 0.8</f>
        <v>1</v>
      </c>
      <c r="K3" s="54" t="str">
        <f t="shared" ref="K3:K126" si="3">IFS(AND(I3=TRUE, J3=TRUE), "TP", AND(I3=FALSE, J3=TRUE), "FP", AND(I3=FALSE, J3=FALSE), "TN", AND(I3=TRUE, J3=FALSE), "FN")</f>
        <v>FP</v>
      </c>
      <c r="L3" s="61" t="b">
        <f t="shared" ref="L3:L126" si="4">F3&gt;0.85</f>
        <v>1</v>
      </c>
      <c r="M3" s="54" t="str">
        <f t="shared" ref="M3:M126" si="5">IFS(AND(I3=TRUE, L3=TRUE), "TP", AND(I3=FALSE, L3=TRUE), "FP", AND(I3=FALSE, L3=FALSE), "TN", AND(I3=TRUE, L3=FALSE), "FN")</f>
        <v>FP</v>
      </c>
      <c r="N3" s="61" t="b">
        <f t="shared" ref="N3:N126" si="6">F3&gt;0.9</f>
        <v>1</v>
      </c>
      <c r="O3" s="54" t="str">
        <f t="shared" ref="O3:O126" si="7">IFS(AND(I3=TRUE, N3=TRUE), "TP", AND(I3=FALSE, N3=TRUE), "FP", AND(I3=FALSE, N3=FALSE), "TN", AND(I3=TRUE, N3=FALSE), "FN")</f>
        <v>FP</v>
      </c>
    </row>
    <row r="4">
      <c r="A4" s="48"/>
      <c r="B4" s="48"/>
      <c r="C4" s="57" t="s">
        <v>1317</v>
      </c>
      <c r="D4" s="58" t="s">
        <v>1317</v>
      </c>
      <c r="E4" s="58">
        <v>15573.0</v>
      </c>
      <c r="F4" s="59">
        <v>0.904998235731</v>
      </c>
      <c r="G4" s="58" t="s">
        <v>1318</v>
      </c>
      <c r="H4" s="58">
        <v>993546.0</v>
      </c>
      <c r="I4" s="60" t="b">
        <f t="shared" si="1"/>
        <v>0</v>
      </c>
      <c r="J4" s="61" t="b">
        <f t="shared" si="2"/>
        <v>1</v>
      </c>
      <c r="K4" s="54" t="str">
        <f t="shared" si="3"/>
        <v>FP</v>
      </c>
      <c r="L4" s="61" t="b">
        <f t="shared" si="4"/>
        <v>1</v>
      </c>
      <c r="M4" s="54" t="str">
        <f t="shared" si="5"/>
        <v>FP</v>
      </c>
      <c r="N4" s="61" t="b">
        <f t="shared" si="6"/>
        <v>1</v>
      </c>
      <c r="O4" s="54" t="str">
        <f t="shared" si="7"/>
        <v>FP</v>
      </c>
    </row>
    <row r="5">
      <c r="A5" s="48"/>
      <c r="B5" s="48"/>
      <c r="C5" s="57" t="s">
        <v>1319</v>
      </c>
      <c r="D5" s="58" t="s">
        <v>1320</v>
      </c>
      <c r="E5" s="58">
        <v>5405.0</v>
      </c>
      <c r="F5" s="59">
        <v>0.897200995598178</v>
      </c>
      <c r="G5" s="58" t="s">
        <v>1321</v>
      </c>
      <c r="H5" s="58">
        <v>3.9991568E7</v>
      </c>
      <c r="I5" s="60" t="b">
        <f t="shared" si="1"/>
        <v>0</v>
      </c>
      <c r="J5" s="61" t="b">
        <f t="shared" si="2"/>
        <v>1</v>
      </c>
      <c r="K5" s="54" t="str">
        <f t="shared" si="3"/>
        <v>FP</v>
      </c>
      <c r="L5" s="61" t="b">
        <f t="shared" si="4"/>
        <v>1</v>
      </c>
      <c r="M5" s="54" t="str">
        <f t="shared" si="5"/>
        <v>FP</v>
      </c>
      <c r="N5" s="61" t="b">
        <f t="shared" si="6"/>
        <v>0</v>
      </c>
      <c r="O5" s="54" t="str">
        <f t="shared" si="7"/>
        <v>TN</v>
      </c>
    </row>
    <row r="6">
      <c r="A6" s="48"/>
      <c r="B6" s="48"/>
      <c r="C6" s="57" t="s">
        <v>1322</v>
      </c>
      <c r="D6" s="58" t="s">
        <v>1323</v>
      </c>
      <c r="E6" s="58">
        <v>5.0805156E7</v>
      </c>
      <c r="F6" s="59">
        <v>0.774778237413577</v>
      </c>
      <c r="G6" s="58" t="s">
        <v>1324</v>
      </c>
      <c r="H6" s="58" t="s">
        <v>1324</v>
      </c>
      <c r="I6" s="60" t="b">
        <f t="shared" si="1"/>
        <v>0</v>
      </c>
      <c r="J6" s="61" t="b">
        <f t="shared" si="2"/>
        <v>0</v>
      </c>
      <c r="K6" s="54" t="str">
        <f t="shared" si="3"/>
        <v>TN</v>
      </c>
      <c r="L6" s="61" t="b">
        <f t="shared" si="4"/>
        <v>0</v>
      </c>
      <c r="M6" s="54" t="str">
        <f t="shared" si="5"/>
        <v>TN</v>
      </c>
      <c r="N6" s="61" t="b">
        <f t="shared" si="6"/>
        <v>0</v>
      </c>
      <c r="O6" s="54" t="str">
        <f t="shared" si="7"/>
        <v>TN</v>
      </c>
    </row>
    <row r="7">
      <c r="A7" s="48"/>
      <c r="B7" s="48"/>
      <c r="C7" s="57" t="s">
        <v>1325</v>
      </c>
      <c r="D7" s="58" t="s">
        <v>1326</v>
      </c>
      <c r="E7" s="58">
        <v>212131.0</v>
      </c>
      <c r="F7" s="59">
        <v>0.931179900812732</v>
      </c>
      <c r="G7" s="58" t="s">
        <v>1327</v>
      </c>
      <c r="H7" s="58">
        <v>212131.0</v>
      </c>
      <c r="I7" s="60" t="b">
        <f t="shared" si="1"/>
        <v>1</v>
      </c>
      <c r="J7" s="61" t="b">
        <f t="shared" si="2"/>
        <v>1</v>
      </c>
      <c r="K7" s="54" t="str">
        <f t="shared" si="3"/>
        <v>TP</v>
      </c>
      <c r="L7" s="61" t="b">
        <f t="shared" si="4"/>
        <v>1</v>
      </c>
      <c r="M7" s="54" t="str">
        <f t="shared" si="5"/>
        <v>TP</v>
      </c>
      <c r="N7" s="61" t="b">
        <f t="shared" si="6"/>
        <v>1</v>
      </c>
      <c r="O7" s="54" t="str">
        <f t="shared" si="7"/>
        <v>TP</v>
      </c>
    </row>
    <row r="8">
      <c r="A8" s="48"/>
      <c r="B8" s="48"/>
      <c r="C8" s="57" t="s">
        <v>1328</v>
      </c>
      <c r="D8" s="58" t="s">
        <v>1328</v>
      </c>
      <c r="E8" s="58">
        <v>69328.0</v>
      </c>
      <c r="F8" s="59">
        <v>0.946523472922981</v>
      </c>
      <c r="G8" s="58" t="s">
        <v>1329</v>
      </c>
      <c r="H8" s="58">
        <v>69328.0</v>
      </c>
      <c r="I8" s="60" t="b">
        <f t="shared" si="1"/>
        <v>1</v>
      </c>
      <c r="J8" s="61" t="b">
        <f t="shared" si="2"/>
        <v>1</v>
      </c>
      <c r="K8" s="54" t="str">
        <f t="shared" si="3"/>
        <v>TP</v>
      </c>
      <c r="L8" s="61" t="b">
        <f t="shared" si="4"/>
        <v>1</v>
      </c>
      <c r="M8" s="54" t="str">
        <f t="shared" si="5"/>
        <v>TP</v>
      </c>
      <c r="N8" s="61" t="b">
        <f t="shared" si="6"/>
        <v>1</v>
      </c>
      <c r="O8" s="54" t="str">
        <f t="shared" si="7"/>
        <v>TP</v>
      </c>
    </row>
    <row r="9">
      <c r="A9" s="48"/>
      <c r="B9" s="48"/>
      <c r="C9" s="57" t="s">
        <v>1330</v>
      </c>
      <c r="D9" s="58" t="s">
        <v>1330</v>
      </c>
      <c r="E9" s="58">
        <v>7515849.0</v>
      </c>
      <c r="F9" s="59">
        <v>0.940676593347048</v>
      </c>
      <c r="G9" s="58" t="s">
        <v>1331</v>
      </c>
      <c r="H9" s="58">
        <v>1131669.0</v>
      </c>
      <c r="I9" s="60" t="b">
        <f t="shared" si="1"/>
        <v>0</v>
      </c>
      <c r="J9" s="61" t="b">
        <f t="shared" si="2"/>
        <v>1</v>
      </c>
      <c r="K9" s="54" t="str">
        <f t="shared" si="3"/>
        <v>FP</v>
      </c>
      <c r="L9" s="61" t="b">
        <f t="shared" si="4"/>
        <v>1</v>
      </c>
      <c r="M9" s="54" t="str">
        <f t="shared" si="5"/>
        <v>FP</v>
      </c>
      <c r="N9" s="61" t="b">
        <f t="shared" si="6"/>
        <v>1</v>
      </c>
      <c r="O9" s="54" t="str">
        <f t="shared" si="7"/>
        <v>FP</v>
      </c>
    </row>
    <row r="10">
      <c r="A10" s="48"/>
      <c r="B10" s="48"/>
      <c r="C10" s="57" t="s">
        <v>1332</v>
      </c>
      <c r="D10" s="58" t="s">
        <v>1332</v>
      </c>
      <c r="E10" s="58">
        <v>3023488.0</v>
      </c>
      <c r="F10" s="59">
        <v>0.906678967253976</v>
      </c>
      <c r="G10" s="58" t="s">
        <v>1324</v>
      </c>
      <c r="H10" s="58" t="s">
        <v>1324</v>
      </c>
      <c r="I10" s="60" t="b">
        <f t="shared" si="1"/>
        <v>0</v>
      </c>
      <c r="J10" s="61" t="b">
        <f t="shared" si="2"/>
        <v>1</v>
      </c>
      <c r="K10" s="54" t="str">
        <f t="shared" si="3"/>
        <v>FP</v>
      </c>
      <c r="L10" s="61" t="b">
        <f t="shared" si="4"/>
        <v>1</v>
      </c>
      <c r="M10" s="54" t="str">
        <f t="shared" si="5"/>
        <v>FP</v>
      </c>
      <c r="N10" s="61" t="b">
        <f t="shared" si="6"/>
        <v>1</v>
      </c>
      <c r="O10" s="54" t="str">
        <f t="shared" si="7"/>
        <v>FP</v>
      </c>
    </row>
    <row r="11">
      <c r="A11" s="48"/>
      <c r="B11" s="48"/>
      <c r="C11" s="57" t="s">
        <v>1333</v>
      </c>
      <c r="D11" s="58" t="s">
        <v>1333</v>
      </c>
      <c r="E11" s="58">
        <v>31853.0</v>
      </c>
      <c r="F11" s="59">
        <v>0.944884542303565</v>
      </c>
      <c r="G11" s="58" t="s">
        <v>1334</v>
      </c>
      <c r="H11" s="58">
        <v>1032413.0</v>
      </c>
      <c r="I11" s="60" t="b">
        <f t="shared" si="1"/>
        <v>0</v>
      </c>
      <c r="J11" s="61" t="b">
        <f t="shared" si="2"/>
        <v>1</v>
      </c>
      <c r="K11" s="54" t="str">
        <f t="shared" si="3"/>
        <v>FP</v>
      </c>
      <c r="L11" s="61" t="b">
        <f t="shared" si="4"/>
        <v>1</v>
      </c>
      <c r="M11" s="54" t="str">
        <f t="shared" si="5"/>
        <v>FP</v>
      </c>
      <c r="N11" s="61" t="b">
        <f t="shared" si="6"/>
        <v>1</v>
      </c>
      <c r="O11" s="54" t="str">
        <f t="shared" si="7"/>
        <v>FP</v>
      </c>
    </row>
    <row r="12">
      <c r="A12" s="48"/>
      <c r="B12" s="48"/>
      <c r="C12" s="57" t="s">
        <v>1335</v>
      </c>
      <c r="D12" s="58" t="s">
        <v>1335</v>
      </c>
      <c r="E12" s="58">
        <v>1.2394021E7</v>
      </c>
      <c r="F12" s="59">
        <v>0.912546211264085</v>
      </c>
      <c r="G12" s="58" t="s">
        <v>1336</v>
      </c>
      <c r="H12" s="58">
        <v>1.2394021E7</v>
      </c>
      <c r="I12" s="60" t="b">
        <f t="shared" si="1"/>
        <v>1</v>
      </c>
      <c r="J12" s="61" t="b">
        <f t="shared" si="2"/>
        <v>1</v>
      </c>
      <c r="K12" s="54" t="str">
        <f t="shared" si="3"/>
        <v>TP</v>
      </c>
      <c r="L12" s="61" t="b">
        <f t="shared" si="4"/>
        <v>1</v>
      </c>
      <c r="M12" s="54" t="str">
        <f t="shared" si="5"/>
        <v>TP</v>
      </c>
      <c r="N12" s="61" t="b">
        <f t="shared" si="6"/>
        <v>1</v>
      </c>
      <c r="O12" s="54" t="str">
        <f t="shared" si="7"/>
        <v>TP</v>
      </c>
    </row>
    <row r="13">
      <c r="A13" s="48"/>
      <c r="B13" s="48"/>
      <c r="C13" s="57" t="s">
        <v>1337</v>
      </c>
      <c r="D13" s="58" t="s">
        <v>1338</v>
      </c>
      <c r="E13" s="58">
        <v>3.4704774E7</v>
      </c>
      <c r="F13" s="59">
        <v>0.910290445949017</v>
      </c>
      <c r="G13" s="58" t="s">
        <v>1338</v>
      </c>
      <c r="H13" s="58">
        <v>3.4704774E7</v>
      </c>
      <c r="I13" s="60" t="b">
        <f t="shared" si="1"/>
        <v>1</v>
      </c>
      <c r="J13" s="61" t="b">
        <f t="shared" si="2"/>
        <v>1</v>
      </c>
      <c r="K13" s="54" t="str">
        <f t="shared" si="3"/>
        <v>TP</v>
      </c>
      <c r="L13" s="61" t="b">
        <f t="shared" si="4"/>
        <v>1</v>
      </c>
      <c r="M13" s="54" t="str">
        <f t="shared" si="5"/>
        <v>TP</v>
      </c>
      <c r="N13" s="61" t="b">
        <f t="shared" si="6"/>
        <v>1</v>
      </c>
      <c r="O13" s="54" t="str">
        <f t="shared" si="7"/>
        <v>TP</v>
      </c>
    </row>
    <row r="14">
      <c r="A14" s="48"/>
      <c r="B14" s="48"/>
      <c r="C14" s="57" t="s">
        <v>1339</v>
      </c>
      <c r="D14" s="58" t="s">
        <v>1340</v>
      </c>
      <c r="E14" s="58">
        <v>26779.0</v>
      </c>
      <c r="F14" s="59">
        <v>0.907783116125444</v>
      </c>
      <c r="G14" s="58" t="s">
        <v>1341</v>
      </c>
      <c r="H14" s="58">
        <v>26779.0</v>
      </c>
      <c r="I14" s="60" t="b">
        <f t="shared" si="1"/>
        <v>1</v>
      </c>
      <c r="J14" s="61" t="b">
        <f t="shared" si="2"/>
        <v>1</v>
      </c>
      <c r="K14" s="54" t="str">
        <f t="shared" si="3"/>
        <v>TP</v>
      </c>
      <c r="L14" s="61" t="b">
        <f t="shared" si="4"/>
        <v>1</v>
      </c>
      <c r="M14" s="54" t="str">
        <f t="shared" si="5"/>
        <v>TP</v>
      </c>
      <c r="N14" s="61" t="b">
        <f t="shared" si="6"/>
        <v>1</v>
      </c>
      <c r="O14" s="54" t="str">
        <f t="shared" si="7"/>
        <v>TP</v>
      </c>
    </row>
    <row r="15">
      <c r="A15" s="48"/>
      <c r="B15" s="48"/>
      <c r="C15" s="57" t="s">
        <v>1342</v>
      </c>
      <c r="D15" s="58" t="s">
        <v>1343</v>
      </c>
      <c r="E15" s="58">
        <v>1064387.0</v>
      </c>
      <c r="F15" s="59">
        <v>0.942656298065781</v>
      </c>
      <c r="G15" s="58" t="s">
        <v>1344</v>
      </c>
      <c r="H15" s="58">
        <v>250683.0</v>
      </c>
      <c r="I15" s="60" t="b">
        <f t="shared" si="1"/>
        <v>0</v>
      </c>
      <c r="J15" s="61" t="b">
        <f t="shared" si="2"/>
        <v>1</v>
      </c>
      <c r="K15" s="54" t="str">
        <f t="shared" si="3"/>
        <v>FP</v>
      </c>
      <c r="L15" s="61" t="b">
        <f t="shared" si="4"/>
        <v>1</v>
      </c>
      <c r="M15" s="54" t="str">
        <f t="shared" si="5"/>
        <v>FP</v>
      </c>
      <c r="N15" s="61" t="b">
        <f t="shared" si="6"/>
        <v>1</v>
      </c>
      <c r="O15" s="54" t="str">
        <f t="shared" si="7"/>
        <v>FP</v>
      </c>
    </row>
    <row r="16">
      <c r="A16" s="48"/>
      <c r="B16" s="48"/>
      <c r="C16" s="57" t="s">
        <v>1345</v>
      </c>
      <c r="D16" s="58" t="s">
        <v>1345</v>
      </c>
      <c r="E16" s="58">
        <v>7612409.0</v>
      </c>
      <c r="F16" s="59">
        <v>0.911401149585228</v>
      </c>
      <c r="G16" s="58" t="s">
        <v>1346</v>
      </c>
      <c r="H16" s="58">
        <v>7612409.0</v>
      </c>
      <c r="I16" s="60" t="b">
        <f t="shared" si="1"/>
        <v>1</v>
      </c>
      <c r="J16" s="61" t="b">
        <f t="shared" si="2"/>
        <v>1</v>
      </c>
      <c r="K16" s="54" t="str">
        <f t="shared" si="3"/>
        <v>TP</v>
      </c>
      <c r="L16" s="61" t="b">
        <f t="shared" si="4"/>
        <v>1</v>
      </c>
      <c r="M16" s="54" t="str">
        <f t="shared" si="5"/>
        <v>TP</v>
      </c>
      <c r="N16" s="61" t="b">
        <f t="shared" si="6"/>
        <v>1</v>
      </c>
      <c r="O16" s="54" t="str">
        <f t="shared" si="7"/>
        <v>TP</v>
      </c>
    </row>
    <row r="17">
      <c r="A17" s="48"/>
      <c r="B17" s="48"/>
      <c r="C17" s="57" t="s">
        <v>1347</v>
      </c>
      <c r="D17" s="58" t="s">
        <v>1347</v>
      </c>
      <c r="E17" s="58">
        <v>8330373.0</v>
      </c>
      <c r="F17" s="59">
        <v>0.913195598630228</v>
      </c>
      <c r="G17" s="58" t="s">
        <v>1348</v>
      </c>
      <c r="H17" s="58">
        <v>8330373.0</v>
      </c>
      <c r="I17" s="60" t="b">
        <f t="shared" si="1"/>
        <v>1</v>
      </c>
      <c r="J17" s="61" t="b">
        <f t="shared" si="2"/>
        <v>1</v>
      </c>
      <c r="K17" s="54" t="str">
        <f t="shared" si="3"/>
        <v>TP</v>
      </c>
      <c r="L17" s="61" t="b">
        <f t="shared" si="4"/>
        <v>1</v>
      </c>
      <c r="M17" s="54" t="str">
        <f t="shared" si="5"/>
        <v>TP</v>
      </c>
      <c r="N17" s="61" t="b">
        <f t="shared" si="6"/>
        <v>1</v>
      </c>
      <c r="O17" s="54" t="str">
        <f t="shared" si="7"/>
        <v>TP</v>
      </c>
    </row>
    <row r="18">
      <c r="A18" s="48"/>
      <c r="B18" s="48"/>
      <c r="C18" s="57" t="s">
        <v>1349</v>
      </c>
      <c r="D18" s="58" t="s">
        <v>1349</v>
      </c>
      <c r="E18" s="58">
        <v>3.6694373E7</v>
      </c>
      <c r="F18" s="59">
        <v>0.905192027640516</v>
      </c>
      <c r="G18" s="58" t="s">
        <v>1349</v>
      </c>
      <c r="H18" s="58">
        <v>3.6694373E7</v>
      </c>
      <c r="I18" s="60" t="b">
        <f t="shared" si="1"/>
        <v>1</v>
      </c>
      <c r="J18" s="61" t="b">
        <f t="shared" si="2"/>
        <v>1</v>
      </c>
      <c r="K18" s="54" t="str">
        <f t="shared" si="3"/>
        <v>TP</v>
      </c>
      <c r="L18" s="61" t="b">
        <f t="shared" si="4"/>
        <v>1</v>
      </c>
      <c r="M18" s="54" t="str">
        <f t="shared" si="5"/>
        <v>TP</v>
      </c>
      <c r="N18" s="61" t="b">
        <f t="shared" si="6"/>
        <v>1</v>
      </c>
      <c r="O18" s="54" t="str">
        <f t="shared" si="7"/>
        <v>TP</v>
      </c>
    </row>
    <row r="19">
      <c r="A19" s="48"/>
      <c r="B19" s="48"/>
      <c r="C19" s="57" t="s">
        <v>1350</v>
      </c>
      <c r="D19" s="58" t="s">
        <v>1351</v>
      </c>
      <c r="E19" s="58">
        <v>4.1368906E7</v>
      </c>
      <c r="F19" s="59">
        <v>0.923122553943622</v>
      </c>
      <c r="G19" s="58" t="s">
        <v>1350</v>
      </c>
      <c r="H19" s="58">
        <v>2.1828137E7</v>
      </c>
      <c r="I19" s="60" t="b">
        <f t="shared" si="1"/>
        <v>0</v>
      </c>
      <c r="J19" s="61" t="b">
        <f t="shared" si="2"/>
        <v>1</v>
      </c>
      <c r="K19" s="54" t="str">
        <f t="shared" si="3"/>
        <v>FP</v>
      </c>
      <c r="L19" s="61" t="b">
        <f t="shared" si="4"/>
        <v>1</v>
      </c>
      <c r="M19" s="54" t="str">
        <f t="shared" si="5"/>
        <v>FP</v>
      </c>
      <c r="N19" s="61" t="b">
        <f t="shared" si="6"/>
        <v>1</v>
      </c>
      <c r="O19" s="54" t="str">
        <f t="shared" si="7"/>
        <v>FP</v>
      </c>
    </row>
    <row r="20">
      <c r="A20" s="48"/>
      <c r="B20" s="48"/>
      <c r="C20" s="57" t="s">
        <v>1352</v>
      </c>
      <c r="D20" s="58" t="s">
        <v>1353</v>
      </c>
      <c r="E20" s="58">
        <v>3.6643987E7</v>
      </c>
      <c r="F20" s="59">
        <v>0.860488249883075</v>
      </c>
      <c r="G20" s="58" t="s">
        <v>1353</v>
      </c>
      <c r="H20" s="58">
        <v>3.6643987E7</v>
      </c>
      <c r="I20" s="60" t="b">
        <f t="shared" si="1"/>
        <v>1</v>
      </c>
      <c r="J20" s="61" t="b">
        <f t="shared" si="2"/>
        <v>1</v>
      </c>
      <c r="K20" s="54" t="str">
        <f t="shared" si="3"/>
        <v>TP</v>
      </c>
      <c r="L20" s="61" t="b">
        <f t="shared" si="4"/>
        <v>1</v>
      </c>
      <c r="M20" s="54" t="str">
        <f t="shared" si="5"/>
        <v>TP</v>
      </c>
      <c r="N20" s="61" t="b">
        <f t="shared" si="6"/>
        <v>0</v>
      </c>
      <c r="O20" s="54" t="str">
        <f t="shared" si="7"/>
        <v>FN</v>
      </c>
    </row>
    <row r="21">
      <c r="A21" s="48"/>
      <c r="B21" s="48"/>
      <c r="C21" s="57" t="s">
        <v>1354</v>
      </c>
      <c r="D21" s="58" t="s">
        <v>1354</v>
      </c>
      <c r="E21" s="58">
        <v>9087957.0</v>
      </c>
      <c r="F21" s="59">
        <v>0.908740954565065</v>
      </c>
      <c r="G21" s="58" t="s">
        <v>1355</v>
      </c>
      <c r="H21" s="58">
        <v>9087957.0</v>
      </c>
      <c r="I21" s="60" t="b">
        <f t="shared" si="1"/>
        <v>1</v>
      </c>
      <c r="J21" s="61" t="b">
        <f t="shared" si="2"/>
        <v>1</v>
      </c>
      <c r="K21" s="54" t="str">
        <f t="shared" si="3"/>
        <v>TP</v>
      </c>
      <c r="L21" s="61" t="b">
        <f t="shared" si="4"/>
        <v>1</v>
      </c>
      <c r="M21" s="54" t="str">
        <f t="shared" si="5"/>
        <v>TP</v>
      </c>
      <c r="N21" s="61" t="b">
        <f t="shared" si="6"/>
        <v>1</v>
      </c>
      <c r="O21" s="54" t="str">
        <f t="shared" si="7"/>
        <v>TP</v>
      </c>
    </row>
    <row r="22">
      <c r="A22" s="48"/>
      <c r="B22" s="48"/>
      <c r="C22" s="57" t="s">
        <v>1356</v>
      </c>
      <c r="D22" s="58" t="s">
        <v>1357</v>
      </c>
      <c r="E22" s="58">
        <v>11370.0</v>
      </c>
      <c r="F22" s="59">
        <v>0.936422146376357</v>
      </c>
      <c r="G22" s="58" t="s">
        <v>1358</v>
      </c>
      <c r="H22" s="58">
        <v>11370.0</v>
      </c>
      <c r="I22" s="60" t="b">
        <f t="shared" si="1"/>
        <v>1</v>
      </c>
      <c r="J22" s="61" t="b">
        <f t="shared" si="2"/>
        <v>1</v>
      </c>
      <c r="K22" s="54" t="str">
        <f t="shared" si="3"/>
        <v>TP</v>
      </c>
      <c r="L22" s="61" t="b">
        <f t="shared" si="4"/>
        <v>1</v>
      </c>
      <c r="M22" s="54" t="str">
        <f t="shared" si="5"/>
        <v>TP</v>
      </c>
      <c r="N22" s="61" t="b">
        <f t="shared" si="6"/>
        <v>1</v>
      </c>
      <c r="O22" s="54" t="str">
        <f t="shared" si="7"/>
        <v>TP</v>
      </c>
    </row>
    <row r="23">
      <c r="A23" s="48"/>
      <c r="B23" s="48"/>
      <c r="C23" s="57" t="s">
        <v>1359</v>
      </c>
      <c r="D23" s="58" t="s">
        <v>1360</v>
      </c>
      <c r="E23" s="58">
        <v>649954.0</v>
      </c>
      <c r="F23" s="59">
        <v>0.933029817815192</v>
      </c>
      <c r="G23" s="58" t="s">
        <v>1359</v>
      </c>
      <c r="H23" s="58">
        <v>11049.0</v>
      </c>
      <c r="I23" s="60" t="b">
        <f t="shared" si="1"/>
        <v>0</v>
      </c>
      <c r="J23" s="61" t="b">
        <f t="shared" si="2"/>
        <v>1</v>
      </c>
      <c r="K23" s="54" t="str">
        <f t="shared" si="3"/>
        <v>FP</v>
      </c>
      <c r="L23" s="61" t="b">
        <f t="shared" si="4"/>
        <v>1</v>
      </c>
      <c r="M23" s="54" t="str">
        <f t="shared" si="5"/>
        <v>FP</v>
      </c>
      <c r="N23" s="61" t="b">
        <f t="shared" si="6"/>
        <v>1</v>
      </c>
      <c r="O23" s="54" t="str">
        <f t="shared" si="7"/>
        <v>FP</v>
      </c>
    </row>
    <row r="24">
      <c r="A24" s="48"/>
      <c r="B24" s="48"/>
      <c r="C24" s="57" t="s">
        <v>1361</v>
      </c>
      <c r="D24" s="58" t="s">
        <v>1328</v>
      </c>
      <c r="E24" s="58">
        <v>69328.0</v>
      </c>
      <c r="F24" s="59">
        <v>0.943454995031469</v>
      </c>
      <c r="G24" s="58" t="s">
        <v>1362</v>
      </c>
      <c r="H24" s="58">
        <v>1044396.0</v>
      </c>
      <c r="I24" s="60" t="b">
        <f t="shared" si="1"/>
        <v>0</v>
      </c>
      <c r="J24" s="61" t="b">
        <f t="shared" si="2"/>
        <v>1</v>
      </c>
      <c r="K24" s="54" t="str">
        <f t="shared" si="3"/>
        <v>FP</v>
      </c>
      <c r="L24" s="61" t="b">
        <f t="shared" si="4"/>
        <v>1</v>
      </c>
      <c r="M24" s="54" t="str">
        <f t="shared" si="5"/>
        <v>FP</v>
      </c>
      <c r="N24" s="61" t="b">
        <f t="shared" si="6"/>
        <v>1</v>
      </c>
      <c r="O24" s="54" t="str">
        <f t="shared" si="7"/>
        <v>FP</v>
      </c>
    </row>
    <row r="25">
      <c r="A25" s="48"/>
      <c r="B25" s="48"/>
      <c r="C25" s="57" t="s">
        <v>1363</v>
      </c>
      <c r="D25" s="58" t="s">
        <v>1364</v>
      </c>
      <c r="E25" s="58">
        <v>7515890.0</v>
      </c>
      <c r="F25" s="59">
        <v>0.938084476204551</v>
      </c>
      <c r="G25" s="58" t="s">
        <v>1365</v>
      </c>
      <c r="H25" s="58">
        <v>1041857.0</v>
      </c>
      <c r="I25" s="60" t="b">
        <f t="shared" si="1"/>
        <v>0</v>
      </c>
      <c r="J25" s="61" t="b">
        <f t="shared" si="2"/>
        <v>1</v>
      </c>
      <c r="K25" s="54" t="str">
        <f t="shared" si="3"/>
        <v>FP</v>
      </c>
      <c r="L25" s="61" t="b">
        <f t="shared" si="4"/>
        <v>1</v>
      </c>
      <c r="M25" s="54" t="str">
        <f t="shared" si="5"/>
        <v>FP</v>
      </c>
      <c r="N25" s="61" t="b">
        <f t="shared" si="6"/>
        <v>1</v>
      </c>
      <c r="O25" s="54" t="str">
        <f t="shared" si="7"/>
        <v>FP</v>
      </c>
    </row>
    <row r="26">
      <c r="A26" s="48"/>
      <c r="B26" s="48"/>
      <c r="C26" s="57" t="s">
        <v>1366</v>
      </c>
      <c r="D26" s="58" t="s">
        <v>1366</v>
      </c>
      <c r="E26" s="58">
        <v>27019.0</v>
      </c>
      <c r="F26" s="59">
        <v>0.938086986810259</v>
      </c>
      <c r="G26" s="58" t="s">
        <v>1367</v>
      </c>
      <c r="H26" s="58">
        <v>6.5788841E7</v>
      </c>
      <c r="I26" s="60" t="b">
        <f t="shared" si="1"/>
        <v>0</v>
      </c>
      <c r="J26" s="61" t="b">
        <f t="shared" si="2"/>
        <v>1</v>
      </c>
      <c r="K26" s="54" t="str">
        <f t="shared" si="3"/>
        <v>FP</v>
      </c>
      <c r="L26" s="61" t="b">
        <f t="shared" si="4"/>
        <v>1</v>
      </c>
      <c r="M26" s="54" t="str">
        <f t="shared" si="5"/>
        <v>FP</v>
      </c>
      <c r="N26" s="61" t="b">
        <f t="shared" si="6"/>
        <v>1</v>
      </c>
      <c r="O26" s="54" t="str">
        <f t="shared" si="7"/>
        <v>FP</v>
      </c>
    </row>
    <row r="27">
      <c r="A27" s="40"/>
      <c r="B27" s="40"/>
      <c r="C27" s="57" t="s">
        <v>1368</v>
      </c>
      <c r="D27" s="58" t="s">
        <v>1369</v>
      </c>
      <c r="E27" s="58">
        <v>14579.0</v>
      </c>
      <c r="F27" s="59">
        <v>0.936354314789086</v>
      </c>
      <c r="G27" s="58" t="s">
        <v>1370</v>
      </c>
      <c r="H27" s="58">
        <v>1044538.0</v>
      </c>
      <c r="I27" s="60" t="b">
        <f t="shared" si="1"/>
        <v>0</v>
      </c>
      <c r="J27" s="61" t="b">
        <f t="shared" si="2"/>
        <v>1</v>
      </c>
      <c r="K27" s="54" t="str">
        <f t="shared" si="3"/>
        <v>FP</v>
      </c>
      <c r="L27" s="61" t="b">
        <f t="shared" si="4"/>
        <v>1</v>
      </c>
      <c r="M27" s="54" t="str">
        <f t="shared" si="5"/>
        <v>FP</v>
      </c>
      <c r="N27" s="61" t="b">
        <f t="shared" si="6"/>
        <v>1</v>
      </c>
      <c r="O27" s="54" t="str">
        <f t="shared" si="7"/>
        <v>FP</v>
      </c>
    </row>
    <row r="28">
      <c r="A28" s="55">
        <v>2.0</v>
      </c>
      <c r="B28" s="50" t="s">
        <v>1371</v>
      </c>
      <c r="C28" s="57" t="s">
        <v>1372</v>
      </c>
      <c r="D28" s="58" t="s">
        <v>1372</v>
      </c>
      <c r="E28" s="58">
        <v>3383.0</v>
      </c>
      <c r="F28" s="59">
        <v>0.961361433316574</v>
      </c>
      <c r="G28" s="58" t="s">
        <v>1372</v>
      </c>
      <c r="H28" s="58">
        <v>3383.0</v>
      </c>
      <c r="I28" s="60" t="b">
        <f t="shared" si="1"/>
        <v>1</v>
      </c>
      <c r="J28" s="61" t="b">
        <f t="shared" si="2"/>
        <v>1</v>
      </c>
      <c r="K28" s="54" t="str">
        <f t="shared" si="3"/>
        <v>TP</v>
      </c>
      <c r="L28" s="61" t="b">
        <f t="shared" si="4"/>
        <v>1</v>
      </c>
      <c r="M28" s="54" t="str">
        <f t="shared" si="5"/>
        <v>TP</v>
      </c>
      <c r="N28" s="61" t="b">
        <f t="shared" si="6"/>
        <v>1</v>
      </c>
      <c r="O28" s="54" t="str">
        <f t="shared" si="7"/>
        <v>TP</v>
      </c>
    </row>
    <row r="29">
      <c r="A29" s="48"/>
      <c r="B29" s="48"/>
      <c r="C29" s="57" t="s">
        <v>1373</v>
      </c>
      <c r="D29" s="58" t="s">
        <v>1374</v>
      </c>
      <c r="E29" s="58">
        <v>229045.0</v>
      </c>
      <c r="F29" s="59">
        <v>0.944920883773564</v>
      </c>
      <c r="G29" s="58" t="s">
        <v>1373</v>
      </c>
      <c r="H29" s="58">
        <v>229045.0</v>
      </c>
      <c r="I29" s="60" t="b">
        <f t="shared" si="1"/>
        <v>1</v>
      </c>
      <c r="J29" s="61" t="b">
        <f t="shared" si="2"/>
        <v>1</v>
      </c>
      <c r="K29" s="54" t="str">
        <f t="shared" si="3"/>
        <v>TP</v>
      </c>
      <c r="L29" s="61" t="b">
        <f t="shared" si="4"/>
        <v>1</v>
      </c>
      <c r="M29" s="54" t="str">
        <f t="shared" si="5"/>
        <v>TP</v>
      </c>
      <c r="N29" s="61" t="b">
        <f t="shared" si="6"/>
        <v>1</v>
      </c>
      <c r="O29" s="54" t="str">
        <f t="shared" si="7"/>
        <v>TP</v>
      </c>
    </row>
    <row r="30">
      <c r="A30" s="48"/>
      <c r="B30" s="48"/>
      <c r="C30" s="57" t="s">
        <v>1375</v>
      </c>
      <c r="D30" s="58" t="s">
        <v>1376</v>
      </c>
      <c r="E30" s="58">
        <v>229419.0</v>
      </c>
      <c r="F30" s="59">
        <v>0.919818033770369</v>
      </c>
      <c r="G30" s="58" t="s">
        <v>1377</v>
      </c>
      <c r="H30" s="58">
        <v>25936.0</v>
      </c>
      <c r="I30" s="60" t="b">
        <f t="shared" si="1"/>
        <v>0</v>
      </c>
      <c r="J30" s="61" t="b">
        <f t="shared" si="2"/>
        <v>1</v>
      </c>
      <c r="K30" s="54" t="str">
        <f t="shared" si="3"/>
        <v>FP</v>
      </c>
      <c r="L30" s="61" t="b">
        <f t="shared" si="4"/>
        <v>1</v>
      </c>
      <c r="M30" s="54" t="str">
        <f t="shared" si="5"/>
        <v>FP</v>
      </c>
      <c r="N30" s="61" t="b">
        <f t="shared" si="6"/>
        <v>1</v>
      </c>
      <c r="O30" s="54" t="str">
        <f t="shared" si="7"/>
        <v>FP</v>
      </c>
    </row>
    <row r="31">
      <c r="A31" s="48"/>
      <c r="B31" s="48"/>
      <c r="C31" s="57" t="s">
        <v>1378</v>
      </c>
      <c r="D31" s="58" t="s">
        <v>1379</v>
      </c>
      <c r="E31" s="58">
        <v>1.2532006E7</v>
      </c>
      <c r="F31" s="59">
        <v>0.780145180323658</v>
      </c>
      <c r="G31" s="58" t="s">
        <v>1324</v>
      </c>
      <c r="H31" s="58" t="s">
        <v>1324</v>
      </c>
      <c r="I31" s="60" t="b">
        <f t="shared" si="1"/>
        <v>0</v>
      </c>
      <c r="J31" s="61" t="b">
        <f t="shared" si="2"/>
        <v>0</v>
      </c>
      <c r="K31" s="54" t="str">
        <f t="shared" si="3"/>
        <v>TN</v>
      </c>
      <c r="L31" s="61" t="b">
        <f t="shared" si="4"/>
        <v>0</v>
      </c>
      <c r="M31" s="54" t="str">
        <f t="shared" si="5"/>
        <v>TN</v>
      </c>
      <c r="N31" s="61" t="b">
        <f t="shared" si="6"/>
        <v>0</v>
      </c>
      <c r="O31" s="54" t="str">
        <f t="shared" si="7"/>
        <v>TN</v>
      </c>
    </row>
    <row r="32">
      <c r="A32" s="48"/>
      <c r="B32" s="48"/>
      <c r="C32" s="57" t="s">
        <v>1380</v>
      </c>
      <c r="D32" s="58" t="s">
        <v>1372</v>
      </c>
      <c r="E32" s="58">
        <v>3383.0</v>
      </c>
      <c r="F32" s="59">
        <v>0.890216419545484</v>
      </c>
      <c r="G32" s="58" t="s">
        <v>1381</v>
      </c>
      <c r="H32" s="58">
        <v>1.1982053E7</v>
      </c>
      <c r="I32" s="60" t="b">
        <f t="shared" si="1"/>
        <v>0</v>
      </c>
      <c r="J32" s="61" t="b">
        <f t="shared" si="2"/>
        <v>1</v>
      </c>
      <c r="K32" s="54" t="str">
        <f t="shared" si="3"/>
        <v>FP</v>
      </c>
      <c r="L32" s="61" t="b">
        <f t="shared" si="4"/>
        <v>1</v>
      </c>
      <c r="M32" s="54" t="str">
        <f t="shared" si="5"/>
        <v>FP</v>
      </c>
      <c r="N32" s="61" t="b">
        <f t="shared" si="6"/>
        <v>0</v>
      </c>
      <c r="O32" s="54" t="str">
        <f t="shared" si="7"/>
        <v>TN</v>
      </c>
    </row>
    <row r="33">
      <c r="A33" s="40"/>
      <c r="B33" s="40"/>
      <c r="C33" s="57" t="s">
        <v>1382</v>
      </c>
      <c r="D33" s="58" t="s">
        <v>1382</v>
      </c>
      <c r="E33" s="58">
        <v>2093729.0</v>
      </c>
      <c r="F33" s="59">
        <v>0.979350917150755</v>
      </c>
      <c r="G33" s="58" t="s">
        <v>1383</v>
      </c>
      <c r="H33" s="58">
        <v>2093729.0</v>
      </c>
      <c r="I33" s="60" t="b">
        <f t="shared" si="1"/>
        <v>1</v>
      </c>
      <c r="J33" s="61" t="b">
        <f t="shared" si="2"/>
        <v>1</v>
      </c>
      <c r="K33" s="54" t="str">
        <f t="shared" si="3"/>
        <v>TP</v>
      </c>
      <c r="L33" s="61" t="b">
        <f t="shared" si="4"/>
        <v>1</v>
      </c>
      <c r="M33" s="54" t="str">
        <f t="shared" si="5"/>
        <v>TP</v>
      </c>
      <c r="N33" s="61" t="b">
        <f t="shared" si="6"/>
        <v>1</v>
      </c>
      <c r="O33" s="54" t="str">
        <f t="shared" si="7"/>
        <v>TP</v>
      </c>
    </row>
    <row r="34">
      <c r="A34" s="55">
        <v>3.0</v>
      </c>
      <c r="B34" s="50" t="s">
        <v>1384</v>
      </c>
      <c r="C34" s="57" t="s">
        <v>1385</v>
      </c>
      <c r="D34" s="58" t="s">
        <v>1385</v>
      </c>
      <c r="E34" s="58">
        <v>224093.0</v>
      </c>
      <c r="F34" s="59">
        <v>0.976355461338491</v>
      </c>
      <c r="G34" s="58" t="s">
        <v>1385</v>
      </c>
      <c r="H34" s="58">
        <v>224093.0</v>
      </c>
      <c r="I34" s="60" t="b">
        <f t="shared" si="1"/>
        <v>1</v>
      </c>
      <c r="J34" s="61" t="b">
        <f t="shared" si="2"/>
        <v>1</v>
      </c>
      <c r="K34" s="54" t="str">
        <f t="shared" si="3"/>
        <v>TP</v>
      </c>
      <c r="L34" s="61" t="b">
        <f t="shared" si="4"/>
        <v>1</v>
      </c>
      <c r="M34" s="54" t="str">
        <f t="shared" si="5"/>
        <v>TP</v>
      </c>
      <c r="N34" s="61" t="b">
        <f t="shared" si="6"/>
        <v>1</v>
      </c>
      <c r="O34" s="54" t="str">
        <f t="shared" si="7"/>
        <v>TP</v>
      </c>
    </row>
    <row r="35">
      <c r="A35" s="48"/>
      <c r="B35" s="48"/>
      <c r="C35" s="57" t="s">
        <v>1386</v>
      </c>
      <c r="D35" s="58" t="s">
        <v>1386</v>
      </c>
      <c r="E35" s="58">
        <v>2.1076367E7</v>
      </c>
      <c r="F35" s="59">
        <v>0.938340161795804</v>
      </c>
      <c r="G35" s="58" t="s">
        <v>1387</v>
      </c>
      <c r="H35" s="58">
        <v>2.1076367E7</v>
      </c>
      <c r="I35" s="60" t="b">
        <f t="shared" si="1"/>
        <v>1</v>
      </c>
      <c r="J35" s="61" t="b">
        <f t="shared" si="2"/>
        <v>1</v>
      </c>
      <c r="K35" s="54" t="str">
        <f t="shared" si="3"/>
        <v>TP</v>
      </c>
      <c r="L35" s="61" t="b">
        <f t="shared" si="4"/>
        <v>1</v>
      </c>
      <c r="M35" s="54" t="str">
        <f t="shared" si="5"/>
        <v>TP</v>
      </c>
      <c r="N35" s="61" t="b">
        <f t="shared" si="6"/>
        <v>1</v>
      </c>
      <c r="O35" s="54" t="str">
        <f t="shared" si="7"/>
        <v>TP</v>
      </c>
    </row>
    <row r="36">
      <c r="A36" s="48"/>
      <c r="B36" s="48"/>
      <c r="C36" s="57" t="s">
        <v>1388</v>
      </c>
      <c r="D36" s="58" t="s">
        <v>1389</v>
      </c>
      <c r="E36" s="58">
        <v>7822.0</v>
      </c>
      <c r="F36" s="59">
        <v>0.927404846003706</v>
      </c>
      <c r="G36" s="58" t="s">
        <v>1388</v>
      </c>
      <c r="H36" s="58">
        <v>1.8956035E7</v>
      </c>
      <c r="I36" s="60" t="b">
        <f t="shared" si="1"/>
        <v>0</v>
      </c>
      <c r="J36" s="61" t="b">
        <f t="shared" si="2"/>
        <v>1</v>
      </c>
      <c r="K36" s="54" t="str">
        <f t="shared" si="3"/>
        <v>FP</v>
      </c>
      <c r="L36" s="61" t="b">
        <f t="shared" si="4"/>
        <v>1</v>
      </c>
      <c r="M36" s="54" t="str">
        <f t="shared" si="5"/>
        <v>FP</v>
      </c>
      <c r="N36" s="61" t="b">
        <f t="shared" si="6"/>
        <v>1</v>
      </c>
      <c r="O36" s="54" t="str">
        <f t="shared" si="7"/>
        <v>FP</v>
      </c>
    </row>
    <row r="37">
      <c r="A37" s="48"/>
      <c r="B37" s="48"/>
      <c r="C37" s="57" t="s">
        <v>1390</v>
      </c>
      <c r="D37" s="58" t="s">
        <v>1390</v>
      </c>
      <c r="E37" s="58">
        <v>199793.0</v>
      </c>
      <c r="F37" s="59">
        <v>0.961397034250689</v>
      </c>
      <c r="G37" s="58" t="s">
        <v>1391</v>
      </c>
      <c r="H37" s="58">
        <v>199793.0</v>
      </c>
      <c r="I37" s="60" t="b">
        <f t="shared" si="1"/>
        <v>1</v>
      </c>
      <c r="J37" s="61" t="b">
        <f t="shared" si="2"/>
        <v>1</v>
      </c>
      <c r="K37" s="54" t="str">
        <f t="shared" si="3"/>
        <v>TP</v>
      </c>
      <c r="L37" s="61" t="b">
        <f t="shared" si="4"/>
        <v>1</v>
      </c>
      <c r="M37" s="54" t="str">
        <f t="shared" si="5"/>
        <v>TP</v>
      </c>
      <c r="N37" s="61" t="b">
        <f t="shared" si="6"/>
        <v>1</v>
      </c>
      <c r="O37" s="54" t="str">
        <f t="shared" si="7"/>
        <v>TP</v>
      </c>
    </row>
    <row r="38">
      <c r="A38" s="48"/>
      <c r="B38" s="48"/>
      <c r="C38" s="57" t="s">
        <v>1392</v>
      </c>
      <c r="D38" s="58" t="s">
        <v>1392</v>
      </c>
      <c r="E38" s="58">
        <v>222251.0</v>
      </c>
      <c r="F38" s="59">
        <v>0.972634197241091</v>
      </c>
      <c r="G38" s="58" t="s">
        <v>1392</v>
      </c>
      <c r="H38" s="58">
        <v>222251.0</v>
      </c>
      <c r="I38" s="60" t="b">
        <f t="shared" si="1"/>
        <v>1</v>
      </c>
      <c r="J38" s="61" t="b">
        <f t="shared" si="2"/>
        <v>1</v>
      </c>
      <c r="K38" s="54" t="str">
        <f t="shared" si="3"/>
        <v>TP</v>
      </c>
      <c r="L38" s="61" t="b">
        <f t="shared" si="4"/>
        <v>1</v>
      </c>
      <c r="M38" s="54" t="str">
        <f t="shared" si="5"/>
        <v>TP</v>
      </c>
      <c r="N38" s="61" t="b">
        <f t="shared" si="6"/>
        <v>1</v>
      </c>
      <c r="O38" s="54" t="str">
        <f t="shared" si="7"/>
        <v>TP</v>
      </c>
    </row>
    <row r="39">
      <c r="A39" s="48"/>
      <c r="B39" s="48"/>
      <c r="C39" s="57" t="s">
        <v>1393</v>
      </c>
      <c r="D39" s="58" t="s">
        <v>1393</v>
      </c>
      <c r="E39" s="58">
        <v>83750.0</v>
      </c>
      <c r="F39" s="59">
        <v>0.97011876328445</v>
      </c>
      <c r="G39" s="58" t="s">
        <v>1393</v>
      </c>
      <c r="H39" s="58">
        <v>83750.0</v>
      </c>
      <c r="I39" s="60" t="b">
        <f t="shared" si="1"/>
        <v>1</v>
      </c>
      <c r="J39" s="61" t="b">
        <f t="shared" si="2"/>
        <v>1</v>
      </c>
      <c r="K39" s="54" t="str">
        <f t="shared" si="3"/>
        <v>TP</v>
      </c>
      <c r="L39" s="61" t="b">
        <f t="shared" si="4"/>
        <v>1</v>
      </c>
      <c r="M39" s="54" t="str">
        <f t="shared" si="5"/>
        <v>TP</v>
      </c>
      <c r="N39" s="61" t="b">
        <f t="shared" si="6"/>
        <v>1</v>
      </c>
      <c r="O39" s="54" t="str">
        <f t="shared" si="7"/>
        <v>TP</v>
      </c>
    </row>
    <row r="40">
      <c r="A40" s="40"/>
      <c r="B40" s="40"/>
      <c r="C40" s="57" t="s">
        <v>1394</v>
      </c>
      <c r="D40" s="58" t="s">
        <v>1394</v>
      </c>
      <c r="E40" s="58">
        <v>193550.0</v>
      </c>
      <c r="F40" s="59">
        <v>0.93967122835202</v>
      </c>
      <c r="G40" s="58" t="s">
        <v>1395</v>
      </c>
      <c r="H40" s="58">
        <v>193550.0</v>
      </c>
      <c r="I40" s="60" t="b">
        <f t="shared" si="1"/>
        <v>1</v>
      </c>
      <c r="J40" s="61" t="b">
        <f t="shared" si="2"/>
        <v>1</v>
      </c>
      <c r="K40" s="54" t="str">
        <f t="shared" si="3"/>
        <v>TP</v>
      </c>
      <c r="L40" s="61" t="b">
        <f t="shared" si="4"/>
        <v>1</v>
      </c>
      <c r="M40" s="54" t="str">
        <f t="shared" si="5"/>
        <v>TP</v>
      </c>
      <c r="N40" s="61" t="b">
        <f t="shared" si="6"/>
        <v>1</v>
      </c>
      <c r="O40" s="54" t="str">
        <f t="shared" si="7"/>
        <v>TP</v>
      </c>
    </row>
    <row r="41">
      <c r="A41" s="55">
        <v>4.0</v>
      </c>
      <c r="B41" s="50" t="s">
        <v>1396</v>
      </c>
      <c r="C41" s="57" t="s">
        <v>1397</v>
      </c>
      <c r="D41" s="58" t="s">
        <v>1397</v>
      </c>
      <c r="E41" s="58">
        <v>3415.0</v>
      </c>
      <c r="F41" s="59">
        <v>0.96203519003926</v>
      </c>
      <c r="G41" s="58" t="s">
        <v>1397</v>
      </c>
      <c r="H41" s="58">
        <v>3415.0</v>
      </c>
      <c r="I41" s="60" t="b">
        <f t="shared" si="1"/>
        <v>1</v>
      </c>
      <c r="J41" s="61" t="b">
        <f t="shared" si="2"/>
        <v>1</v>
      </c>
      <c r="K41" s="54" t="str">
        <f t="shared" si="3"/>
        <v>TP</v>
      </c>
      <c r="L41" s="61" t="b">
        <f t="shared" si="4"/>
        <v>1</v>
      </c>
      <c r="M41" s="54" t="str">
        <f t="shared" si="5"/>
        <v>TP</v>
      </c>
      <c r="N41" s="61" t="b">
        <f t="shared" si="6"/>
        <v>1</v>
      </c>
      <c r="O41" s="54" t="str">
        <f t="shared" si="7"/>
        <v>TP</v>
      </c>
    </row>
    <row r="42">
      <c r="A42" s="48"/>
      <c r="B42" s="48"/>
      <c r="C42" s="57" t="s">
        <v>1398</v>
      </c>
      <c r="D42" s="58" t="s">
        <v>1399</v>
      </c>
      <c r="E42" s="58">
        <v>7.2515603E7</v>
      </c>
      <c r="F42" s="59">
        <v>0.893348353616627</v>
      </c>
      <c r="G42" s="58" t="s">
        <v>1400</v>
      </c>
      <c r="H42" s="58">
        <v>417972.0</v>
      </c>
      <c r="I42" s="60" t="b">
        <f t="shared" si="1"/>
        <v>0</v>
      </c>
      <c r="J42" s="61" t="b">
        <f t="shared" si="2"/>
        <v>1</v>
      </c>
      <c r="K42" s="54" t="str">
        <f t="shared" si="3"/>
        <v>FP</v>
      </c>
      <c r="L42" s="61" t="b">
        <f t="shared" si="4"/>
        <v>1</v>
      </c>
      <c r="M42" s="54" t="str">
        <f t="shared" si="5"/>
        <v>FP</v>
      </c>
      <c r="N42" s="61" t="b">
        <f t="shared" si="6"/>
        <v>0</v>
      </c>
      <c r="O42" s="54" t="str">
        <f t="shared" si="7"/>
        <v>TN</v>
      </c>
    </row>
    <row r="43" ht="48.0" customHeight="1">
      <c r="A43" s="40"/>
      <c r="B43" s="40"/>
      <c r="C43" s="57" t="s">
        <v>1401</v>
      </c>
      <c r="D43" s="58" t="s">
        <v>1402</v>
      </c>
      <c r="E43" s="58">
        <v>22278.0</v>
      </c>
      <c r="F43" s="59">
        <v>0.911596695628335</v>
      </c>
      <c r="G43" s="58" t="s">
        <v>1403</v>
      </c>
      <c r="H43" s="58">
        <v>22278.0</v>
      </c>
      <c r="I43" s="60" t="b">
        <f t="shared" si="1"/>
        <v>1</v>
      </c>
      <c r="J43" s="61" t="b">
        <f t="shared" si="2"/>
        <v>1</v>
      </c>
      <c r="K43" s="54" t="str">
        <f t="shared" si="3"/>
        <v>TP</v>
      </c>
      <c r="L43" s="61" t="b">
        <f t="shared" si="4"/>
        <v>1</v>
      </c>
      <c r="M43" s="54" t="str">
        <f t="shared" si="5"/>
        <v>TP</v>
      </c>
      <c r="N43" s="61" t="b">
        <f t="shared" si="6"/>
        <v>1</v>
      </c>
      <c r="O43" s="54" t="str">
        <f t="shared" si="7"/>
        <v>TP</v>
      </c>
    </row>
    <row r="44">
      <c r="A44" s="55">
        <v>5.0</v>
      </c>
      <c r="B44" s="50" t="s">
        <v>1404</v>
      </c>
      <c r="C44" s="57" t="s">
        <v>1405</v>
      </c>
      <c r="D44" s="58" t="s">
        <v>1406</v>
      </c>
      <c r="E44" s="58">
        <v>26994.0</v>
      </c>
      <c r="F44" s="59">
        <v>0.889014239252371</v>
      </c>
      <c r="G44" s="58" t="s">
        <v>1407</v>
      </c>
      <c r="H44" s="58">
        <v>31717.0</v>
      </c>
      <c r="I44" s="60" t="b">
        <f t="shared" si="1"/>
        <v>0</v>
      </c>
      <c r="J44" s="61" t="b">
        <f t="shared" si="2"/>
        <v>1</v>
      </c>
      <c r="K44" s="54" t="str">
        <f t="shared" si="3"/>
        <v>FP</v>
      </c>
      <c r="L44" s="61" t="b">
        <f t="shared" si="4"/>
        <v>1</v>
      </c>
      <c r="M44" s="54" t="str">
        <f t="shared" si="5"/>
        <v>FP</v>
      </c>
      <c r="N44" s="61" t="b">
        <f t="shared" si="6"/>
        <v>0</v>
      </c>
      <c r="O44" s="54" t="str">
        <f t="shared" si="7"/>
        <v>TN</v>
      </c>
    </row>
    <row r="45">
      <c r="A45" s="48"/>
      <c r="B45" s="48"/>
      <c r="C45" s="57" t="s">
        <v>1408</v>
      </c>
      <c r="D45" s="58" t="s">
        <v>1408</v>
      </c>
      <c r="E45" s="58">
        <v>17867.0</v>
      </c>
      <c r="F45" s="59">
        <v>0.907364465446507</v>
      </c>
      <c r="G45" s="58" t="s">
        <v>1409</v>
      </c>
      <c r="H45" s="58">
        <v>17867.0</v>
      </c>
      <c r="I45" s="60" t="b">
        <f t="shared" si="1"/>
        <v>1</v>
      </c>
      <c r="J45" s="61" t="b">
        <f t="shared" si="2"/>
        <v>1</v>
      </c>
      <c r="K45" s="54" t="str">
        <f t="shared" si="3"/>
        <v>TP</v>
      </c>
      <c r="L45" s="61" t="b">
        <f t="shared" si="4"/>
        <v>1</v>
      </c>
      <c r="M45" s="54" t="str">
        <f t="shared" si="5"/>
        <v>TP</v>
      </c>
      <c r="N45" s="61" t="b">
        <f t="shared" si="6"/>
        <v>1</v>
      </c>
      <c r="O45" s="54" t="str">
        <f t="shared" si="7"/>
        <v>TP</v>
      </c>
    </row>
    <row r="46">
      <c r="A46" s="48"/>
      <c r="B46" s="48"/>
      <c r="C46" s="57" t="s">
        <v>1410</v>
      </c>
      <c r="D46" s="58" t="s">
        <v>1410</v>
      </c>
      <c r="E46" s="58">
        <v>9462675.0</v>
      </c>
      <c r="F46" s="59">
        <v>0.956123229853579</v>
      </c>
      <c r="G46" s="58" t="s">
        <v>1411</v>
      </c>
      <c r="H46" s="58">
        <v>9462675.0</v>
      </c>
      <c r="I46" s="60" t="b">
        <f t="shared" si="1"/>
        <v>1</v>
      </c>
      <c r="J46" s="61" t="b">
        <f t="shared" si="2"/>
        <v>1</v>
      </c>
      <c r="K46" s="54" t="str">
        <f t="shared" si="3"/>
        <v>TP</v>
      </c>
      <c r="L46" s="61" t="b">
        <f t="shared" si="4"/>
        <v>1</v>
      </c>
      <c r="M46" s="54" t="str">
        <f t="shared" si="5"/>
        <v>TP</v>
      </c>
      <c r="N46" s="61" t="b">
        <f t="shared" si="6"/>
        <v>1</v>
      </c>
      <c r="O46" s="54" t="str">
        <f t="shared" si="7"/>
        <v>TP</v>
      </c>
    </row>
    <row r="47">
      <c r="A47" s="48"/>
      <c r="B47" s="48"/>
      <c r="C47" s="57" t="s">
        <v>1412</v>
      </c>
      <c r="D47" s="58" t="s">
        <v>1412</v>
      </c>
      <c r="E47" s="58">
        <v>20206.0</v>
      </c>
      <c r="F47" s="59">
        <v>0.924584793595368</v>
      </c>
      <c r="G47" s="58" t="s">
        <v>1413</v>
      </c>
      <c r="H47" s="58">
        <v>20206.0</v>
      </c>
      <c r="I47" s="60" t="b">
        <f t="shared" si="1"/>
        <v>1</v>
      </c>
      <c r="J47" s="61" t="b">
        <f t="shared" si="2"/>
        <v>1</v>
      </c>
      <c r="K47" s="54" t="str">
        <f t="shared" si="3"/>
        <v>TP</v>
      </c>
      <c r="L47" s="61" t="b">
        <f t="shared" si="4"/>
        <v>1</v>
      </c>
      <c r="M47" s="54" t="str">
        <f t="shared" si="5"/>
        <v>TP</v>
      </c>
      <c r="N47" s="61" t="b">
        <f t="shared" si="6"/>
        <v>1</v>
      </c>
      <c r="O47" s="54" t="str">
        <f t="shared" si="7"/>
        <v>TP</v>
      </c>
    </row>
    <row r="48">
      <c r="A48" s="48"/>
      <c r="B48" s="48"/>
      <c r="C48" s="57" t="s">
        <v>1414</v>
      </c>
      <c r="D48" s="58" t="s">
        <v>1414</v>
      </c>
      <c r="E48" s="58">
        <v>69894.0</v>
      </c>
      <c r="F48" s="59">
        <v>0.924198195019854</v>
      </c>
      <c r="G48" s="58" t="s">
        <v>1415</v>
      </c>
      <c r="H48" s="58">
        <v>69894.0</v>
      </c>
      <c r="I48" s="60" t="b">
        <f t="shared" si="1"/>
        <v>1</v>
      </c>
      <c r="J48" s="61" t="b">
        <f t="shared" si="2"/>
        <v>1</v>
      </c>
      <c r="K48" s="54" t="str">
        <f t="shared" si="3"/>
        <v>TP</v>
      </c>
      <c r="L48" s="61" t="b">
        <f t="shared" si="4"/>
        <v>1</v>
      </c>
      <c r="M48" s="54" t="str">
        <f t="shared" si="5"/>
        <v>TP</v>
      </c>
      <c r="N48" s="61" t="b">
        <f t="shared" si="6"/>
        <v>1</v>
      </c>
      <c r="O48" s="54" t="str">
        <f t="shared" si="7"/>
        <v>TP</v>
      </c>
    </row>
    <row r="49">
      <c r="A49" s="48"/>
      <c r="B49" s="48"/>
      <c r="C49" s="57" t="s">
        <v>1416</v>
      </c>
      <c r="D49" s="58" t="s">
        <v>1416</v>
      </c>
      <c r="E49" s="58">
        <v>5882.0</v>
      </c>
      <c r="F49" s="59">
        <v>0.924198195019854</v>
      </c>
      <c r="G49" s="58" t="s">
        <v>1416</v>
      </c>
      <c r="H49" s="58">
        <v>5882.0</v>
      </c>
      <c r="I49" s="60" t="b">
        <f t="shared" si="1"/>
        <v>1</v>
      </c>
      <c r="J49" s="61" t="b">
        <f t="shared" si="2"/>
        <v>1</v>
      </c>
      <c r="K49" s="54" t="str">
        <f t="shared" si="3"/>
        <v>TP</v>
      </c>
      <c r="L49" s="61" t="b">
        <f t="shared" si="4"/>
        <v>1</v>
      </c>
      <c r="M49" s="54" t="str">
        <f t="shared" si="5"/>
        <v>TP</v>
      </c>
      <c r="N49" s="61" t="b">
        <f t="shared" si="6"/>
        <v>1</v>
      </c>
      <c r="O49" s="54" t="str">
        <f t="shared" si="7"/>
        <v>TP</v>
      </c>
    </row>
    <row r="50">
      <c r="A50" s="48"/>
      <c r="B50" s="48"/>
      <c r="C50" s="57" t="s">
        <v>1406</v>
      </c>
      <c r="D50" s="58" t="s">
        <v>1406</v>
      </c>
      <c r="E50" s="58">
        <v>26994.0</v>
      </c>
      <c r="F50" s="59">
        <v>0.934504771919364</v>
      </c>
      <c r="G50" s="58" t="s">
        <v>1417</v>
      </c>
      <c r="H50" s="58">
        <v>26994.0</v>
      </c>
      <c r="I50" s="60" t="b">
        <f t="shared" si="1"/>
        <v>1</v>
      </c>
      <c r="J50" s="61" t="b">
        <f t="shared" si="2"/>
        <v>1</v>
      </c>
      <c r="K50" s="54" t="str">
        <f t="shared" si="3"/>
        <v>TP</v>
      </c>
      <c r="L50" s="61" t="b">
        <f t="shared" si="4"/>
        <v>1</v>
      </c>
      <c r="M50" s="54" t="str">
        <f t="shared" si="5"/>
        <v>TP</v>
      </c>
      <c r="N50" s="61" t="b">
        <f t="shared" si="6"/>
        <v>1</v>
      </c>
      <c r="O50" s="54" t="str">
        <f t="shared" si="7"/>
        <v>TP</v>
      </c>
    </row>
    <row r="51">
      <c r="A51" s="48"/>
      <c r="B51" s="48"/>
      <c r="C51" s="57" t="s">
        <v>1418</v>
      </c>
      <c r="D51" s="58" t="s">
        <v>1419</v>
      </c>
      <c r="E51" s="58">
        <v>5.4112112E7</v>
      </c>
      <c r="F51" s="59">
        <v>0.759553724012151</v>
      </c>
      <c r="G51" s="58" t="s">
        <v>1324</v>
      </c>
      <c r="H51" s="58" t="s">
        <v>1324</v>
      </c>
      <c r="I51" s="60" t="b">
        <f t="shared" si="1"/>
        <v>0</v>
      </c>
      <c r="J51" s="61" t="b">
        <f t="shared" si="2"/>
        <v>0</v>
      </c>
      <c r="K51" s="54" t="str">
        <f t="shared" si="3"/>
        <v>TN</v>
      </c>
      <c r="L51" s="61" t="b">
        <f t="shared" si="4"/>
        <v>0</v>
      </c>
      <c r="M51" s="54" t="str">
        <f t="shared" si="5"/>
        <v>TN</v>
      </c>
      <c r="N51" s="61" t="b">
        <f t="shared" si="6"/>
        <v>0</v>
      </c>
      <c r="O51" s="54" t="str">
        <f t="shared" si="7"/>
        <v>TN</v>
      </c>
    </row>
    <row r="52">
      <c r="A52" s="40"/>
      <c r="B52" s="40"/>
      <c r="C52" s="57" t="s">
        <v>1420</v>
      </c>
      <c r="D52" s="58" t="s">
        <v>1406</v>
      </c>
      <c r="E52" s="58">
        <v>26994.0</v>
      </c>
      <c r="F52" s="59">
        <v>0.86348016336954</v>
      </c>
      <c r="G52" s="58" t="s">
        <v>1421</v>
      </c>
      <c r="H52" s="58">
        <v>164890.0</v>
      </c>
      <c r="I52" s="60" t="b">
        <f t="shared" si="1"/>
        <v>0</v>
      </c>
      <c r="J52" s="61" t="b">
        <f t="shared" si="2"/>
        <v>1</v>
      </c>
      <c r="K52" s="54" t="str">
        <f t="shared" si="3"/>
        <v>FP</v>
      </c>
      <c r="L52" s="61" t="b">
        <f t="shared" si="4"/>
        <v>1</v>
      </c>
      <c r="M52" s="54" t="str">
        <f t="shared" si="5"/>
        <v>FP</v>
      </c>
      <c r="N52" s="61" t="b">
        <f t="shared" si="6"/>
        <v>0</v>
      </c>
      <c r="O52" s="54" t="str">
        <f t="shared" si="7"/>
        <v>TN</v>
      </c>
    </row>
    <row r="53">
      <c r="A53" s="55">
        <v>6.0</v>
      </c>
      <c r="B53" s="50" t="s">
        <v>1422</v>
      </c>
      <c r="C53" s="57" t="s">
        <v>1423</v>
      </c>
      <c r="D53" s="58" t="s">
        <v>1424</v>
      </c>
      <c r="E53" s="58">
        <v>7919455.0</v>
      </c>
      <c r="F53" s="59">
        <v>0.948918736311377</v>
      </c>
      <c r="G53" s="58" t="s">
        <v>1425</v>
      </c>
      <c r="H53" s="58">
        <v>7680303.0</v>
      </c>
      <c r="I53" s="60" t="b">
        <f t="shared" si="1"/>
        <v>0</v>
      </c>
      <c r="J53" s="61" t="b">
        <f t="shared" si="2"/>
        <v>1</v>
      </c>
      <c r="K53" s="54" t="str">
        <f t="shared" si="3"/>
        <v>FP</v>
      </c>
      <c r="L53" s="61" t="b">
        <f t="shared" si="4"/>
        <v>1</v>
      </c>
      <c r="M53" s="54" t="str">
        <f t="shared" si="5"/>
        <v>FP</v>
      </c>
      <c r="N53" s="61" t="b">
        <f t="shared" si="6"/>
        <v>1</v>
      </c>
      <c r="O53" s="54" t="str">
        <f t="shared" si="7"/>
        <v>FP</v>
      </c>
    </row>
    <row r="54">
      <c r="A54" s="48"/>
      <c r="B54" s="48"/>
      <c r="C54" s="57" t="s">
        <v>1426</v>
      </c>
      <c r="D54" s="58" t="s">
        <v>1427</v>
      </c>
      <c r="E54" s="58">
        <v>468102.0</v>
      </c>
      <c r="F54" s="59">
        <v>0.94684186555617</v>
      </c>
      <c r="G54" s="58" t="s">
        <v>1428</v>
      </c>
      <c r="H54" s="58">
        <v>1290059.0</v>
      </c>
      <c r="I54" s="60" t="b">
        <f t="shared" si="1"/>
        <v>0</v>
      </c>
      <c r="J54" s="61" t="b">
        <f t="shared" si="2"/>
        <v>1</v>
      </c>
      <c r="K54" s="54" t="str">
        <f t="shared" si="3"/>
        <v>FP</v>
      </c>
      <c r="L54" s="61" t="b">
        <f t="shared" si="4"/>
        <v>1</v>
      </c>
      <c r="M54" s="54" t="str">
        <f t="shared" si="5"/>
        <v>FP</v>
      </c>
      <c r="N54" s="61" t="b">
        <f t="shared" si="6"/>
        <v>1</v>
      </c>
      <c r="O54" s="54" t="str">
        <f t="shared" si="7"/>
        <v>FP</v>
      </c>
    </row>
    <row r="55">
      <c r="A55" s="48"/>
      <c r="B55" s="48"/>
      <c r="C55" s="57" t="s">
        <v>1429</v>
      </c>
      <c r="D55" s="58" t="s">
        <v>1430</v>
      </c>
      <c r="E55" s="58">
        <v>6.7894397E7</v>
      </c>
      <c r="F55" s="59">
        <v>0.971610846196293</v>
      </c>
      <c r="G55" s="58" t="s">
        <v>1431</v>
      </c>
      <c r="H55" s="58">
        <v>6.7894397E7</v>
      </c>
      <c r="I55" s="60" t="b">
        <f t="shared" si="1"/>
        <v>1</v>
      </c>
      <c r="J55" s="61" t="b">
        <f t="shared" si="2"/>
        <v>1</v>
      </c>
      <c r="K55" s="54" t="str">
        <f t="shared" si="3"/>
        <v>TP</v>
      </c>
      <c r="L55" s="61" t="b">
        <f t="shared" si="4"/>
        <v>1</v>
      </c>
      <c r="M55" s="54" t="str">
        <f t="shared" si="5"/>
        <v>TP</v>
      </c>
      <c r="N55" s="61" t="b">
        <f t="shared" si="6"/>
        <v>1</v>
      </c>
      <c r="O55" s="54" t="str">
        <f t="shared" si="7"/>
        <v>TP</v>
      </c>
    </row>
    <row r="56">
      <c r="A56" s="48"/>
      <c r="B56" s="48"/>
      <c r="C56" s="57" t="s">
        <v>1432</v>
      </c>
      <c r="D56" s="58" t="s">
        <v>1433</v>
      </c>
      <c r="E56" s="58">
        <v>1203555.0</v>
      </c>
      <c r="F56" s="59">
        <v>0.937889032185174</v>
      </c>
      <c r="G56" s="58" t="s">
        <v>1434</v>
      </c>
      <c r="H56" s="58">
        <v>1203555.0</v>
      </c>
      <c r="I56" s="60" t="b">
        <f t="shared" si="1"/>
        <v>1</v>
      </c>
      <c r="J56" s="61" t="b">
        <f t="shared" si="2"/>
        <v>1</v>
      </c>
      <c r="K56" s="54" t="str">
        <f t="shared" si="3"/>
        <v>TP</v>
      </c>
      <c r="L56" s="61" t="b">
        <f t="shared" si="4"/>
        <v>1</v>
      </c>
      <c r="M56" s="54" t="str">
        <f t="shared" si="5"/>
        <v>TP</v>
      </c>
      <c r="N56" s="61" t="b">
        <f t="shared" si="6"/>
        <v>1</v>
      </c>
      <c r="O56" s="54" t="str">
        <f t="shared" si="7"/>
        <v>TP</v>
      </c>
    </row>
    <row r="57">
      <c r="A57" s="48"/>
      <c r="B57" s="48"/>
      <c r="C57" s="57" t="s">
        <v>1435</v>
      </c>
      <c r="D57" s="58" t="s">
        <v>1433</v>
      </c>
      <c r="E57" s="58">
        <v>1203555.0</v>
      </c>
      <c r="F57" s="59">
        <v>0.919554412954005</v>
      </c>
      <c r="G57" s="58" t="s">
        <v>1434</v>
      </c>
      <c r="H57" s="58">
        <v>1203555.0</v>
      </c>
      <c r="I57" s="60" t="b">
        <f t="shared" si="1"/>
        <v>1</v>
      </c>
      <c r="J57" s="61" t="b">
        <f t="shared" si="2"/>
        <v>1</v>
      </c>
      <c r="K57" s="54" t="str">
        <f t="shared" si="3"/>
        <v>TP</v>
      </c>
      <c r="L57" s="61" t="b">
        <f t="shared" si="4"/>
        <v>1</v>
      </c>
      <c r="M57" s="54" t="str">
        <f t="shared" si="5"/>
        <v>TP</v>
      </c>
      <c r="N57" s="61" t="b">
        <f t="shared" si="6"/>
        <v>1</v>
      </c>
      <c r="O57" s="54" t="str">
        <f t="shared" si="7"/>
        <v>TP</v>
      </c>
    </row>
    <row r="58">
      <c r="A58" s="48"/>
      <c r="B58" s="48"/>
      <c r="C58" s="57" t="s">
        <v>1436</v>
      </c>
      <c r="D58" s="58" t="s">
        <v>1436</v>
      </c>
      <c r="E58" s="58">
        <v>393370.0</v>
      </c>
      <c r="F58" s="59">
        <v>0.947720171116243</v>
      </c>
      <c r="G58" s="58" t="s">
        <v>1437</v>
      </c>
      <c r="H58" s="58">
        <v>393370.0</v>
      </c>
      <c r="I58" s="60" t="b">
        <f t="shared" si="1"/>
        <v>1</v>
      </c>
      <c r="J58" s="61" t="b">
        <f t="shared" si="2"/>
        <v>1</v>
      </c>
      <c r="K58" s="54" t="str">
        <f t="shared" si="3"/>
        <v>TP</v>
      </c>
      <c r="L58" s="61" t="b">
        <f t="shared" si="4"/>
        <v>1</v>
      </c>
      <c r="M58" s="54" t="str">
        <f t="shared" si="5"/>
        <v>TP</v>
      </c>
      <c r="N58" s="61" t="b">
        <f t="shared" si="6"/>
        <v>1</v>
      </c>
      <c r="O58" s="54" t="str">
        <f t="shared" si="7"/>
        <v>TP</v>
      </c>
    </row>
    <row r="59">
      <c r="A59" s="48"/>
      <c r="B59" s="48"/>
      <c r="C59" s="57" t="s">
        <v>1438</v>
      </c>
      <c r="D59" s="58" t="s">
        <v>1439</v>
      </c>
      <c r="E59" s="58">
        <v>6.20177E7</v>
      </c>
      <c r="F59" s="59">
        <v>0.898573882934916</v>
      </c>
      <c r="G59" s="58" t="s">
        <v>1440</v>
      </c>
      <c r="H59" s="58">
        <v>1219345.0</v>
      </c>
      <c r="I59" s="60" t="b">
        <f t="shared" si="1"/>
        <v>0</v>
      </c>
      <c r="J59" s="61" t="b">
        <f t="shared" si="2"/>
        <v>1</v>
      </c>
      <c r="K59" s="54" t="str">
        <f t="shared" si="3"/>
        <v>FP</v>
      </c>
      <c r="L59" s="61" t="b">
        <f t="shared" si="4"/>
        <v>1</v>
      </c>
      <c r="M59" s="54" t="str">
        <f t="shared" si="5"/>
        <v>FP</v>
      </c>
      <c r="N59" s="61" t="b">
        <f t="shared" si="6"/>
        <v>0</v>
      </c>
      <c r="O59" s="54" t="str">
        <f t="shared" si="7"/>
        <v>TN</v>
      </c>
    </row>
    <row r="60">
      <c r="A60" s="48"/>
      <c r="B60" s="48"/>
      <c r="C60" s="57" t="s">
        <v>1441</v>
      </c>
      <c r="D60" s="58" t="s">
        <v>1442</v>
      </c>
      <c r="E60" s="58">
        <v>2370046.0</v>
      </c>
      <c r="F60" s="59">
        <v>0.930349419750244</v>
      </c>
      <c r="G60" s="58" t="s">
        <v>1443</v>
      </c>
      <c r="H60" s="58">
        <v>3.3693389E7</v>
      </c>
      <c r="I60" s="60" t="b">
        <f t="shared" si="1"/>
        <v>0</v>
      </c>
      <c r="J60" s="61" t="b">
        <f t="shared" si="2"/>
        <v>1</v>
      </c>
      <c r="K60" s="54" t="str">
        <f t="shared" si="3"/>
        <v>FP</v>
      </c>
      <c r="L60" s="61" t="b">
        <f t="shared" si="4"/>
        <v>1</v>
      </c>
      <c r="M60" s="54" t="str">
        <f t="shared" si="5"/>
        <v>FP</v>
      </c>
      <c r="N60" s="61" t="b">
        <f t="shared" si="6"/>
        <v>1</v>
      </c>
      <c r="O60" s="54" t="str">
        <f t="shared" si="7"/>
        <v>FP</v>
      </c>
    </row>
    <row r="61">
      <c r="A61" s="48"/>
      <c r="B61" s="48"/>
      <c r="C61" s="57" t="s">
        <v>1444</v>
      </c>
      <c r="D61" s="58" t="s">
        <v>1445</v>
      </c>
      <c r="E61" s="58">
        <v>269350.0</v>
      </c>
      <c r="F61" s="59">
        <v>0.943382227224732</v>
      </c>
      <c r="G61" s="58" t="s">
        <v>1446</v>
      </c>
      <c r="H61" s="58">
        <v>2.2537901E7</v>
      </c>
      <c r="I61" s="60" t="b">
        <f t="shared" si="1"/>
        <v>0</v>
      </c>
      <c r="J61" s="61" t="b">
        <f t="shared" si="2"/>
        <v>1</v>
      </c>
      <c r="K61" s="54" t="str">
        <f t="shared" si="3"/>
        <v>FP</v>
      </c>
      <c r="L61" s="61" t="b">
        <f t="shared" si="4"/>
        <v>1</v>
      </c>
      <c r="M61" s="54" t="str">
        <f t="shared" si="5"/>
        <v>FP</v>
      </c>
      <c r="N61" s="61" t="b">
        <f t="shared" si="6"/>
        <v>1</v>
      </c>
      <c r="O61" s="54" t="str">
        <f t="shared" si="7"/>
        <v>FP</v>
      </c>
    </row>
    <row r="62">
      <c r="A62" s="48"/>
      <c r="B62" s="48"/>
      <c r="C62" s="57" t="s">
        <v>1447</v>
      </c>
      <c r="D62" s="58" t="s">
        <v>1447</v>
      </c>
      <c r="E62" s="58">
        <v>284235.0</v>
      </c>
      <c r="F62" s="59">
        <v>0.962136781725493</v>
      </c>
      <c r="G62" s="58" t="s">
        <v>1448</v>
      </c>
      <c r="H62" s="58">
        <v>2024606.0</v>
      </c>
      <c r="I62" s="60" t="b">
        <f t="shared" si="1"/>
        <v>0</v>
      </c>
      <c r="J62" s="61" t="b">
        <f t="shared" si="2"/>
        <v>1</v>
      </c>
      <c r="K62" s="54" t="str">
        <f t="shared" si="3"/>
        <v>FP</v>
      </c>
      <c r="L62" s="61" t="b">
        <f t="shared" si="4"/>
        <v>1</v>
      </c>
      <c r="M62" s="54" t="str">
        <f t="shared" si="5"/>
        <v>FP</v>
      </c>
      <c r="N62" s="61" t="b">
        <f t="shared" si="6"/>
        <v>1</v>
      </c>
      <c r="O62" s="54" t="str">
        <f t="shared" si="7"/>
        <v>FP</v>
      </c>
    </row>
    <row r="63">
      <c r="A63" s="40"/>
      <c r="B63" s="40"/>
      <c r="C63" s="57" t="s">
        <v>1449</v>
      </c>
      <c r="D63" s="58" t="s">
        <v>1450</v>
      </c>
      <c r="E63" s="58">
        <v>269341.0</v>
      </c>
      <c r="F63" s="59">
        <v>0.977570803240804</v>
      </c>
      <c r="G63" s="58" t="s">
        <v>1451</v>
      </c>
      <c r="H63" s="58">
        <v>2384413.0</v>
      </c>
      <c r="I63" s="60" t="b">
        <f t="shared" si="1"/>
        <v>0</v>
      </c>
      <c r="J63" s="61" t="b">
        <f t="shared" si="2"/>
        <v>1</v>
      </c>
      <c r="K63" s="54" t="str">
        <f t="shared" si="3"/>
        <v>FP</v>
      </c>
      <c r="L63" s="61" t="b">
        <f t="shared" si="4"/>
        <v>1</v>
      </c>
      <c r="M63" s="54" t="str">
        <f t="shared" si="5"/>
        <v>FP</v>
      </c>
      <c r="N63" s="61" t="b">
        <f t="shared" si="6"/>
        <v>1</v>
      </c>
      <c r="O63" s="54" t="str">
        <f t="shared" si="7"/>
        <v>FP</v>
      </c>
    </row>
    <row r="64">
      <c r="A64" s="55">
        <v>7.0</v>
      </c>
      <c r="B64" s="50" t="s">
        <v>1452</v>
      </c>
      <c r="C64" s="57" t="s">
        <v>1453</v>
      </c>
      <c r="D64" s="58" t="s">
        <v>1453</v>
      </c>
      <c r="E64" s="58">
        <v>3428311.0</v>
      </c>
      <c r="F64" s="59">
        <v>0.966460531757269</v>
      </c>
      <c r="G64" s="58" t="s">
        <v>1454</v>
      </c>
      <c r="H64" s="58">
        <v>3428311.0</v>
      </c>
      <c r="I64" s="60" t="b">
        <f t="shared" si="1"/>
        <v>1</v>
      </c>
      <c r="J64" s="61" t="b">
        <f t="shared" si="2"/>
        <v>1</v>
      </c>
      <c r="K64" s="54" t="str">
        <f t="shared" si="3"/>
        <v>TP</v>
      </c>
      <c r="L64" s="61" t="b">
        <f t="shared" si="4"/>
        <v>1</v>
      </c>
      <c r="M64" s="54" t="str">
        <f t="shared" si="5"/>
        <v>TP</v>
      </c>
      <c r="N64" s="61" t="b">
        <f t="shared" si="6"/>
        <v>1</v>
      </c>
      <c r="O64" s="54" t="str">
        <f t="shared" si="7"/>
        <v>TP</v>
      </c>
    </row>
    <row r="65">
      <c r="A65" s="48"/>
      <c r="B65" s="48"/>
      <c r="C65" s="57" t="s">
        <v>1455</v>
      </c>
      <c r="D65" s="58" t="s">
        <v>1456</v>
      </c>
      <c r="E65" s="58">
        <v>7555328.0</v>
      </c>
      <c r="F65" s="59">
        <v>0.976127965190088</v>
      </c>
      <c r="G65" s="58" t="s">
        <v>1457</v>
      </c>
      <c r="H65" s="58">
        <v>7555328.0</v>
      </c>
      <c r="I65" s="60" t="b">
        <f t="shared" si="1"/>
        <v>1</v>
      </c>
      <c r="J65" s="61" t="b">
        <f t="shared" si="2"/>
        <v>1</v>
      </c>
      <c r="K65" s="54" t="str">
        <f t="shared" si="3"/>
        <v>TP</v>
      </c>
      <c r="L65" s="61" t="b">
        <f t="shared" si="4"/>
        <v>1</v>
      </c>
      <c r="M65" s="54" t="str">
        <f t="shared" si="5"/>
        <v>TP</v>
      </c>
      <c r="N65" s="61" t="b">
        <f t="shared" si="6"/>
        <v>1</v>
      </c>
      <c r="O65" s="54" t="str">
        <f t="shared" si="7"/>
        <v>TP</v>
      </c>
    </row>
    <row r="66">
      <c r="A66" s="48"/>
      <c r="B66" s="48"/>
      <c r="C66" s="57" t="s">
        <v>1458</v>
      </c>
      <c r="D66" s="58" t="s">
        <v>1458</v>
      </c>
      <c r="E66" s="58">
        <v>2947276.0</v>
      </c>
      <c r="F66" s="59">
        <v>0.949928473978853</v>
      </c>
      <c r="G66" s="58" t="s">
        <v>1459</v>
      </c>
      <c r="H66" s="58">
        <v>2947276.0</v>
      </c>
      <c r="I66" s="60" t="b">
        <f t="shared" si="1"/>
        <v>1</v>
      </c>
      <c r="J66" s="61" t="b">
        <f t="shared" si="2"/>
        <v>1</v>
      </c>
      <c r="K66" s="54" t="str">
        <f t="shared" si="3"/>
        <v>TP</v>
      </c>
      <c r="L66" s="61" t="b">
        <f t="shared" si="4"/>
        <v>1</v>
      </c>
      <c r="M66" s="54" t="str">
        <f t="shared" si="5"/>
        <v>TP</v>
      </c>
      <c r="N66" s="61" t="b">
        <f t="shared" si="6"/>
        <v>1</v>
      </c>
      <c r="O66" s="54" t="str">
        <f t="shared" si="7"/>
        <v>TP</v>
      </c>
    </row>
    <row r="67">
      <c r="A67" s="40"/>
      <c r="B67" s="40"/>
      <c r="C67" s="57" t="s">
        <v>1460</v>
      </c>
      <c r="D67" s="58" t="s">
        <v>1460</v>
      </c>
      <c r="E67" s="58">
        <v>3451294.0</v>
      </c>
      <c r="F67" s="59">
        <v>0.975121957276055</v>
      </c>
      <c r="G67" s="58" t="s">
        <v>1461</v>
      </c>
      <c r="H67" s="58">
        <v>3451294.0</v>
      </c>
      <c r="I67" s="60" t="b">
        <f t="shared" si="1"/>
        <v>1</v>
      </c>
      <c r="J67" s="61" t="b">
        <f t="shared" si="2"/>
        <v>1</v>
      </c>
      <c r="K67" s="54" t="str">
        <f t="shared" si="3"/>
        <v>TP</v>
      </c>
      <c r="L67" s="61" t="b">
        <f t="shared" si="4"/>
        <v>1</v>
      </c>
      <c r="M67" s="54" t="str">
        <f t="shared" si="5"/>
        <v>TP</v>
      </c>
      <c r="N67" s="61" t="b">
        <f t="shared" si="6"/>
        <v>1</v>
      </c>
      <c r="O67" s="54" t="str">
        <f t="shared" si="7"/>
        <v>TP</v>
      </c>
    </row>
    <row r="68">
      <c r="A68" s="55">
        <v>8.0</v>
      </c>
      <c r="B68" s="50" t="s">
        <v>1462</v>
      </c>
      <c r="C68" s="57" t="s">
        <v>1368</v>
      </c>
      <c r="D68" s="58" t="s">
        <v>1368</v>
      </c>
      <c r="E68" s="58">
        <v>14579.0</v>
      </c>
      <c r="F68" s="59">
        <v>0.956200345792547</v>
      </c>
      <c r="G68" s="58" t="s">
        <v>1368</v>
      </c>
      <c r="H68" s="58">
        <v>14579.0</v>
      </c>
      <c r="I68" s="60" t="b">
        <f t="shared" si="1"/>
        <v>1</v>
      </c>
      <c r="J68" s="61" t="b">
        <f t="shared" si="2"/>
        <v>1</v>
      </c>
      <c r="K68" s="54" t="str">
        <f t="shared" si="3"/>
        <v>TP</v>
      </c>
      <c r="L68" s="61" t="b">
        <f t="shared" si="4"/>
        <v>1</v>
      </c>
      <c r="M68" s="54" t="str">
        <f t="shared" si="5"/>
        <v>TP</v>
      </c>
      <c r="N68" s="61" t="b">
        <f t="shared" si="6"/>
        <v>1</v>
      </c>
      <c r="O68" s="54" t="str">
        <f t="shared" si="7"/>
        <v>TP</v>
      </c>
    </row>
    <row r="69">
      <c r="A69" s="48"/>
      <c r="B69" s="48"/>
      <c r="C69" s="57" t="s">
        <v>1463</v>
      </c>
      <c r="D69" s="58" t="s">
        <v>1463</v>
      </c>
      <c r="E69" s="58">
        <v>1.6995953E7</v>
      </c>
      <c r="F69" s="59">
        <v>0.860071289403037</v>
      </c>
      <c r="G69" s="58" t="s">
        <v>1464</v>
      </c>
      <c r="H69" s="58">
        <v>49053.0</v>
      </c>
      <c r="I69" s="60" t="b">
        <f t="shared" si="1"/>
        <v>0</v>
      </c>
      <c r="J69" s="61" t="b">
        <f t="shared" si="2"/>
        <v>1</v>
      </c>
      <c r="K69" s="54" t="str">
        <f t="shared" si="3"/>
        <v>FP</v>
      </c>
      <c r="L69" s="61" t="b">
        <f t="shared" si="4"/>
        <v>1</v>
      </c>
      <c r="M69" s="54" t="str">
        <f t="shared" si="5"/>
        <v>FP</v>
      </c>
      <c r="N69" s="61" t="b">
        <f t="shared" si="6"/>
        <v>0</v>
      </c>
      <c r="O69" s="54" t="str">
        <f t="shared" si="7"/>
        <v>TN</v>
      </c>
    </row>
    <row r="70">
      <c r="A70" s="48"/>
      <c r="B70" s="48"/>
      <c r="C70" s="57" t="s">
        <v>1465</v>
      </c>
      <c r="D70" s="58" t="s">
        <v>1466</v>
      </c>
      <c r="E70" s="58">
        <v>2.6230922E7</v>
      </c>
      <c r="F70" s="59">
        <v>0.924689697219331</v>
      </c>
      <c r="G70" s="58" t="s">
        <v>1467</v>
      </c>
      <c r="H70" s="58">
        <v>2.6230922E7</v>
      </c>
      <c r="I70" s="60" t="b">
        <f t="shared" si="1"/>
        <v>1</v>
      </c>
      <c r="J70" s="61" t="b">
        <f t="shared" si="2"/>
        <v>1</v>
      </c>
      <c r="K70" s="54" t="str">
        <f t="shared" si="3"/>
        <v>TP</v>
      </c>
      <c r="L70" s="61" t="b">
        <f t="shared" si="4"/>
        <v>1</v>
      </c>
      <c r="M70" s="54" t="str">
        <f t="shared" si="5"/>
        <v>TP</v>
      </c>
      <c r="N70" s="61" t="b">
        <f t="shared" si="6"/>
        <v>1</v>
      </c>
      <c r="O70" s="54" t="str">
        <f t="shared" si="7"/>
        <v>TP</v>
      </c>
    </row>
    <row r="71">
      <c r="A71" s="48"/>
      <c r="B71" s="48"/>
      <c r="C71" s="57" t="s">
        <v>1468</v>
      </c>
      <c r="D71" s="58" t="s">
        <v>1468</v>
      </c>
      <c r="E71" s="58">
        <v>49251.0</v>
      </c>
      <c r="F71" s="59">
        <v>0.873783254372781</v>
      </c>
      <c r="G71" s="58" t="s">
        <v>1469</v>
      </c>
      <c r="H71" s="58">
        <v>49251.0</v>
      </c>
      <c r="I71" s="60" t="b">
        <f t="shared" si="1"/>
        <v>1</v>
      </c>
      <c r="J71" s="61" t="b">
        <f t="shared" si="2"/>
        <v>1</v>
      </c>
      <c r="K71" s="54" t="str">
        <f t="shared" si="3"/>
        <v>TP</v>
      </c>
      <c r="L71" s="61" t="b">
        <f t="shared" si="4"/>
        <v>1</v>
      </c>
      <c r="M71" s="54" t="str">
        <f t="shared" si="5"/>
        <v>TP</v>
      </c>
      <c r="N71" s="61" t="b">
        <f t="shared" si="6"/>
        <v>0</v>
      </c>
      <c r="O71" s="54" t="str">
        <f t="shared" si="7"/>
        <v>FN</v>
      </c>
    </row>
    <row r="72">
      <c r="A72" s="48"/>
      <c r="B72" s="48"/>
      <c r="C72" s="57" t="s">
        <v>1470</v>
      </c>
      <c r="D72" s="58" t="s">
        <v>1470</v>
      </c>
      <c r="E72" s="58">
        <v>1.9159399E7</v>
      </c>
      <c r="F72" s="59">
        <v>0.975219286306498</v>
      </c>
      <c r="G72" s="58" t="s">
        <v>1471</v>
      </c>
      <c r="H72" s="58">
        <v>1.9159399E7</v>
      </c>
      <c r="I72" s="60" t="b">
        <f t="shared" si="1"/>
        <v>1</v>
      </c>
      <c r="J72" s="61" t="b">
        <f t="shared" si="2"/>
        <v>1</v>
      </c>
      <c r="K72" s="54" t="str">
        <f t="shared" si="3"/>
        <v>TP</v>
      </c>
      <c r="L72" s="61" t="b">
        <f t="shared" si="4"/>
        <v>1</v>
      </c>
      <c r="M72" s="54" t="str">
        <f t="shared" si="5"/>
        <v>TP</v>
      </c>
      <c r="N72" s="61" t="b">
        <f t="shared" si="6"/>
        <v>1</v>
      </c>
      <c r="O72" s="54" t="str">
        <f t="shared" si="7"/>
        <v>TP</v>
      </c>
    </row>
    <row r="73">
      <c r="A73" s="48"/>
      <c r="B73" s="48"/>
      <c r="C73" s="57" t="s">
        <v>1472</v>
      </c>
      <c r="D73" s="58" t="s">
        <v>1473</v>
      </c>
      <c r="E73" s="58">
        <v>23056.0</v>
      </c>
      <c r="F73" s="59">
        <v>0.847497157968583</v>
      </c>
      <c r="G73" s="58" t="s">
        <v>1464</v>
      </c>
      <c r="H73" s="58">
        <v>49053.0</v>
      </c>
      <c r="I73" s="60" t="b">
        <f t="shared" si="1"/>
        <v>0</v>
      </c>
      <c r="J73" s="61" t="b">
        <f t="shared" si="2"/>
        <v>1</v>
      </c>
      <c r="K73" s="54" t="str">
        <f t="shared" si="3"/>
        <v>FP</v>
      </c>
      <c r="L73" s="61" t="b">
        <f t="shared" si="4"/>
        <v>0</v>
      </c>
      <c r="M73" s="54" t="str">
        <f t="shared" si="5"/>
        <v>TN</v>
      </c>
      <c r="N73" s="61" t="b">
        <f t="shared" si="6"/>
        <v>0</v>
      </c>
      <c r="O73" s="54" t="str">
        <f t="shared" si="7"/>
        <v>TN</v>
      </c>
    </row>
    <row r="74">
      <c r="A74" s="48"/>
      <c r="B74" s="48"/>
      <c r="C74" s="57" t="s">
        <v>1474</v>
      </c>
      <c r="D74" s="58" t="s">
        <v>1474</v>
      </c>
      <c r="E74" s="58">
        <v>21241.0</v>
      </c>
      <c r="F74" s="59">
        <v>0.959348730751466</v>
      </c>
      <c r="G74" s="58" t="s">
        <v>1474</v>
      </c>
      <c r="H74" s="58">
        <v>21241.0</v>
      </c>
      <c r="I74" s="60" t="b">
        <f t="shared" si="1"/>
        <v>1</v>
      </c>
      <c r="J74" s="61" t="b">
        <f t="shared" si="2"/>
        <v>1</v>
      </c>
      <c r="K74" s="54" t="str">
        <f t="shared" si="3"/>
        <v>TP</v>
      </c>
      <c r="L74" s="61" t="b">
        <f t="shared" si="4"/>
        <v>1</v>
      </c>
      <c r="M74" s="54" t="str">
        <f t="shared" si="5"/>
        <v>TP</v>
      </c>
      <c r="N74" s="61" t="b">
        <f t="shared" si="6"/>
        <v>1</v>
      </c>
      <c r="O74" s="54" t="str">
        <f t="shared" si="7"/>
        <v>TP</v>
      </c>
    </row>
    <row r="75">
      <c r="A75" s="48"/>
      <c r="B75" s="48"/>
      <c r="C75" s="57" t="s">
        <v>1475</v>
      </c>
      <c r="D75" s="58" t="s">
        <v>1476</v>
      </c>
      <c r="E75" s="58">
        <v>7.3066213E7</v>
      </c>
      <c r="F75" s="59">
        <v>0.915503231299581</v>
      </c>
      <c r="G75" s="57" t="s">
        <v>1475</v>
      </c>
      <c r="H75" s="58">
        <v>7.3066213E7</v>
      </c>
      <c r="I75" s="60" t="b">
        <f t="shared" si="1"/>
        <v>1</v>
      </c>
      <c r="J75" s="61" t="b">
        <f t="shared" si="2"/>
        <v>1</v>
      </c>
      <c r="K75" s="54" t="str">
        <f t="shared" si="3"/>
        <v>TP</v>
      </c>
      <c r="L75" s="61" t="b">
        <f t="shared" si="4"/>
        <v>1</v>
      </c>
      <c r="M75" s="54" t="str">
        <f t="shared" si="5"/>
        <v>TP</v>
      </c>
      <c r="N75" s="61" t="b">
        <f t="shared" si="6"/>
        <v>1</v>
      </c>
      <c r="O75" s="54" t="str">
        <f t="shared" si="7"/>
        <v>TP</v>
      </c>
    </row>
    <row r="76">
      <c r="A76" s="48"/>
      <c r="B76" s="48"/>
      <c r="C76" s="57" t="s">
        <v>1477</v>
      </c>
      <c r="D76" s="58" t="s">
        <v>1478</v>
      </c>
      <c r="E76" s="58">
        <v>49030.0</v>
      </c>
      <c r="F76" s="59">
        <v>0.899701935136307</v>
      </c>
      <c r="G76" s="58" t="s">
        <v>1479</v>
      </c>
      <c r="H76" s="58">
        <v>49030.0</v>
      </c>
      <c r="I76" s="60" t="b">
        <f t="shared" si="1"/>
        <v>1</v>
      </c>
      <c r="J76" s="61" t="b">
        <f t="shared" si="2"/>
        <v>1</v>
      </c>
      <c r="K76" s="54" t="str">
        <f t="shared" si="3"/>
        <v>TP</v>
      </c>
      <c r="L76" s="61" t="b">
        <f t="shared" si="4"/>
        <v>1</v>
      </c>
      <c r="M76" s="54" t="str">
        <f t="shared" si="5"/>
        <v>TP</v>
      </c>
      <c r="N76" s="61" t="b">
        <f t="shared" si="6"/>
        <v>0</v>
      </c>
      <c r="O76" s="54" t="str">
        <f t="shared" si="7"/>
        <v>FN</v>
      </c>
    </row>
    <row r="77">
      <c r="A77" s="48"/>
      <c r="B77" s="48"/>
      <c r="C77" s="57" t="s">
        <v>1480</v>
      </c>
      <c r="D77" s="58" t="s">
        <v>1480</v>
      </c>
      <c r="E77" s="58">
        <v>4689264.0</v>
      </c>
      <c r="F77" s="59">
        <v>0.944394388648581</v>
      </c>
      <c r="G77" s="58" t="s">
        <v>1480</v>
      </c>
      <c r="H77" s="58">
        <v>4689264.0</v>
      </c>
      <c r="I77" s="60" t="b">
        <f t="shared" si="1"/>
        <v>1</v>
      </c>
      <c r="J77" s="61" t="b">
        <f t="shared" si="2"/>
        <v>1</v>
      </c>
      <c r="K77" s="54" t="str">
        <f t="shared" si="3"/>
        <v>TP</v>
      </c>
      <c r="L77" s="61" t="b">
        <f t="shared" si="4"/>
        <v>1</v>
      </c>
      <c r="M77" s="54" t="str">
        <f t="shared" si="5"/>
        <v>TP</v>
      </c>
      <c r="N77" s="61" t="b">
        <f t="shared" si="6"/>
        <v>1</v>
      </c>
      <c r="O77" s="54" t="str">
        <f t="shared" si="7"/>
        <v>TP</v>
      </c>
    </row>
    <row r="78">
      <c r="A78" s="48"/>
      <c r="B78" s="48"/>
      <c r="C78" s="57" t="s">
        <v>1481</v>
      </c>
      <c r="D78" s="58" t="s">
        <v>1482</v>
      </c>
      <c r="E78" s="58">
        <v>1513714.0</v>
      </c>
      <c r="F78" s="59">
        <v>0.954805645369908</v>
      </c>
      <c r="G78" s="58" t="s">
        <v>1482</v>
      </c>
      <c r="H78" s="58">
        <v>1513714.0</v>
      </c>
      <c r="I78" s="60" t="b">
        <f t="shared" si="1"/>
        <v>1</v>
      </c>
      <c r="J78" s="61" t="b">
        <f t="shared" si="2"/>
        <v>1</v>
      </c>
      <c r="K78" s="54" t="str">
        <f t="shared" si="3"/>
        <v>TP</v>
      </c>
      <c r="L78" s="61" t="b">
        <f t="shared" si="4"/>
        <v>1</v>
      </c>
      <c r="M78" s="54" t="str">
        <f t="shared" si="5"/>
        <v>TP</v>
      </c>
      <c r="N78" s="61" t="b">
        <f t="shared" si="6"/>
        <v>1</v>
      </c>
      <c r="O78" s="54" t="str">
        <f t="shared" si="7"/>
        <v>TP</v>
      </c>
    </row>
    <row r="79">
      <c r="A79" s="48"/>
      <c r="B79" s="48"/>
      <c r="C79" s="57" t="s">
        <v>1483</v>
      </c>
      <c r="D79" s="58" t="s">
        <v>1483</v>
      </c>
      <c r="E79" s="58">
        <v>16275.0</v>
      </c>
      <c r="F79" s="59">
        <v>0.965720428024739</v>
      </c>
      <c r="G79" s="58" t="s">
        <v>1483</v>
      </c>
      <c r="H79" s="58">
        <v>16275.0</v>
      </c>
      <c r="I79" s="60" t="b">
        <f t="shared" si="1"/>
        <v>1</v>
      </c>
      <c r="J79" s="61" t="b">
        <f t="shared" si="2"/>
        <v>1</v>
      </c>
      <c r="K79" s="54" t="str">
        <f t="shared" si="3"/>
        <v>TP</v>
      </c>
      <c r="L79" s="61" t="b">
        <f t="shared" si="4"/>
        <v>1</v>
      </c>
      <c r="M79" s="54" t="str">
        <f t="shared" si="5"/>
        <v>TP</v>
      </c>
      <c r="N79" s="61" t="b">
        <f t="shared" si="6"/>
        <v>1</v>
      </c>
      <c r="O79" s="54" t="str">
        <f t="shared" si="7"/>
        <v>TP</v>
      </c>
    </row>
    <row r="80">
      <c r="A80" s="48"/>
      <c r="B80" s="48"/>
      <c r="C80" s="57" t="s">
        <v>1484</v>
      </c>
      <c r="D80" s="58" t="s">
        <v>1484</v>
      </c>
      <c r="E80" s="58">
        <v>22309.0</v>
      </c>
      <c r="F80" s="59">
        <v>0.983950425569651</v>
      </c>
      <c r="G80" s="58" t="s">
        <v>1485</v>
      </c>
      <c r="H80" s="58">
        <v>22309.0</v>
      </c>
      <c r="I80" s="60" t="b">
        <f t="shared" si="1"/>
        <v>1</v>
      </c>
      <c r="J80" s="61" t="b">
        <f t="shared" si="2"/>
        <v>1</v>
      </c>
      <c r="K80" s="54" t="str">
        <f t="shared" si="3"/>
        <v>TP</v>
      </c>
      <c r="L80" s="61" t="b">
        <f t="shared" si="4"/>
        <v>1</v>
      </c>
      <c r="M80" s="54" t="str">
        <f t="shared" si="5"/>
        <v>TP</v>
      </c>
      <c r="N80" s="61" t="b">
        <f t="shared" si="6"/>
        <v>1</v>
      </c>
      <c r="O80" s="54" t="str">
        <f t="shared" si="7"/>
        <v>TP</v>
      </c>
    </row>
    <row r="81">
      <c r="A81" s="48"/>
      <c r="B81" s="48"/>
      <c r="C81" s="57" t="s">
        <v>1486</v>
      </c>
      <c r="D81" s="58" t="s">
        <v>1487</v>
      </c>
      <c r="E81" s="58">
        <v>2.310913E7</v>
      </c>
      <c r="F81" s="59">
        <v>0.850057849523854</v>
      </c>
      <c r="G81" s="58" t="s">
        <v>1488</v>
      </c>
      <c r="H81" s="58">
        <v>2488298.0</v>
      </c>
      <c r="I81" s="60" t="b">
        <f t="shared" si="1"/>
        <v>0</v>
      </c>
      <c r="J81" s="61" t="b">
        <f t="shared" si="2"/>
        <v>1</v>
      </c>
      <c r="K81" s="54" t="str">
        <f t="shared" si="3"/>
        <v>FP</v>
      </c>
      <c r="L81" s="61" t="b">
        <f t="shared" si="4"/>
        <v>1</v>
      </c>
      <c r="M81" s="54" t="str">
        <f t="shared" si="5"/>
        <v>FP</v>
      </c>
      <c r="N81" s="61" t="b">
        <f t="shared" si="6"/>
        <v>0</v>
      </c>
      <c r="O81" s="54" t="str">
        <f t="shared" si="7"/>
        <v>TN</v>
      </c>
    </row>
    <row r="82">
      <c r="A82" s="48"/>
      <c r="B82" s="48"/>
      <c r="C82" s="57" t="s">
        <v>1489</v>
      </c>
      <c r="D82" s="58" t="s">
        <v>1484</v>
      </c>
      <c r="E82" s="58">
        <v>22309.0</v>
      </c>
      <c r="F82" s="59">
        <v>0.972648359257974</v>
      </c>
      <c r="G82" s="58" t="s">
        <v>1485</v>
      </c>
      <c r="H82" s="58">
        <v>22309.0</v>
      </c>
      <c r="I82" s="60" t="b">
        <f t="shared" si="1"/>
        <v>1</v>
      </c>
      <c r="J82" s="61" t="b">
        <f t="shared" si="2"/>
        <v>1</v>
      </c>
      <c r="K82" s="54" t="str">
        <f t="shared" si="3"/>
        <v>TP</v>
      </c>
      <c r="L82" s="61" t="b">
        <f t="shared" si="4"/>
        <v>1</v>
      </c>
      <c r="M82" s="54" t="str">
        <f t="shared" si="5"/>
        <v>TP</v>
      </c>
      <c r="N82" s="61" t="b">
        <f t="shared" si="6"/>
        <v>1</v>
      </c>
      <c r="O82" s="54" t="str">
        <f t="shared" si="7"/>
        <v>TP</v>
      </c>
    </row>
    <row r="83">
      <c r="A83" s="48"/>
      <c r="B83" s="48"/>
      <c r="C83" s="57" t="s">
        <v>1490</v>
      </c>
      <c r="D83" s="58" t="s">
        <v>1491</v>
      </c>
      <c r="E83" s="58">
        <v>47725.0</v>
      </c>
      <c r="F83" s="59">
        <v>0.904385048368071</v>
      </c>
      <c r="G83" s="58" t="s">
        <v>1492</v>
      </c>
      <c r="H83" s="58">
        <v>3.2262127E7</v>
      </c>
      <c r="I83" s="60" t="b">
        <f t="shared" si="1"/>
        <v>0</v>
      </c>
      <c r="J83" s="61" t="b">
        <f t="shared" si="2"/>
        <v>1</v>
      </c>
      <c r="K83" s="54" t="str">
        <f t="shared" si="3"/>
        <v>FP</v>
      </c>
      <c r="L83" s="61" t="b">
        <f t="shared" si="4"/>
        <v>1</v>
      </c>
      <c r="M83" s="54" t="str">
        <f t="shared" si="5"/>
        <v>FP</v>
      </c>
      <c r="N83" s="61" t="b">
        <f t="shared" si="6"/>
        <v>1</v>
      </c>
      <c r="O83" s="54" t="str">
        <f t="shared" si="7"/>
        <v>FP</v>
      </c>
    </row>
    <row r="84">
      <c r="A84" s="48"/>
      <c r="B84" s="48"/>
      <c r="C84" s="57" t="s">
        <v>1493</v>
      </c>
      <c r="D84" s="58" t="s">
        <v>1470</v>
      </c>
      <c r="E84" s="58">
        <v>1.9159399E7</v>
      </c>
      <c r="F84" s="59">
        <v>0.917952900276143</v>
      </c>
      <c r="G84" s="58" t="s">
        <v>1494</v>
      </c>
      <c r="H84" s="58">
        <v>23033.0</v>
      </c>
      <c r="I84" s="60" t="b">
        <f t="shared" si="1"/>
        <v>0</v>
      </c>
      <c r="J84" s="61" t="b">
        <f t="shared" si="2"/>
        <v>1</v>
      </c>
      <c r="K84" s="54" t="str">
        <f t="shared" si="3"/>
        <v>FP</v>
      </c>
      <c r="L84" s="61" t="b">
        <f t="shared" si="4"/>
        <v>1</v>
      </c>
      <c r="M84" s="54" t="str">
        <f t="shared" si="5"/>
        <v>FP</v>
      </c>
      <c r="N84" s="61" t="b">
        <f t="shared" si="6"/>
        <v>1</v>
      </c>
      <c r="O84" s="54" t="str">
        <f t="shared" si="7"/>
        <v>FP</v>
      </c>
    </row>
    <row r="85">
      <c r="A85" s="48"/>
      <c r="B85" s="48"/>
      <c r="C85" s="57" t="s">
        <v>1495</v>
      </c>
      <c r="D85" s="58" t="s">
        <v>1495</v>
      </c>
      <c r="E85" s="58">
        <v>31769.0</v>
      </c>
      <c r="F85" s="59">
        <v>0.886777523514125</v>
      </c>
      <c r="G85" s="58" t="s">
        <v>1496</v>
      </c>
      <c r="H85" s="58">
        <v>31769.0</v>
      </c>
      <c r="I85" s="60" t="b">
        <f t="shared" si="1"/>
        <v>1</v>
      </c>
      <c r="J85" s="61" t="b">
        <f t="shared" si="2"/>
        <v>1</v>
      </c>
      <c r="K85" s="54" t="str">
        <f t="shared" si="3"/>
        <v>TP</v>
      </c>
      <c r="L85" s="61" t="b">
        <f t="shared" si="4"/>
        <v>1</v>
      </c>
      <c r="M85" s="54" t="str">
        <f t="shared" si="5"/>
        <v>TP</v>
      </c>
      <c r="N85" s="61" t="b">
        <f t="shared" si="6"/>
        <v>0</v>
      </c>
      <c r="O85" s="54" t="str">
        <f t="shared" si="7"/>
        <v>FN</v>
      </c>
    </row>
    <row r="86">
      <c r="A86" s="48"/>
      <c r="B86" s="48"/>
      <c r="C86" s="57" t="s">
        <v>1497</v>
      </c>
      <c r="D86" s="58" t="s">
        <v>1473</v>
      </c>
      <c r="E86" s="58">
        <v>23056.0</v>
      </c>
      <c r="F86" s="59">
        <v>0.932975022824343</v>
      </c>
      <c r="G86" s="58" t="s">
        <v>1498</v>
      </c>
      <c r="H86" s="58">
        <v>32408.0</v>
      </c>
      <c r="I86" s="60" t="b">
        <f t="shared" si="1"/>
        <v>0</v>
      </c>
      <c r="J86" s="61" t="b">
        <f t="shared" si="2"/>
        <v>1</v>
      </c>
      <c r="K86" s="54" t="str">
        <f t="shared" si="3"/>
        <v>FP</v>
      </c>
      <c r="L86" s="61" t="b">
        <f t="shared" si="4"/>
        <v>1</v>
      </c>
      <c r="M86" s="54" t="str">
        <f t="shared" si="5"/>
        <v>FP</v>
      </c>
      <c r="N86" s="61" t="b">
        <f t="shared" si="6"/>
        <v>1</v>
      </c>
      <c r="O86" s="54" t="str">
        <f t="shared" si="7"/>
        <v>FP</v>
      </c>
    </row>
    <row r="87">
      <c r="A87" s="48"/>
      <c r="B87" s="48"/>
      <c r="C87" s="58" t="s">
        <v>1473</v>
      </c>
      <c r="D87" s="58" t="s">
        <v>1473</v>
      </c>
      <c r="E87" s="58">
        <v>23056.0</v>
      </c>
      <c r="F87" s="59">
        <v>0.932666956290295</v>
      </c>
      <c r="G87" s="58" t="s">
        <v>1473</v>
      </c>
      <c r="H87" s="58">
        <v>23056.0</v>
      </c>
      <c r="I87" s="60" t="b">
        <f t="shared" si="1"/>
        <v>1</v>
      </c>
      <c r="J87" s="61" t="b">
        <f t="shared" si="2"/>
        <v>1</v>
      </c>
      <c r="K87" s="54" t="str">
        <f t="shared" si="3"/>
        <v>TP</v>
      </c>
      <c r="L87" s="61" t="b">
        <f t="shared" si="4"/>
        <v>1</v>
      </c>
      <c r="M87" s="54" t="str">
        <f t="shared" si="5"/>
        <v>TP</v>
      </c>
      <c r="N87" s="61" t="b">
        <f t="shared" si="6"/>
        <v>1</v>
      </c>
      <c r="O87" s="54" t="str">
        <f t="shared" si="7"/>
        <v>TP</v>
      </c>
    </row>
    <row r="88">
      <c r="A88" s="48"/>
      <c r="B88" s="48"/>
      <c r="C88" s="57" t="s">
        <v>1499</v>
      </c>
      <c r="D88" s="58" t="s">
        <v>1500</v>
      </c>
      <c r="E88" s="58">
        <v>16275.0</v>
      </c>
      <c r="F88" s="59">
        <v>0.840866549624583</v>
      </c>
      <c r="G88" s="58" t="s">
        <v>1501</v>
      </c>
      <c r="H88" s="58">
        <v>41896.0</v>
      </c>
      <c r="I88" s="60" t="b">
        <f t="shared" si="1"/>
        <v>0</v>
      </c>
      <c r="J88" s="61" t="b">
        <f t="shared" si="2"/>
        <v>1</v>
      </c>
      <c r="K88" s="54" t="str">
        <f t="shared" si="3"/>
        <v>FP</v>
      </c>
      <c r="L88" s="61" t="b">
        <f t="shared" si="4"/>
        <v>0</v>
      </c>
      <c r="M88" s="54" t="str">
        <f t="shared" si="5"/>
        <v>TN</v>
      </c>
      <c r="N88" s="61" t="b">
        <f t="shared" si="6"/>
        <v>0</v>
      </c>
      <c r="O88" s="54" t="str">
        <f t="shared" si="7"/>
        <v>TN</v>
      </c>
    </row>
    <row r="89">
      <c r="A89" s="40"/>
      <c r="B89" s="40"/>
      <c r="C89" s="57" t="s">
        <v>1502</v>
      </c>
      <c r="D89" s="58" t="s">
        <v>1502</v>
      </c>
      <c r="E89" s="58">
        <v>3295.0</v>
      </c>
      <c r="F89" s="59">
        <v>0.87972915171088</v>
      </c>
      <c r="G89" s="58" t="s">
        <v>1502</v>
      </c>
      <c r="H89" s="58">
        <v>3295.0</v>
      </c>
      <c r="I89" s="60" t="b">
        <f t="shared" si="1"/>
        <v>1</v>
      </c>
      <c r="J89" s="61" t="b">
        <f t="shared" si="2"/>
        <v>1</v>
      </c>
      <c r="K89" s="54" t="str">
        <f t="shared" si="3"/>
        <v>TP</v>
      </c>
      <c r="L89" s="61" t="b">
        <f t="shared" si="4"/>
        <v>1</v>
      </c>
      <c r="M89" s="54" t="str">
        <f t="shared" si="5"/>
        <v>TP</v>
      </c>
      <c r="N89" s="61" t="b">
        <f t="shared" si="6"/>
        <v>0</v>
      </c>
      <c r="O89" s="54" t="str">
        <f t="shared" si="7"/>
        <v>FN</v>
      </c>
    </row>
    <row r="90">
      <c r="A90" s="55">
        <v>9.0</v>
      </c>
      <c r="B90" s="50" t="s">
        <v>1503</v>
      </c>
      <c r="C90" s="57" t="s">
        <v>1504</v>
      </c>
      <c r="D90" s="58" t="s">
        <v>1505</v>
      </c>
      <c r="E90" s="58">
        <v>33873.0</v>
      </c>
      <c r="F90" s="59">
        <v>0.921397470729879</v>
      </c>
      <c r="G90" s="58" t="s">
        <v>1506</v>
      </c>
      <c r="H90" s="58">
        <v>33873.0</v>
      </c>
      <c r="I90" s="60" t="b">
        <f t="shared" si="1"/>
        <v>1</v>
      </c>
      <c r="J90" s="61" t="b">
        <f t="shared" si="2"/>
        <v>1</v>
      </c>
      <c r="K90" s="54" t="str">
        <f t="shared" si="3"/>
        <v>TP</v>
      </c>
      <c r="L90" s="61" t="b">
        <f t="shared" si="4"/>
        <v>1</v>
      </c>
      <c r="M90" s="54" t="str">
        <f t="shared" si="5"/>
        <v>TP</v>
      </c>
      <c r="N90" s="61" t="b">
        <f t="shared" si="6"/>
        <v>1</v>
      </c>
      <c r="O90" s="54" t="str">
        <f t="shared" si="7"/>
        <v>TP</v>
      </c>
    </row>
    <row r="91">
      <c r="A91" s="48"/>
      <c r="B91" s="48"/>
      <c r="C91" s="57" t="s">
        <v>1507</v>
      </c>
      <c r="D91" s="58" t="s">
        <v>1508</v>
      </c>
      <c r="E91" s="58">
        <v>14987.0</v>
      </c>
      <c r="F91" s="59">
        <v>0.926308682665773</v>
      </c>
      <c r="G91" s="58" t="s">
        <v>1509</v>
      </c>
      <c r="H91" s="58">
        <v>14987.0</v>
      </c>
      <c r="I91" s="60" t="b">
        <f t="shared" si="1"/>
        <v>1</v>
      </c>
      <c r="J91" s="61" t="b">
        <f t="shared" si="2"/>
        <v>1</v>
      </c>
      <c r="K91" s="54" t="str">
        <f t="shared" si="3"/>
        <v>TP</v>
      </c>
      <c r="L91" s="61" t="b">
        <f t="shared" si="4"/>
        <v>1</v>
      </c>
      <c r="M91" s="54" t="str">
        <f t="shared" si="5"/>
        <v>TP</v>
      </c>
      <c r="N91" s="61" t="b">
        <f t="shared" si="6"/>
        <v>1</v>
      </c>
      <c r="O91" s="54" t="str">
        <f t="shared" si="7"/>
        <v>TP</v>
      </c>
    </row>
    <row r="92">
      <c r="A92" s="48"/>
      <c r="B92" s="48"/>
      <c r="C92" s="57" t="s">
        <v>1508</v>
      </c>
      <c r="D92" s="58" t="s">
        <v>1508</v>
      </c>
      <c r="E92" s="58">
        <v>14987.0</v>
      </c>
      <c r="F92" s="59">
        <v>0.942495794145379</v>
      </c>
      <c r="G92" s="58" t="s">
        <v>1509</v>
      </c>
      <c r="H92" s="58">
        <v>14987.0</v>
      </c>
      <c r="I92" s="60" t="b">
        <f t="shared" si="1"/>
        <v>1</v>
      </c>
      <c r="J92" s="61" t="b">
        <f t="shared" si="2"/>
        <v>1</v>
      </c>
      <c r="K92" s="54" t="str">
        <f t="shared" si="3"/>
        <v>TP</v>
      </c>
      <c r="L92" s="61" t="b">
        <f t="shared" si="4"/>
        <v>1</v>
      </c>
      <c r="M92" s="54" t="str">
        <f t="shared" si="5"/>
        <v>TP</v>
      </c>
      <c r="N92" s="61" t="b">
        <f t="shared" si="6"/>
        <v>1</v>
      </c>
      <c r="O92" s="54" t="str">
        <f t="shared" si="7"/>
        <v>TP</v>
      </c>
    </row>
    <row r="93">
      <c r="A93" s="48"/>
      <c r="B93" s="48"/>
      <c r="C93" s="57" t="s">
        <v>1510</v>
      </c>
      <c r="D93" s="58" t="s">
        <v>1511</v>
      </c>
      <c r="E93" s="58">
        <v>5.1136179E7</v>
      </c>
      <c r="F93" s="59">
        <v>0.91963431713808</v>
      </c>
      <c r="G93" s="58" t="s">
        <v>1512</v>
      </c>
      <c r="H93" s="58">
        <v>7760633.0</v>
      </c>
      <c r="I93" s="60" t="b">
        <f t="shared" si="1"/>
        <v>0</v>
      </c>
      <c r="J93" s="61" t="b">
        <f t="shared" si="2"/>
        <v>1</v>
      </c>
      <c r="K93" s="54" t="str">
        <f t="shared" si="3"/>
        <v>FP</v>
      </c>
      <c r="L93" s="61" t="b">
        <f t="shared" si="4"/>
        <v>1</v>
      </c>
      <c r="M93" s="54" t="str">
        <f t="shared" si="5"/>
        <v>FP</v>
      </c>
      <c r="N93" s="61" t="b">
        <f t="shared" si="6"/>
        <v>1</v>
      </c>
      <c r="O93" s="54" t="str">
        <f t="shared" si="7"/>
        <v>FP</v>
      </c>
    </row>
    <row r="94">
      <c r="A94" s="48"/>
      <c r="B94" s="48"/>
      <c r="C94" s="57" t="s">
        <v>1513</v>
      </c>
      <c r="D94" s="58" t="s">
        <v>1513</v>
      </c>
      <c r="E94" s="58">
        <v>36760.0</v>
      </c>
      <c r="F94" s="59">
        <v>0.986508635211318</v>
      </c>
      <c r="G94" s="58" t="s">
        <v>1514</v>
      </c>
      <c r="H94" s="58">
        <v>36760.0</v>
      </c>
      <c r="I94" s="60" t="b">
        <f t="shared" si="1"/>
        <v>1</v>
      </c>
      <c r="J94" s="61" t="b">
        <f t="shared" si="2"/>
        <v>1</v>
      </c>
      <c r="K94" s="54" t="str">
        <f t="shared" si="3"/>
        <v>TP</v>
      </c>
      <c r="L94" s="61" t="b">
        <f t="shared" si="4"/>
        <v>1</v>
      </c>
      <c r="M94" s="54" t="str">
        <f t="shared" si="5"/>
        <v>TP</v>
      </c>
      <c r="N94" s="61" t="b">
        <f t="shared" si="6"/>
        <v>1</v>
      </c>
      <c r="O94" s="54" t="str">
        <f t="shared" si="7"/>
        <v>TP</v>
      </c>
    </row>
    <row r="95">
      <c r="A95" s="48"/>
      <c r="B95" s="48"/>
      <c r="C95" s="57" t="s">
        <v>1515</v>
      </c>
      <c r="D95" s="58" t="s">
        <v>1515</v>
      </c>
      <c r="E95" s="58">
        <v>2.6270732E7</v>
      </c>
      <c r="F95" s="59">
        <v>0.936457930449161</v>
      </c>
      <c r="G95" s="58" t="s">
        <v>1516</v>
      </c>
      <c r="H95" s="58">
        <v>2.6270732E7</v>
      </c>
      <c r="I95" s="60" t="b">
        <f t="shared" si="1"/>
        <v>1</v>
      </c>
      <c r="J95" s="61" t="b">
        <f t="shared" si="2"/>
        <v>1</v>
      </c>
      <c r="K95" s="54" t="str">
        <f t="shared" si="3"/>
        <v>TP</v>
      </c>
      <c r="L95" s="61" t="b">
        <f t="shared" si="4"/>
        <v>1</v>
      </c>
      <c r="M95" s="54" t="str">
        <f t="shared" si="5"/>
        <v>TP</v>
      </c>
      <c r="N95" s="61" t="b">
        <f t="shared" si="6"/>
        <v>1</v>
      </c>
      <c r="O95" s="54" t="str">
        <f t="shared" si="7"/>
        <v>TP</v>
      </c>
    </row>
    <row r="96">
      <c r="A96" s="48"/>
      <c r="B96" s="48"/>
      <c r="C96" s="57" t="s">
        <v>1517</v>
      </c>
      <c r="D96" s="58" t="s">
        <v>1517</v>
      </c>
      <c r="E96" s="58">
        <v>33873.0</v>
      </c>
      <c r="F96" s="59">
        <v>0.936763073821075</v>
      </c>
      <c r="G96" s="58" t="s">
        <v>1506</v>
      </c>
      <c r="H96" s="58">
        <v>33873.0</v>
      </c>
      <c r="I96" s="60" t="b">
        <f t="shared" si="1"/>
        <v>1</v>
      </c>
      <c r="J96" s="61" t="b">
        <f t="shared" si="2"/>
        <v>1</v>
      </c>
      <c r="K96" s="54" t="str">
        <f t="shared" si="3"/>
        <v>TP</v>
      </c>
      <c r="L96" s="61" t="b">
        <f t="shared" si="4"/>
        <v>1</v>
      </c>
      <c r="M96" s="54" t="str">
        <f t="shared" si="5"/>
        <v>TP</v>
      </c>
      <c r="N96" s="61" t="b">
        <f t="shared" si="6"/>
        <v>1</v>
      </c>
      <c r="O96" s="54" t="str">
        <f t="shared" si="7"/>
        <v>TP</v>
      </c>
    </row>
    <row r="97">
      <c r="A97" s="48"/>
      <c r="B97" s="48"/>
      <c r="C97" s="57" t="s">
        <v>1518</v>
      </c>
      <c r="D97" s="58" t="s">
        <v>1513</v>
      </c>
      <c r="E97" s="58">
        <v>36760.0</v>
      </c>
      <c r="F97" s="59">
        <v>0.952931713422355</v>
      </c>
      <c r="G97" s="58" t="s">
        <v>1514</v>
      </c>
      <c r="H97" s="58">
        <v>36760.0</v>
      </c>
      <c r="I97" s="60" t="b">
        <f t="shared" si="1"/>
        <v>1</v>
      </c>
      <c r="J97" s="61" t="b">
        <f t="shared" si="2"/>
        <v>1</v>
      </c>
      <c r="K97" s="54" t="str">
        <f t="shared" si="3"/>
        <v>TP</v>
      </c>
      <c r="L97" s="61" t="b">
        <f t="shared" si="4"/>
        <v>1</v>
      </c>
      <c r="M97" s="54" t="str">
        <f t="shared" si="5"/>
        <v>TP</v>
      </c>
      <c r="N97" s="61" t="b">
        <f t="shared" si="6"/>
        <v>1</v>
      </c>
      <c r="O97" s="54" t="str">
        <f t="shared" si="7"/>
        <v>TP</v>
      </c>
    </row>
    <row r="98">
      <c r="A98" s="48"/>
      <c r="B98" s="48"/>
      <c r="C98" s="57" t="s">
        <v>1519</v>
      </c>
      <c r="D98" s="58" t="s">
        <v>1520</v>
      </c>
      <c r="E98" s="58">
        <v>106539.0</v>
      </c>
      <c r="F98" s="59">
        <v>0.956983397823882</v>
      </c>
      <c r="G98" s="58" t="s">
        <v>1519</v>
      </c>
      <c r="H98" s="58">
        <v>106539.0</v>
      </c>
      <c r="I98" s="60" t="b">
        <f t="shared" si="1"/>
        <v>1</v>
      </c>
      <c r="J98" s="61" t="b">
        <f t="shared" si="2"/>
        <v>1</v>
      </c>
      <c r="K98" s="54" t="str">
        <f t="shared" si="3"/>
        <v>TP</v>
      </c>
      <c r="L98" s="61" t="b">
        <f t="shared" si="4"/>
        <v>1</v>
      </c>
      <c r="M98" s="54" t="str">
        <f t="shared" si="5"/>
        <v>TP</v>
      </c>
      <c r="N98" s="61" t="b">
        <f t="shared" si="6"/>
        <v>1</v>
      </c>
      <c r="O98" s="54" t="str">
        <f t="shared" si="7"/>
        <v>TP</v>
      </c>
    </row>
    <row r="99">
      <c r="A99" s="48"/>
      <c r="B99" s="48"/>
      <c r="C99" s="57" t="s">
        <v>1520</v>
      </c>
      <c r="D99" s="58" t="s">
        <v>1520</v>
      </c>
      <c r="E99" s="58">
        <v>106539.0</v>
      </c>
      <c r="F99" s="59">
        <v>0.929736054621388</v>
      </c>
      <c r="G99" s="58" t="s">
        <v>1519</v>
      </c>
      <c r="H99" s="58">
        <v>106539.0</v>
      </c>
      <c r="I99" s="60" t="b">
        <f t="shared" si="1"/>
        <v>1</v>
      </c>
      <c r="J99" s="61" t="b">
        <f t="shared" si="2"/>
        <v>1</v>
      </c>
      <c r="K99" s="54" t="str">
        <f t="shared" si="3"/>
        <v>TP</v>
      </c>
      <c r="L99" s="61" t="b">
        <f t="shared" si="4"/>
        <v>1</v>
      </c>
      <c r="M99" s="54" t="str">
        <f t="shared" si="5"/>
        <v>TP</v>
      </c>
      <c r="N99" s="61" t="b">
        <f t="shared" si="6"/>
        <v>1</v>
      </c>
      <c r="O99" s="54" t="str">
        <f t="shared" si="7"/>
        <v>TP</v>
      </c>
    </row>
    <row r="100">
      <c r="A100" s="48"/>
      <c r="B100" s="48"/>
      <c r="C100" s="57" t="s">
        <v>1521</v>
      </c>
      <c r="D100" s="58" t="s">
        <v>1521</v>
      </c>
      <c r="E100" s="58">
        <v>3466.0</v>
      </c>
      <c r="F100" s="59">
        <v>0.937839481091748</v>
      </c>
      <c r="G100" s="58" t="s">
        <v>1521</v>
      </c>
      <c r="H100" s="58">
        <v>3466.0</v>
      </c>
      <c r="I100" s="60" t="b">
        <f t="shared" si="1"/>
        <v>1</v>
      </c>
      <c r="J100" s="61" t="b">
        <f t="shared" si="2"/>
        <v>1</v>
      </c>
      <c r="K100" s="54" t="str">
        <f t="shared" si="3"/>
        <v>TP</v>
      </c>
      <c r="L100" s="61" t="b">
        <f t="shared" si="4"/>
        <v>1</v>
      </c>
      <c r="M100" s="54" t="str">
        <f t="shared" si="5"/>
        <v>TP</v>
      </c>
      <c r="N100" s="61" t="b">
        <f t="shared" si="6"/>
        <v>1</v>
      </c>
      <c r="O100" s="54" t="str">
        <f t="shared" si="7"/>
        <v>TP</v>
      </c>
    </row>
    <row r="101">
      <c r="A101" s="48"/>
      <c r="B101" s="48"/>
      <c r="C101" s="57" t="s">
        <v>1368</v>
      </c>
      <c r="D101" s="58" t="s">
        <v>1368</v>
      </c>
      <c r="E101" s="58">
        <v>14579.0</v>
      </c>
      <c r="F101" s="59">
        <v>0.936354314789086</v>
      </c>
      <c r="G101" s="58" t="s">
        <v>1368</v>
      </c>
      <c r="H101" s="58">
        <v>14579.0</v>
      </c>
      <c r="I101" s="60" t="b">
        <f t="shared" si="1"/>
        <v>1</v>
      </c>
      <c r="J101" s="61" t="b">
        <f t="shared" si="2"/>
        <v>1</v>
      </c>
      <c r="K101" s="54" t="str">
        <f t="shared" si="3"/>
        <v>TP</v>
      </c>
      <c r="L101" s="61" t="b">
        <f t="shared" si="4"/>
        <v>1</v>
      </c>
      <c r="M101" s="54" t="str">
        <f t="shared" si="5"/>
        <v>TP</v>
      </c>
      <c r="N101" s="61" t="b">
        <f t="shared" si="6"/>
        <v>1</v>
      </c>
      <c r="O101" s="54" t="str">
        <f t="shared" si="7"/>
        <v>TP</v>
      </c>
    </row>
    <row r="102">
      <c r="A102" s="48"/>
      <c r="B102" s="48"/>
      <c r="C102" s="57" t="s">
        <v>1522</v>
      </c>
      <c r="D102" s="58" t="s">
        <v>1522</v>
      </c>
      <c r="E102" s="58">
        <v>3607937.0</v>
      </c>
      <c r="F102" s="59">
        <v>0.941642848498523</v>
      </c>
      <c r="G102" s="58" t="s">
        <v>1522</v>
      </c>
      <c r="H102" s="58">
        <v>3607937.0</v>
      </c>
      <c r="I102" s="60" t="b">
        <f t="shared" si="1"/>
        <v>1</v>
      </c>
      <c r="J102" s="61" t="b">
        <f t="shared" si="2"/>
        <v>1</v>
      </c>
      <c r="K102" s="54" t="str">
        <f t="shared" si="3"/>
        <v>TP</v>
      </c>
      <c r="L102" s="61" t="b">
        <f t="shared" si="4"/>
        <v>1</v>
      </c>
      <c r="M102" s="54" t="str">
        <f t="shared" si="5"/>
        <v>TP</v>
      </c>
      <c r="N102" s="61" t="b">
        <f t="shared" si="6"/>
        <v>1</v>
      </c>
      <c r="O102" s="54" t="str">
        <f t="shared" si="7"/>
        <v>TP</v>
      </c>
    </row>
    <row r="103">
      <c r="A103" s="48"/>
      <c r="B103" s="48"/>
      <c r="C103" s="57" t="s">
        <v>1523</v>
      </c>
      <c r="D103" s="58" t="s">
        <v>1523</v>
      </c>
      <c r="E103" s="58">
        <v>23440.0</v>
      </c>
      <c r="F103" s="59">
        <v>0.914563277511176</v>
      </c>
      <c r="G103" s="58" t="s">
        <v>1523</v>
      </c>
      <c r="H103" s="58">
        <v>23440.0</v>
      </c>
      <c r="I103" s="60" t="b">
        <f t="shared" si="1"/>
        <v>1</v>
      </c>
      <c r="J103" s="61" t="b">
        <f t="shared" si="2"/>
        <v>1</v>
      </c>
      <c r="K103" s="54" t="str">
        <f t="shared" si="3"/>
        <v>TP</v>
      </c>
      <c r="L103" s="61" t="b">
        <f t="shared" si="4"/>
        <v>1</v>
      </c>
      <c r="M103" s="54" t="str">
        <f t="shared" si="5"/>
        <v>TP</v>
      </c>
      <c r="N103" s="61" t="b">
        <f t="shared" si="6"/>
        <v>1</v>
      </c>
      <c r="O103" s="54" t="str">
        <f t="shared" si="7"/>
        <v>TP</v>
      </c>
    </row>
    <row r="104">
      <c r="A104" s="48"/>
      <c r="B104" s="48"/>
      <c r="C104" s="57" t="s">
        <v>1524</v>
      </c>
      <c r="D104" s="58" t="s">
        <v>1524</v>
      </c>
      <c r="E104" s="58">
        <v>27318.0</v>
      </c>
      <c r="F104" s="59">
        <v>0.925941025165746</v>
      </c>
      <c r="G104" s="58" t="s">
        <v>1524</v>
      </c>
      <c r="H104" s="58">
        <v>27318.0</v>
      </c>
      <c r="I104" s="60" t="b">
        <f t="shared" si="1"/>
        <v>1</v>
      </c>
      <c r="J104" s="61" t="b">
        <f t="shared" si="2"/>
        <v>1</v>
      </c>
      <c r="K104" s="54" t="str">
        <f t="shared" si="3"/>
        <v>TP</v>
      </c>
      <c r="L104" s="61" t="b">
        <f t="shared" si="4"/>
        <v>1</v>
      </c>
      <c r="M104" s="54" t="str">
        <f t="shared" si="5"/>
        <v>TP</v>
      </c>
      <c r="N104" s="61" t="b">
        <f t="shared" si="6"/>
        <v>1</v>
      </c>
      <c r="O104" s="54" t="str">
        <f t="shared" si="7"/>
        <v>TP</v>
      </c>
    </row>
    <row r="105">
      <c r="A105" s="48"/>
      <c r="B105" s="48"/>
      <c r="C105" s="57" t="s">
        <v>1525</v>
      </c>
      <c r="D105" s="58" t="s">
        <v>1525</v>
      </c>
      <c r="E105" s="58">
        <v>30128.0</v>
      </c>
      <c r="F105" s="59">
        <v>0.943941106420606</v>
      </c>
      <c r="G105" s="58" t="s">
        <v>1525</v>
      </c>
      <c r="H105" s="58">
        <v>30128.0</v>
      </c>
      <c r="I105" s="60" t="b">
        <f t="shared" si="1"/>
        <v>1</v>
      </c>
      <c r="J105" s="61" t="b">
        <f t="shared" si="2"/>
        <v>1</v>
      </c>
      <c r="K105" s="54" t="str">
        <f t="shared" si="3"/>
        <v>TP</v>
      </c>
      <c r="L105" s="61" t="b">
        <f t="shared" si="4"/>
        <v>1</v>
      </c>
      <c r="M105" s="54" t="str">
        <f t="shared" si="5"/>
        <v>TP</v>
      </c>
      <c r="N105" s="61" t="b">
        <f t="shared" si="6"/>
        <v>1</v>
      </c>
      <c r="O105" s="54" t="str">
        <f t="shared" si="7"/>
        <v>TP</v>
      </c>
    </row>
    <row r="106">
      <c r="A106" s="48"/>
      <c r="B106" s="48"/>
      <c r="C106" s="57" t="s">
        <v>1526</v>
      </c>
      <c r="D106" s="58" t="s">
        <v>1526</v>
      </c>
      <c r="E106" s="58">
        <v>202354.0</v>
      </c>
      <c r="F106" s="59">
        <v>0.943621907373243</v>
      </c>
      <c r="G106" s="58" t="s">
        <v>1526</v>
      </c>
      <c r="H106" s="58">
        <v>202354.0</v>
      </c>
      <c r="I106" s="60" t="b">
        <f t="shared" si="1"/>
        <v>1</v>
      </c>
      <c r="J106" s="61" t="b">
        <f t="shared" si="2"/>
        <v>1</v>
      </c>
      <c r="K106" s="54" t="str">
        <f t="shared" si="3"/>
        <v>TP</v>
      </c>
      <c r="L106" s="61" t="b">
        <f t="shared" si="4"/>
        <v>1</v>
      </c>
      <c r="M106" s="54" t="str">
        <f t="shared" si="5"/>
        <v>TP</v>
      </c>
      <c r="N106" s="61" t="b">
        <f t="shared" si="6"/>
        <v>1</v>
      </c>
      <c r="O106" s="54" t="str">
        <f t="shared" si="7"/>
        <v>TP</v>
      </c>
    </row>
    <row r="107">
      <c r="A107" s="48"/>
      <c r="B107" s="48"/>
      <c r="C107" s="57" t="s">
        <v>1527</v>
      </c>
      <c r="D107" s="58" t="s">
        <v>1528</v>
      </c>
      <c r="E107" s="58">
        <v>7325499.0</v>
      </c>
      <c r="F107" s="59">
        <v>0.87092111322876</v>
      </c>
      <c r="G107" s="58" t="s">
        <v>1529</v>
      </c>
      <c r="H107" s="58">
        <v>8303058.0</v>
      </c>
      <c r="I107" s="60" t="b">
        <f t="shared" si="1"/>
        <v>0</v>
      </c>
      <c r="J107" s="61" t="b">
        <f t="shared" si="2"/>
        <v>1</v>
      </c>
      <c r="K107" s="54" t="str">
        <f t="shared" si="3"/>
        <v>FP</v>
      </c>
      <c r="L107" s="61" t="b">
        <f t="shared" si="4"/>
        <v>1</v>
      </c>
      <c r="M107" s="54" t="str">
        <f t="shared" si="5"/>
        <v>FP</v>
      </c>
      <c r="N107" s="61" t="b">
        <f t="shared" si="6"/>
        <v>0</v>
      </c>
      <c r="O107" s="54" t="str">
        <f t="shared" si="7"/>
        <v>TN</v>
      </c>
    </row>
    <row r="108">
      <c r="A108" s="48"/>
      <c r="B108" s="48"/>
      <c r="C108" s="57" t="s">
        <v>1530</v>
      </c>
      <c r="D108" s="58" t="s">
        <v>1508</v>
      </c>
      <c r="E108" s="58">
        <v>14987.0</v>
      </c>
      <c r="F108" s="59">
        <v>0.879437251224938</v>
      </c>
      <c r="G108" s="58" t="s">
        <v>1509</v>
      </c>
      <c r="H108" s="58">
        <v>14987.0</v>
      </c>
      <c r="I108" s="60" t="b">
        <f t="shared" si="1"/>
        <v>1</v>
      </c>
      <c r="J108" s="61" t="b">
        <f t="shared" si="2"/>
        <v>1</v>
      </c>
      <c r="K108" s="54" t="str">
        <f t="shared" si="3"/>
        <v>TP</v>
      </c>
      <c r="L108" s="61" t="b">
        <f t="shared" si="4"/>
        <v>1</v>
      </c>
      <c r="M108" s="54" t="str">
        <f t="shared" si="5"/>
        <v>TP</v>
      </c>
      <c r="N108" s="61" t="b">
        <f t="shared" si="6"/>
        <v>0</v>
      </c>
      <c r="O108" s="54" t="str">
        <f t="shared" si="7"/>
        <v>FN</v>
      </c>
    </row>
    <row r="109">
      <c r="A109" s="40"/>
      <c r="B109" s="40"/>
      <c r="C109" s="57" t="s">
        <v>1531</v>
      </c>
      <c r="D109" s="58" t="s">
        <v>1532</v>
      </c>
      <c r="E109" s="58">
        <v>3.6704926E7</v>
      </c>
      <c r="F109" s="59">
        <v>0.866579947758823</v>
      </c>
      <c r="G109" s="58" t="s">
        <v>1324</v>
      </c>
      <c r="H109" s="58" t="s">
        <v>1324</v>
      </c>
      <c r="I109" s="60" t="b">
        <f t="shared" si="1"/>
        <v>0</v>
      </c>
      <c r="J109" s="61" t="b">
        <f t="shared" si="2"/>
        <v>1</v>
      </c>
      <c r="K109" s="54" t="str">
        <f t="shared" si="3"/>
        <v>FP</v>
      </c>
      <c r="L109" s="61" t="b">
        <f t="shared" si="4"/>
        <v>1</v>
      </c>
      <c r="M109" s="54" t="str">
        <f t="shared" si="5"/>
        <v>FP</v>
      </c>
      <c r="N109" s="61" t="b">
        <f t="shared" si="6"/>
        <v>0</v>
      </c>
      <c r="O109" s="54" t="str">
        <f t="shared" si="7"/>
        <v>TN</v>
      </c>
    </row>
    <row r="110">
      <c r="A110" s="55">
        <v>10.0</v>
      </c>
      <c r="B110" s="50" t="s">
        <v>1533</v>
      </c>
      <c r="C110" s="57" t="s">
        <v>1534</v>
      </c>
      <c r="D110" s="58" t="s">
        <v>1534</v>
      </c>
      <c r="E110" s="58">
        <v>9974.0</v>
      </c>
      <c r="F110" s="59">
        <v>0.935532441771151</v>
      </c>
      <c r="G110" s="58" t="s">
        <v>1535</v>
      </c>
      <c r="H110" s="58">
        <v>9974.0</v>
      </c>
      <c r="I110" s="60" t="b">
        <f t="shared" si="1"/>
        <v>1</v>
      </c>
      <c r="J110" s="61" t="b">
        <f t="shared" si="2"/>
        <v>1</v>
      </c>
      <c r="K110" s="54" t="str">
        <f t="shared" si="3"/>
        <v>TP</v>
      </c>
      <c r="L110" s="61" t="b">
        <f t="shared" si="4"/>
        <v>1</v>
      </c>
      <c r="M110" s="54" t="str">
        <f t="shared" si="5"/>
        <v>TP</v>
      </c>
      <c r="N110" s="61" t="b">
        <f t="shared" si="6"/>
        <v>1</v>
      </c>
      <c r="O110" s="54" t="str">
        <f t="shared" si="7"/>
        <v>TP</v>
      </c>
    </row>
    <row r="111">
      <c r="A111" s="48"/>
      <c r="B111" s="48"/>
      <c r="C111" s="57" t="s">
        <v>1536</v>
      </c>
      <c r="D111" s="58" t="s">
        <v>1536</v>
      </c>
      <c r="E111" s="58">
        <v>11867.0</v>
      </c>
      <c r="F111" s="59">
        <v>0.903735702757816</v>
      </c>
      <c r="G111" s="58" t="s">
        <v>1536</v>
      </c>
      <c r="H111" s="58">
        <v>11867.0</v>
      </c>
      <c r="I111" s="60" t="b">
        <f t="shared" si="1"/>
        <v>1</v>
      </c>
      <c r="J111" s="61" t="b">
        <f t="shared" si="2"/>
        <v>1</v>
      </c>
      <c r="K111" s="54" t="str">
        <f t="shared" si="3"/>
        <v>TP</v>
      </c>
      <c r="L111" s="61" t="b">
        <f t="shared" si="4"/>
        <v>1</v>
      </c>
      <c r="M111" s="54" t="str">
        <f t="shared" si="5"/>
        <v>TP</v>
      </c>
      <c r="N111" s="61" t="b">
        <f t="shared" si="6"/>
        <v>1</v>
      </c>
      <c r="O111" s="54" t="str">
        <f t="shared" si="7"/>
        <v>TP</v>
      </c>
    </row>
    <row r="112">
      <c r="A112" s="48"/>
      <c r="B112" s="48"/>
      <c r="C112" s="57" t="s">
        <v>1537</v>
      </c>
      <c r="D112" s="58" t="s">
        <v>1538</v>
      </c>
      <c r="E112" s="58">
        <v>1.9279158E7</v>
      </c>
      <c r="F112" s="59">
        <v>0.820043129356138</v>
      </c>
      <c r="G112" s="61"/>
      <c r="H112" s="61"/>
      <c r="I112" s="60" t="b">
        <f t="shared" si="1"/>
        <v>0</v>
      </c>
      <c r="J112" s="61" t="b">
        <f t="shared" si="2"/>
        <v>1</v>
      </c>
      <c r="K112" s="54" t="str">
        <f t="shared" si="3"/>
        <v>FP</v>
      </c>
      <c r="L112" s="61" t="b">
        <f t="shared" si="4"/>
        <v>0</v>
      </c>
      <c r="M112" s="54" t="str">
        <f t="shared" si="5"/>
        <v>TN</v>
      </c>
      <c r="N112" s="61" t="b">
        <f t="shared" si="6"/>
        <v>0</v>
      </c>
      <c r="O112" s="54" t="str">
        <f t="shared" si="7"/>
        <v>TN</v>
      </c>
    </row>
    <row r="113">
      <c r="A113" s="48"/>
      <c r="B113" s="48"/>
      <c r="C113" s="57" t="s">
        <v>1539</v>
      </c>
      <c r="D113" s="58" t="s">
        <v>1539</v>
      </c>
      <c r="E113" s="58">
        <v>5.7649978E7</v>
      </c>
      <c r="F113" s="59">
        <v>0.901220987870135</v>
      </c>
      <c r="G113" s="61"/>
      <c r="H113" s="61"/>
      <c r="I113" s="60" t="b">
        <f t="shared" si="1"/>
        <v>0</v>
      </c>
      <c r="J113" s="61" t="b">
        <f t="shared" si="2"/>
        <v>1</v>
      </c>
      <c r="K113" s="54" t="str">
        <f t="shared" si="3"/>
        <v>FP</v>
      </c>
      <c r="L113" s="61" t="b">
        <f t="shared" si="4"/>
        <v>1</v>
      </c>
      <c r="M113" s="54" t="str">
        <f t="shared" si="5"/>
        <v>FP</v>
      </c>
      <c r="N113" s="61" t="b">
        <f t="shared" si="6"/>
        <v>1</v>
      </c>
      <c r="O113" s="54" t="str">
        <f t="shared" si="7"/>
        <v>FP</v>
      </c>
    </row>
    <row r="114">
      <c r="A114" s="48"/>
      <c r="B114" s="48"/>
      <c r="C114" s="57" t="s">
        <v>1540</v>
      </c>
      <c r="D114" s="57" t="s">
        <v>1540</v>
      </c>
      <c r="E114" s="58">
        <v>3708.0</v>
      </c>
      <c r="F114" s="59">
        <v>0.889255514378257</v>
      </c>
      <c r="G114" s="57" t="s">
        <v>1540</v>
      </c>
      <c r="H114" s="58">
        <v>3708.0</v>
      </c>
      <c r="I114" s="60" t="b">
        <f t="shared" si="1"/>
        <v>1</v>
      </c>
      <c r="J114" s="61" t="b">
        <f t="shared" si="2"/>
        <v>1</v>
      </c>
      <c r="K114" s="54" t="str">
        <f t="shared" si="3"/>
        <v>TP</v>
      </c>
      <c r="L114" s="61" t="b">
        <f t="shared" si="4"/>
        <v>1</v>
      </c>
      <c r="M114" s="54" t="str">
        <f t="shared" si="5"/>
        <v>TP</v>
      </c>
      <c r="N114" s="61" t="b">
        <f t="shared" si="6"/>
        <v>0</v>
      </c>
      <c r="O114" s="54" t="str">
        <f t="shared" si="7"/>
        <v>FN</v>
      </c>
    </row>
    <row r="115">
      <c r="A115" s="48"/>
      <c r="B115" s="48"/>
      <c r="C115" s="57" t="s">
        <v>1541</v>
      </c>
      <c r="D115" s="58" t="s">
        <v>1541</v>
      </c>
      <c r="E115" s="58">
        <v>9317.0</v>
      </c>
      <c r="F115" s="59">
        <v>0.902597828028131</v>
      </c>
      <c r="G115" s="58" t="s">
        <v>1542</v>
      </c>
      <c r="H115" s="58">
        <v>9317.0</v>
      </c>
      <c r="I115" s="60" t="b">
        <f t="shared" si="1"/>
        <v>1</v>
      </c>
      <c r="J115" s="61" t="b">
        <f t="shared" si="2"/>
        <v>1</v>
      </c>
      <c r="K115" s="54" t="str">
        <f t="shared" si="3"/>
        <v>TP</v>
      </c>
      <c r="L115" s="61" t="b">
        <f t="shared" si="4"/>
        <v>1</v>
      </c>
      <c r="M115" s="54" t="str">
        <f t="shared" si="5"/>
        <v>TP</v>
      </c>
      <c r="N115" s="61" t="b">
        <f t="shared" si="6"/>
        <v>1</v>
      </c>
      <c r="O115" s="54" t="str">
        <f t="shared" si="7"/>
        <v>TP</v>
      </c>
    </row>
    <row r="116">
      <c r="A116" s="48"/>
      <c r="B116" s="48"/>
      <c r="C116" s="57" t="s">
        <v>1543</v>
      </c>
      <c r="D116" s="58" t="s">
        <v>1544</v>
      </c>
      <c r="E116" s="58">
        <v>250197.0</v>
      </c>
      <c r="F116" s="59">
        <v>0.822511679782971</v>
      </c>
      <c r="G116" s="58" t="s">
        <v>1324</v>
      </c>
      <c r="H116" s="58" t="s">
        <v>1324</v>
      </c>
      <c r="I116" s="60" t="b">
        <f t="shared" si="1"/>
        <v>0</v>
      </c>
      <c r="J116" s="61" t="b">
        <f t="shared" si="2"/>
        <v>1</v>
      </c>
      <c r="K116" s="54" t="str">
        <f t="shared" si="3"/>
        <v>FP</v>
      </c>
      <c r="L116" s="61" t="b">
        <f t="shared" si="4"/>
        <v>0</v>
      </c>
      <c r="M116" s="54" t="str">
        <f t="shared" si="5"/>
        <v>TN</v>
      </c>
      <c r="N116" s="61" t="b">
        <f t="shared" si="6"/>
        <v>0</v>
      </c>
      <c r="O116" s="54" t="str">
        <f t="shared" si="7"/>
        <v>TN</v>
      </c>
    </row>
    <row r="117">
      <c r="A117" s="48"/>
      <c r="B117" s="48"/>
      <c r="C117" s="57" t="s">
        <v>1545</v>
      </c>
      <c r="D117" s="58" t="s">
        <v>1546</v>
      </c>
      <c r="E117" s="58">
        <v>626779.0</v>
      </c>
      <c r="F117" s="59">
        <v>0.80908367711523</v>
      </c>
      <c r="G117" s="58" t="s">
        <v>1324</v>
      </c>
      <c r="H117" s="58" t="s">
        <v>1324</v>
      </c>
      <c r="I117" s="60" t="b">
        <f t="shared" si="1"/>
        <v>0</v>
      </c>
      <c r="J117" s="61" t="b">
        <f t="shared" si="2"/>
        <v>1</v>
      </c>
      <c r="K117" s="54" t="str">
        <f t="shared" si="3"/>
        <v>FP</v>
      </c>
      <c r="L117" s="61" t="b">
        <f t="shared" si="4"/>
        <v>0</v>
      </c>
      <c r="M117" s="54" t="str">
        <f t="shared" si="5"/>
        <v>TN</v>
      </c>
      <c r="N117" s="61" t="b">
        <f t="shared" si="6"/>
        <v>0</v>
      </c>
      <c r="O117" s="54" t="str">
        <f t="shared" si="7"/>
        <v>TN</v>
      </c>
    </row>
    <row r="118">
      <c r="A118" s="48"/>
      <c r="B118" s="48"/>
      <c r="C118" s="57" t="s">
        <v>1546</v>
      </c>
      <c r="D118" s="58" t="s">
        <v>1546</v>
      </c>
      <c r="E118" s="58">
        <v>626779.0</v>
      </c>
      <c r="F118" s="59">
        <v>0.968309071529937</v>
      </c>
      <c r="G118" s="58" t="s">
        <v>1547</v>
      </c>
      <c r="H118" s="58">
        <v>626779.0</v>
      </c>
      <c r="I118" s="60" t="b">
        <f t="shared" si="1"/>
        <v>1</v>
      </c>
      <c r="J118" s="61" t="b">
        <f t="shared" si="2"/>
        <v>1</v>
      </c>
      <c r="K118" s="54" t="str">
        <f t="shared" si="3"/>
        <v>TP</v>
      </c>
      <c r="L118" s="61" t="b">
        <f t="shared" si="4"/>
        <v>1</v>
      </c>
      <c r="M118" s="54" t="str">
        <f t="shared" si="5"/>
        <v>TP</v>
      </c>
      <c r="N118" s="61" t="b">
        <f t="shared" si="6"/>
        <v>1</v>
      </c>
      <c r="O118" s="54" t="str">
        <f t="shared" si="7"/>
        <v>TP</v>
      </c>
    </row>
    <row r="119">
      <c r="A119" s="48"/>
      <c r="B119" s="48"/>
      <c r="C119" s="57" t="s">
        <v>1548</v>
      </c>
      <c r="D119" s="58" t="s">
        <v>1549</v>
      </c>
      <c r="E119" s="58">
        <v>1.9344418E7</v>
      </c>
      <c r="F119" s="59">
        <v>0.94474739443621</v>
      </c>
      <c r="G119" s="58" t="s">
        <v>1550</v>
      </c>
      <c r="H119" s="58">
        <v>1.9344418E7</v>
      </c>
      <c r="I119" s="60" t="b">
        <f t="shared" si="1"/>
        <v>1</v>
      </c>
      <c r="J119" s="61" t="b">
        <f t="shared" si="2"/>
        <v>1</v>
      </c>
      <c r="K119" s="54" t="str">
        <f t="shared" si="3"/>
        <v>TP</v>
      </c>
      <c r="L119" s="61" t="b">
        <f t="shared" si="4"/>
        <v>1</v>
      </c>
      <c r="M119" s="54" t="str">
        <f t="shared" si="5"/>
        <v>TP</v>
      </c>
      <c r="N119" s="61" t="b">
        <f t="shared" si="6"/>
        <v>1</v>
      </c>
      <c r="O119" s="54" t="str">
        <f t="shared" si="7"/>
        <v>TP</v>
      </c>
    </row>
    <row r="120">
      <c r="A120" s="48"/>
      <c r="B120" s="48"/>
      <c r="C120" s="57" t="s">
        <v>1551</v>
      </c>
      <c r="D120" s="58" t="s">
        <v>1551</v>
      </c>
      <c r="E120" s="58">
        <v>6394317.0</v>
      </c>
      <c r="F120" s="59">
        <v>0.974663130013426</v>
      </c>
      <c r="G120" s="58" t="s">
        <v>1552</v>
      </c>
      <c r="H120" s="58">
        <v>6394317.0</v>
      </c>
      <c r="I120" s="60" t="b">
        <f t="shared" si="1"/>
        <v>1</v>
      </c>
      <c r="J120" s="61" t="b">
        <f t="shared" si="2"/>
        <v>1</v>
      </c>
      <c r="K120" s="54" t="str">
        <f t="shared" si="3"/>
        <v>TP</v>
      </c>
      <c r="L120" s="61" t="b">
        <f t="shared" si="4"/>
        <v>1</v>
      </c>
      <c r="M120" s="54" t="str">
        <f t="shared" si="5"/>
        <v>TP</v>
      </c>
      <c r="N120" s="61" t="b">
        <f t="shared" si="6"/>
        <v>1</v>
      </c>
      <c r="O120" s="54" t="str">
        <f t="shared" si="7"/>
        <v>TP</v>
      </c>
    </row>
    <row r="121">
      <c r="A121" s="48"/>
      <c r="B121" s="48"/>
      <c r="C121" s="57" t="s">
        <v>1553</v>
      </c>
      <c r="D121" s="58" t="s">
        <v>1554</v>
      </c>
      <c r="E121" s="58">
        <v>5843419.0</v>
      </c>
      <c r="F121" s="59">
        <v>0.882659362952547</v>
      </c>
      <c r="G121" s="58" t="s">
        <v>1553</v>
      </c>
      <c r="H121" s="58">
        <v>5843419.0</v>
      </c>
      <c r="I121" s="60" t="b">
        <f t="shared" si="1"/>
        <v>1</v>
      </c>
      <c r="J121" s="61" t="b">
        <f t="shared" si="2"/>
        <v>1</v>
      </c>
      <c r="K121" s="54" t="str">
        <f t="shared" si="3"/>
        <v>TP</v>
      </c>
      <c r="L121" s="61" t="b">
        <f t="shared" si="4"/>
        <v>1</v>
      </c>
      <c r="M121" s="54" t="str">
        <f t="shared" si="5"/>
        <v>TP</v>
      </c>
      <c r="N121" s="61" t="b">
        <f t="shared" si="6"/>
        <v>0</v>
      </c>
      <c r="O121" s="54" t="str">
        <f t="shared" si="7"/>
        <v>FN</v>
      </c>
    </row>
    <row r="122">
      <c r="A122" s="48"/>
      <c r="B122" s="48"/>
      <c r="C122" s="57" t="s">
        <v>1555</v>
      </c>
      <c r="D122" s="58" t="s">
        <v>1555</v>
      </c>
      <c r="E122" s="58">
        <v>26667.0</v>
      </c>
      <c r="F122" s="59">
        <v>0.898161525549232</v>
      </c>
      <c r="G122" s="58" t="s">
        <v>1555</v>
      </c>
      <c r="H122" s="58">
        <v>26667.0</v>
      </c>
      <c r="I122" s="60" t="b">
        <f t="shared" si="1"/>
        <v>1</v>
      </c>
      <c r="J122" s="61" t="b">
        <f t="shared" si="2"/>
        <v>1</v>
      </c>
      <c r="K122" s="54" t="str">
        <f t="shared" si="3"/>
        <v>TP</v>
      </c>
      <c r="L122" s="61" t="b">
        <f t="shared" si="4"/>
        <v>1</v>
      </c>
      <c r="M122" s="54" t="str">
        <f t="shared" si="5"/>
        <v>TP</v>
      </c>
      <c r="N122" s="61" t="b">
        <f t="shared" si="6"/>
        <v>0</v>
      </c>
      <c r="O122" s="54" t="str">
        <f t="shared" si="7"/>
        <v>FN</v>
      </c>
    </row>
    <row r="123">
      <c r="A123" s="48"/>
      <c r="B123" s="48"/>
      <c r="C123" s="57" t="s">
        <v>1556</v>
      </c>
      <c r="D123" s="58" t="s">
        <v>1557</v>
      </c>
      <c r="E123" s="58">
        <v>955656.0</v>
      </c>
      <c r="F123" s="59">
        <v>0.820708427062505</v>
      </c>
      <c r="G123" s="58" t="s">
        <v>1558</v>
      </c>
      <c r="H123" s="58">
        <v>549609.0</v>
      </c>
      <c r="I123" s="60" t="b">
        <f t="shared" si="1"/>
        <v>0</v>
      </c>
      <c r="J123" s="61" t="b">
        <f t="shared" si="2"/>
        <v>1</v>
      </c>
      <c r="K123" s="54" t="str">
        <f t="shared" si="3"/>
        <v>FP</v>
      </c>
      <c r="L123" s="61" t="b">
        <f t="shared" si="4"/>
        <v>0</v>
      </c>
      <c r="M123" s="54" t="str">
        <f t="shared" si="5"/>
        <v>TN</v>
      </c>
      <c r="N123" s="61" t="b">
        <f t="shared" si="6"/>
        <v>0</v>
      </c>
      <c r="O123" s="54" t="str">
        <f t="shared" si="7"/>
        <v>TN</v>
      </c>
    </row>
    <row r="124">
      <c r="A124" s="48"/>
      <c r="B124" s="48"/>
      <c r="C124" s="57" t="s">
        <v>1559</v>
      </c>
      <c r="D124" s="58" t="s">
        <v>1560</v>
      </c>
      <c r="E124" s="58">
        <v>2.0173572E7</v>
      </c>
      <c r="F124" s="59">
        <v>0.894462631169513</v>
      </c>
      <c r="G124" s="58" t="s">
        <v>1324</v>
      </c>
      <c r="H124" s="58" t="s">
        <v>1324</v>
      </c>
      <c r="I124" s="60" t="b">
        <f t="shared" si="1"/>
        <v>0</v>
      </c>
      <c r="J124" s="61" t="b">
        <f t="shared" si="2"/>
        <v>1</v>
      </c>
      <c r="K124" s="54" t="str">
        <f t="shared" si="3"/>
        <v>FP</v>
      </c>
      <c r="L124" s="61" t="b">
        <f t="shared" si="4"/>
        <v>1</v>
      </c>
      <c r="M124" s="54" t="str">
        <f t="shared" si="5"/>
        <v>FP</v>
      </c>
      <c r="N124" s="61" t="b">
        <f t="shared" si="6"/>
        <v>0</v>
      </c>
      <c r="O124" s="54" t="str">
        <f t="shared" si="7"/>
        <v>TN</v>
      </c>
    </row>
    <row r="125">
      <c r="A125" s="48"/>
      <c r="B125" s="48"/>
      <c r="C125" s="57" t="s">
        <v>1502</v>
      </c>
      <c r="D125" s="58" t="s">
        <v>1502</v>
      </c>
      <c r="E125" s="58">
        <v>3295.0</v>
      </c>
      <c r="F125" s="59">
        <v>0.87121512370522</v>
      </c>
      <c r="G125" s="58" t="s">
        <v>1502</v>
      </c>
      <c r="H125" s="58">
        <v>3295.0</v>
      </c>
      <c r="I125" s="60" t="b">
        <f t="shared" si="1"/>
        <v>1</v>
      </c>
      <c r="J125" s="61" t="b">
        <f t="shared" si="2"/>
        <v>1</v>
      </c>
      <c r="K125" s="54" t="str">
        <f t="shared" si="3"/>
        <v>TP</v>
      </c>
      <c r="L125" s="61" t="b">
        <f t="shared" si="4"/>
        <v>1</v>
      </c>
      <c r="M125" s="54" t="str">
        <f t="shared" si="5"/>
        <v>TP</v>
      </c>
      <c r="N125" s="61" t="b">
        <f t="shared" si="6"/>
        <v>0</v>
      </c>
      <c r="O125" s="54" t="str">
        <f t="shared" si="7"/>
        <v>FN</v>
      </c>
    </row>
    <row r="126">
      <c r="A126" s="40"/>
      <c r="B126" s="40"/>
      <c r="C126" s="57" t="s">
        <v>1561</v>
      </c>
      <c r="D126" s="58" t="s">
        <v>1561</v>
      </c>
      <c r="E126" s="58">
        <v>19344.0</v>
      </c>
      <c r="F126" s="59">
        <v>0.902641753124297</v>
      </c>
      <c r="G126" s="61"/>
      <c r="H126" s="61"/>
      <c r="I126" s="60" t="b">
        <f t="shared" si="1"/>
        <v>0</v>
      </c>
      <c r="J126" s="61" t="b">
        <f t="shared" si="2"/>
        <v>1</v>
      </c>
      <c r="K126" s="54" t="str">
        <f t="shared" si="3"/>
        <v>FP</v>
      </c>
      <c r="L126" s="61" t="b">
        <f t="shared" si="4"/>
        <v>1</v>
      </c>
      <c r="M126" s="54" t="str">
        <f t="shared" si="5"/>
        <v>FP</v>
      </c>
      <c r="N126" s="61" t="b">
        <f t="shared" si="6"/>
        <v>1</v>
      </c>
      <c r="O126" s="54" t="str">
        <f t="shared" si="7"/>
        <v>FP</v>
      </c>
    </row>
    <row r="127">
      <c r="B127" s="2"/>
      <c r="C127" s="62"/>
      <c r="F127" s="63"/>
    </row>
    <row r="128">
      <c r="B128" s="2"/>
      <c r="C128" s="62"/>
      <c r="F128" s="63"/>
      <c r="H128" s="52" t="b">
        <v>1</v>
      </c>
      <c r="I128" s="53">
        <f t="shared" ref="I128:J128" si="8">COUNTIF(I3:I126, TRUE)</f>
        <v>78</v>
      </c>
      <c r="J128" s="53">
        <f t="shared" si="8"/>
        <v>121</v>
      </c>
      <c r="K128" s="53"/>
      <c r="L128" s="53">
        <f>COUNTIF(L3:L126, TRUE)</f>
        <v>115</v>
      </c>
      <c r="M128" s="53"/>
      <c r="N128" s="53">
        <f>COUNTIF(N3:N126, TRUE)</f>
        <v>94</v>
      </c>
      <c r="O128" s="53"/>
    </row>
    <row r="129">
      <c r="B129" s="15"/>
      <c r="C129" s="62"/>
      <c r="F129" s="63"/>
      <c r="H129" s="52" t="b">
        <v>0</v>
      </c>
      <c r="I129" s="53">
        <f t="shared" ref="I129:J129" si="9">COUNTIF(I3:I126, FALSE)</f>
        <v>46</v>
      </c>
      <c r="J129" s="53">
        <f t="shared" si="9"/>
        <v>3</v>
      </c>
      <c r="K129" s="53"/>
      <c r="L129" s="53">
        <f>COUNTIF(L3:L126, FALSE)</f>
        <v>9</v>
      </c>
      <c r="M129" s="53"/>
      <c r="N129" s="53">
        <f>COUNTIF(N3:N126, FALSE)</f>
        <v>30</v>
      </c>
      <c r="O129" s="53"/>
    </row>
    <row r="130">
      <c r="B130" s="8" t="s">
        <v>471</v>
      </c>
      <c r="C130" s="15">
        <v>0.34</v>
      </c>
      <c r="D130" s="8" t="s">
        <v>1562</v>
      </c>
      <c r="F130" s="63"/>
    </row>
    <row r="131">
      <c r="B131" s="2"/>
      <c r="C131" s="62"/>
      <c r="F131" s="63"/>
      <c r="H131" s="15" t="s">
        <v>13</v>
      </c>
      <c r="K131" s="53">
        <f>COUNTIF(K3:K126, "TP")</f>
        <v>78</v>
      </c>
      <c r="L131" s="53"/>
      <c r="M131" s="53">
        <f>COUNTIF(M3:M126, "TP")</f>
        <v>78</v>
      </c>
      <c r="N131" s="53"/>
      <c r="O131" s="53">
        <f>COUNTIF(O3:O126, "TP")</f>
        <v>68</v>
      </c>
    </row>
    <row r="132">
      <c r="B132" s="2"/>
      <c r="C132" s="62"/>
      <c r="F132" s="63"/>
      <c r="H132" s="15" t="s">
        <v>19</v>
      </c>
      <c r="K132" s="53">
        <f>COUNTIF(K3:K126, "FN")</f>
        <v>0</v>
      </c>
      <c r="L132" s="53"/>
      <c r="M132" s="53">
        <f>COUNTIF(M3:M126, "FN")</f>
        <v>0</v>
      </c>
      <c r="N132" s="53"/>
      <c r="O132" s="53">
        <f>COUNTIF(O3:O126, "FN")</f>
        <v>10</v>
      </c>
    </row>
    <row r="133">
      <c r="B133" s="2"/>
      <c r="C133" s="62"/>
      <c r="F133" s="63"/>
      <c r="H133" s="15" t="s">
        <v>25</v>
      </c>
      <c r="K133" s="53">
        <f>COUNTIF(K3:K126, "FP")</f>
        <v>43</v>
      </c>
      <c r="L133" s="53"/>
      <c r="M133" s="53">
        <f>COUNTIF(M3:M126, "FP")</f>
        <v>37</v>
      </c>
      <c r="N133" s="53"/>
      <c r="O133" s="53">
        <f>COUNTIF(O3:O126, "FP")</f>
        <v>26</v>
      </c>
    </row>
    <row r="134">
      <c r="B134" s="2"/>
      <c r="C134" s="62"/>
      <c r="F134" s="63"/>
      <c r="H134" s="15" t="s">
        <v>34</v>
      </c>
      <c r="K134" s="53">
        <f>COUNTIF(K3:K126, "TN")</f>
        <v>3</v>
      </c>
      <c r="L134" s="53"/>
      <c r="M134" s="53">
        <f>COUNTIF(M3:M126, "TN")</f>
        <v>9</v>
      </c>
      <c r="N134" s="53"/>
      <c r="O134" s="53">
        <f>COUNTIF(O3:O126, "TN")</f>
        <v>20</v>
      </c>
    </row>
    <row r="135">
      <c r="B135" s="2"/>
      <c r="C135" s="62"/>
      <c r="F135" s="63"/>
      <c r="H135" s="15" t="s">
        <v>464</v>
      </c>
      <c r="K135" s="54">
        <f>SUM(K131:K134)</f>
        <v>124</v>
      </c>
      <c r="M135" s="54">
        <f>SUM(M131:M134)</f>
        <v>124</v>
      </c>
      <c r="O135" s="54">
        <f>SUM(O131:O134)</f>
        <v>124</v>
      </c>
    </row>
    <row r="136">
      <c r="B136" s="2"/>
      <c r="C136" s="62"/>
      <c r="F136" s="63"/>
    </row>
    <row r="137">
      <c r="B137" s="2"/>
      <c r="C137" s="62"/>
      <c r="F137" s="63"/>
      <c r="H137" s="8" t="s">
        <v>467</v>
      </c>
      <c r="K137" s="30">
        <f>(K131+K134)/K135</f>
        <v>0.6532258065</v>
      </c>
      <c r="L137" s="30"/>
      <c r="M137" s="30">
        <f>(M131+M134)/M135</f>
        <v>0.7016129032</v>
      </c>
      <c r="N137" s="30"/>
      <c r="O137" s="30">
        <f>(O131+O134)/O135</f>
        <v>0.7096774194</v>
      </c>
    </row>
    <row r="138">
      <c r="B138" s="2"/>
      <c r="C138" s="62"/>
      <c r="F138" s="63"/>
      <c r="H138" s="8" t="s">
        <v>470</v>
      </c>
      <c r="K138" s="30">
        <f>K131/(K131+K133)</f>
        <v>0.6446280992</v>
      </c>
      <c r="L138" s="30"/>
      <c r="M138" s="30">
        <f>M131/(M131+M133)</f>
        <v>0.6782608696</v>
      </c>
      <c r="N138" s="30"/>
      <c r="O138" s="30">
        <f>O131/(O131+O133)</f>
        <v>0.7234042553</v>
      </c>
    </row>
    <row r="139">
      <c r="B139" s="2"/>
      <c r="C139" s="62"/>
      <c r="F139" s="63"/>
      <c r="H139" s="8" t="s">
        <v>473</v>
      </c>
      <c r="K139" s="30">
        <f>K131/(K131+K132)</f>
        <v>1</v>
      </c>
      <c r="L139" s="30"/>
      <c r="M139" s="30">
        <f>M131/(M131+M132)</f>
        <v>1</v>
      </c>
      <c r="N139" s="30"/>
      <c r="O139" s="30">
        <f>O131/(O131+O132)</f>
        <v>0.8717948718</v>
      </c>
    </row>
    <row r="140">
      <c r="B140" s="2"/>
      <c r="C140" s="62"/>
      <c r="F140" s="63"/>
      <c r="H140" s="8" t="s">
        <v>474</v>
      </c>
      <c r="K140" s="30">
        <f>2*(K138*K139)/(K138+K139)</f>
        <v>0.783919598</v>
      </c>
      <c r="L140" s="30"/>
      <c r="M140" s="30">
        <f>2*(M138*M139)/(M138+M139)</f>
        <v>0.8082901554</v>
      </c>
      <c r="N140" s="30"/>
      <c r="O140" s="30">
        <f>2*(O138*O139)/(O138+O139)</f>
        <v>0.7906976744</v>
      </c>
    </row>
    <row r="141">
      <c r="B141" s="2"/>
      <c r="C141" s="62"/>
      <c r="F141" s="63"/>
    </row>
    <row r="142">
      <c r="B142" s="2"/>
      <c r="C142" s="62"/>
      <c r="F142" s="63"/>
    </row>
    <row r="143">
      <c r="B143" s="2"/>
      <c r="C143" s="62"/>
      <c r="F143" s="63"/>
    </row>
    <row r="144">
      <c r="B144" s="2"/>
      <c r="C144" s="62"/>
      <c r="F144" s="63"/>
    </row>
    <row r="145">
      <c r="B145" s="2"/>
      <c r="C145" s="62"/>
      <c r="F145" s="63"/>
    </row>
    <row r="146">
      <c r="B146" s="2"/>
      <c r="C146" s="62"/>
      <c r="F146" s="63"/>
    </row>
    <row r="147">
      <c r="B147" s="2"/>
      <c r="C147" s="62"/>
      <c r="F147" s="63"/>
    </row>
    <row r="148">
      <c r="B148" s="2"/>
      <c r="C148" s="62"/>
      <c r="F148" s="63"/>
    </row>
    <row r="149">
      <c r="B149" s="2"/>
      <c r="C149" s="62"/>
      <c r="F149" s="63"/>
    </row>
    <row r="150">
      <c r="B150" s="2"/>
      <c r="C150" s="62"/>
      <c r="F150" s="63"/>
    </row>
    <row r="151">
      <c r="B151" s="2"/>
      <c r="C151" s="62"/>
      <c r="F151" s="63"/>
    </row>
    <row r="152">
      <c r="B152" s="2"/>
      <c r="C152" s="62"/>
      <c r="F152" s="63"/>
    </row>
    <row r="153">
      <c r="B153" s="2"/>
      <c r="C153" s="62"/>
      <c r="F153" s="63"/>
    </row>
    <row r="154">
      <c r="B154" s="2"/>
      <c r="C154" s="62"/>
      <c r="F154" s="63"/>
    </row>
    <row r="155">
      <c r="B155" s="2"/>
      <c r="C155" s="62"/>
      <c r="F155" s="63"/>
    </row>
    <row r="156">
      <c r="B156" s="2"/>
      <c r="C156" s="62"/>
      <c r="F156" s="63"/>
    </row>
    <row r="157">
      <c r="B157" s="2"/>
      <c r="C157" s="62"/>
      <c r="F157" s="63"/>
    </row>
    <row r="158">
      <c r="B158" s="2"/>
      <c r="C158" s="62"/>
      <c r="F158" s="63"/>
    </row>
    <row r="159">
      <c r="B159" s="2"/>
      <c r="C159" s="62"/>
      <c r="F159" s="63"/>
    </row>
    <row r="160">
      <c r="B160" s="2"/>
      <c r="C160" s="62"/>
      <c r="F160" s="63"/>
    </row>
    <row r="161">
      <c r="B161" s="2"/>
      <c r="C161" s="62"/>
      <c r="F161" s="63"/>
    </row>
    <row r="162">
      <c r="B162" s="2"/>
      <c r="C162" s="62"/>
      <c r="F162" s="63"/>
    </row>
    <row r="163">
      <c r="B163" s="2"/>
      <c r="C163" s="62"/>
      <c r="F163" s="63"/>
    </row>
    <row r="164">
      <c r="B164" s="2"/>
      <c r="C164" s="62"/>
      <c r="F164" s="63"/>
    </row>
    <row r="165">
      <c r="B165" s="2"/>
      <c r="C165" s="62"/>
      <c r="F165" s="63"/>
    </row>
    <row r="166">
      <c r="B166" s="2"/>
      <c r="C166" s="62"/>
      <c r="F166" s="63"/>
    </row>
    <row r="167">
      <c r="B167" s="2"/>
      <c r="C167" s="62"/>
      <c r="F167" s="63"/>
    </row>
    <row r="168">
      <c r="B168" s="2"/>
      <c r="C168" s="62"/>
      <c r="F168" s="63"/>
    </row>
    <row r="169">
      <c r="B169" s="2"/>
      <c r="C169" s="62"/>
      <c r="F169" s="63"/>
    </row>
    <row r="170">
      <c r="B170" s="2"/>
      <c r="C170" s="62"/>
      <c r="F170" s="63"/>
    </row>
    <row r="171">
      <c r="B171" s="2"/>
      <c r="C171" s="62"/>
      <c r="F171" s="63"/>
    </row>
    <row r="172">
      <c r="B172" s="2"/>
      <c r="C172" s="62"/>
      <c r="F172" s="63"/>
    </row>
    <row r="173">
      <c r="B173" s="2"/>
      <c r="C173" s="62"/>
      <c r="F173" s="63"/>
    </row>
    <row r="174">
      <c r="B174" s="2"/>
      <c r="C174" s="62"/>
      <c r="F174" s="63"/>
    </row>
    <row r="175">
      <c r="B175" s="2"/>
      <c r="C175" s="62"/>
      <c r="F175" s="63"/>
    </row>
    <row r="176">
      <c r="B176" s="2"/>
      <c r="C176" s="62"/>
      <c r="F176" s="63"/>
    </row>
    <row r="177">
      <c r="B177" s="2"/>
      <c r="C177" s="62"/>
      <c r="F177" s="63"/>
    </row>
    <row r="178">
      <c r="B178" s="2"/>
      <c r="C178" s="62"/>
      <c r="F178" s="63"/>
    </row>
    <row r="179">
      <c r="B179" s="2"/>
      <c r="C179" s="62"/>
      <c r="F179" s="63"/>
    </row>
    <row r="180">
      <c r="B180" s="2"/>
      <c r="C180" s="62"/>
      <c r="F180" s="63"/>
    </row>
    <row r="181">
      <c r="B181" s="2"/>
      <c r="C181" s="62"/>
      <c r="F181" s="63"/>
    </row>
    <row r="182">
      <c r="B182" s="2"/>
      <c r="C182" s="62"/>
      <c r="F182" s="63"/>
    </row>
    <row r="183">
      <c r="B183" s="2"/>
      <c r="C183" s="62"/>
      <c r="F183" s="63"/>
    </row>
    <row r="184">
      <c r="B184" s="2"/>
      <c r="C184" s="62"/>
      <c r="F184" s="63"/>
    </row>
    <row r="185">
      <c r="B185" s="2"/>
      <c r="C185" s="62"/>
      <c r="F185" s="63"/>
    </row>
    <row r="186">
      <c r="B186" s="2"/>
      <c r="C186" s="62"/>
      <c r="F186" s="63"/>
    </row>
    <row r="187">
      <c r="B187" s="2"/>
      <c r="C187" s="62"/>
      <c r="F187" s="63"/>
    </row>
    <row r="188">
      <c r="B188" s="2"/>
      <c r="C188" s="62"/>
      <c r="F188" s="63"/>
    </row>
    <row r="189">
      <c r="B189" s="2"/>
      <c r="C189" s="62"/>
      <c r="F189" s="63"/>
    </row>
    <row r="190">
      <c r="B190" s="2"/>
      <c r="C190" s="62"/>
      <c r="F190" s="63"/>
    </row>
    <row r="191">
      <c r="B191" s="2"/>
      <c r="C191" s="62"/>
      <c r="F191" s="63"/>
    </row>
    <row r="192">
      <c r="B192" s="2"/>
      <c r="C192" s="62"/>
      <c r="F192" s="63"/>
    </row>
    <row r="193">
      <c r="B193" s="2"/>
      <c r="C193" s="62"/>
      <c r="F193" s="63"/>
    </row>
    <row r="194">
      <c r="B194" s="2"/>
      <c r="C194" s="62"/>
      <c r="F194" s="63"/>
    </row>
    <row r="195">
      <c r="B195" s="2"/>
      <c r="C195" s="62"/>
      <c r="F195" s="63"/>
    </row>
    <row r="196">
      <c r="B196" s="2"/>
      <c r="C196" s="62"/>
      <c r="F196" s="63"/>
    </row>
    <row r="197">
      <c r="B197" s="2"/>
      <c r="C197" s="62"/>
      <c r="F197" s="63"/>
    </row>
    <row r="198">
      <c r="B198" s="2"/>
      <c r="C198" s="62"/>
      <c r="F198" s="63"/>
    </row>
    <row r="199">
      <c r="B199" s="2"/>
      <c r="C199" s="62"/>
      <c r="F199" s="63"/>
    </row>
    <row r="200">
      <c r="B200" s="2"/>
      <c r="C200" s="62"/>
      <c r="F200" s="63"/>
    </row>
    <row r="201">
      <c r="B201" s="2"/>
      <c r="C201" s="62"/>
      <c r="F201" s="63"/>
    </row>
    <row r="202">
      <c r="B202" s="2"/>
      <c r="C202" s="62"/>
      <c r="F202" s="63"/>
    </row>
    <row r="203">
      <c r="B203" s="2"/>
      <c r="C203" s="62"/>
      <c r="F203" s="63"/>
    </row>
    <row r="204">
      <c r="B204" s="2"/>
      <c r="C204" s="62"/>
      <c r="F204" s="63"/>
    </row>
    <row r="205">
      <c r="B205" s="2"/>
      <c r="C205" s="62"/>
      <c r="F205" s="63"/>
    </row>
    <row r="206">
      <c r="B206" s="2"/>
      <c r="C206" s="62"/>
      <c r="F206" s="63"/>
    </row>
    <row r="207">
      <c r="B207" s="2"/>
      <c r="C207" s="62"/>
      <c r="F207" s="63"/>
    </row>
    <row r="208">
      <c r="B208" s="2"/>
      <c r="C208" s="62"/>
      <c r="F208" s="63"/>
    </row>
    <row r="209">
      <c r="B209" s="2"/>
      <c r="C209" s="62"/>
      <c r="F209" s="63"/>
    </row>
    <row r="210">
      <c r="B210" s="2"/>
      <c r="C210" s="62"/>
      <c r="F210" s="63"/>
    </row>
    <row r="211">
      <c r="B211" s="2"/>
      <c r="C211" s="62"/>
      <c r="F211" s="63"/>
    </row>
    <row r="212">
      <c r="B212" s="2"/>
      <c r="C212" s="62"/>
      <c r="F212" s="63"/>
    </row>
    <row r="213">
      <c r="B213" s="2"/>
      <c r="C213" s="62"/>
      <c r="F213" s="63"/>
    </row>
    <row r="214">
      <c r="B214" s="2"/>
      <c r="C214" s="62"/>
      <c r="F214" s="63"/>
    </row>
    <row r="215">
      <c r="B215" s="2"/>
      <c r="C215" s="62"/>
      <c r="F215" s="63"/>
    </row>
    <row r="216">
      <c r="B216" s="2"/>
      <c r="C216" s="62"/>
      <c r="F216" s="63"/>
    </row>
    <row r="217">
      <c r="B217" s="2"/>
      <c r="C217" s="62"/>
      <c r="F217" s="63"/>
    </row>
    <row r="218">
      <c r="B218" s="2"/>
      <c r="C218" s="62"/>
      <c r="F218" s="63"/>
    </row>
    <row r="219">
      <c r="B219" s="2"/>
      <c r="C219" s="62"/>
      <c r="F219" s="63"/>
    </row>
    <row r="220">
      <c r="B220" s="2"/>
      <c r="C220" s="62"/>
      <c r="F220" s="63"/>
    </row>
    <row r="221">
      <c r="B221" s="2"/>
      <c r="C221" s="62"/>
      <c r="F221" s="63"/>
    </row>
    <row r="222">
      <c r="B222" s="2"/>
      <c r="C222" s="62"/>
      <c r="F222" s="63"/>
    </row>
    <row r="223">
      <c r="B223" s="2"/>
      <c r="C223" s="62"/>
      <c r="F223" s="63"/>
    </row>
    <row r="224">
      <c r="B224" s="2"/>
      <c r="C224" s="62"/>
      <c r="F224" s="63"/>
    </row>
    <row r="225">
      <c r="B225" s="2"/>
      <c r="C225" s="62"/>
      <c r="F225" s="63"/>
    </row>
    <row r="226">
      <c r="B226" s="2"/>
      <c r="C226" s="62"/>
      <c r="F226" s="63"/>
    </row>
    <row r="227">
      <c r="B227" s="2"/>
      <c r="C227" s="62"/>
      <c r="F227" s="63"/>
    </row>
    <row r="228">
      <c r="B228" s="2"/>
      <c r="C228" s="62"/>
      <c r="F228" s="63"/>
    </row>
    <row r="229">
      <c r="B229" s="2"/>
      <c r="C229" s="62"/>
      <c r="F229" s="63"/>
    </row>
    <row r="230">
      <c r="B230" s="2"/>
      <c r="C230" s="62"/>
      <c r="F230" s="63"/>
    </row>
    <row r="231">
      <c r="B231" s="2"/>
      <c r="C231" s="62"/>
      <c r="F231" s="63"/>
    </row>
    <row r="232">
      <c r="B232" s="2"/>
      <c r="C232" s="62"/>
      <c r="F232" s="63"/>
    </row>
    <row r="233">
      <c r="B233" s="2"/>
      <c r="C233" s="62"/>
      <c r="F233" s="63"/>
    </row>
    <row r="234">
      <c r="B234" s="2"/>
      <c r="C234" s="62"/>
      <c r="F234" s="63"/>
    </row>
    <row r="235">
      <c r="B235" s="2"/>
      <c r="C235" s="62"/>
      <c r="F235" s="63"/>
    </row>
    <row r="236">
      <c r="B236" s="2"/>
      <c r="C236" s="62"/>
      <c r="F236" s="63"/>
    </row>
    <row r="237">
      <c r="B237" s="2"/>
      <c r="C237" s="62"/>
      <c r="F237" s="63"/>
    </row>
    <row r="238">
      <c r="B238" s="2"/>
      <c r="C238" s="62"/>
      <c r="F238" s="63"/>
    </row>
    <row r="239">
      <c r="B239" s="2"/>
      <c r="C239" s="62"/>
      <c r="F239" s="63"/>
    </row>
    <row r="240">
      <c r="B240" s="2"/>
      <c r="C240" s="62"/>
      <c r="F240" s="63"/>
    </row>
    <row r="241">
      <c r="B241" s="2"/>
      <c r="C241" s="62"/>
      <c r="F241" s="63"/>
    </row>
    <row r="242">
      <c r="B242" s="2"/>
      <c r="C242" s="62"/>
      <c r="F242" s="63"/>
    </row>
    <row r="243">
      <c r="B243" s="2"/>
      <c r="C243" s="62"/>
      <c r="F243" s="63"/>
    </row>
    <row r="244">
      <c r="B244" s="2"/>
      <c r="C244" s="62"/>
      <c r="F244" s="63"/>
    </row>
    <row r="245">
      <c r="B245" s="2"/>
      <c r="C245" s="62"/>
      <c r="F245" s="63"/>
    </row>
    <row r="246">
      <c r="B246" s="2"/>
      <c r="C246" s="62"/>
      <c r="F246" s="63"/>
    </row>
    <row r="247">
      <c r="B247" s="2"/>
      <c r="C247" s="62"/>
      <c r="F247" s="63"/>
    </row>
    <row r="248">
      <c r="B248" s="2"/>
      <c r="C248" s="62"/>
      <c r="F248" s="63"/>
    </row>
    <row r="249">
      <c r="B249" s="2"/>
      <c r="C249" s="62"/>
      <c r="F249" s="63"/>
    </row>
    <row r="250">
      <c r="B250" s="2"/>
      <c r="C250" s="62"/>
      <c r="F250" s="63"/>
    </row>
    <row r="251">
      <c r="B251" s="2"/>
      <c r="C251" s="62"/>
      <c r="F251" s="63"/>
    </row>
    <row r="252">
      <c r="B252" s="2"/>
      <c r="C252" s="62"/>
      <c r="F252" s="63"/>
    </row>
    <row r="253">
      <c r="B253" s="2"/>
      <c r="C253" s="62"/>
      <c r="F253" s="63"/>
    </row>
    <row r="254">
      <c r="B254" s="2"/>
      <c r="C254" s="62"/>
      <c r="F254" s="63"/>
    </row>
    <row r="255">
      <c r="B255" s="2"/>
      <c r="C255" s="62"/>
      <c r="F255" s="63"/>
    </row>
    <row r="256">
      <c r="B256" s="2"/>
      <c r="C256" s="62"/>
      <c r="F256" s="63"/>
    </row>
    <row r="257">
      <c r="B257" s="2"/>
      <c r="C257" s="62"/>
      <c r="F257" s="63"/>
    </row>
    <row r="258">
      <c r="B258" s="2"/>
      <c r="C258" s="62"/>
      <c r="F258" s="63"/>
    </row>
    <row r="259">
      <c r="B259" s="2"/>
      <c r="C259" s="62"/>
      <c r="F259" s="63"/>
    </row>
    <row r="260">
      <c r="B260" s="2"/>
      <c r="C260" s="62"/>
      <c r="F260" s="63"/>
    </row>
    <row r="261">
      <c r="B261" s="2"/>
      <c r="C261" s="62"/>
      <c r="F261" s="63"/>
    </row>
    <row r="262">
      <c r="B262" s="2"/>
      <c r="C262" s="62"/>
      <c r="F262" s="63"/>
    </row>
    <row r="263">
      <c r="B263" s="2"/>
      <c r="C263" s="62"/>
      <c r="F263" s="63"/>
    </row>
    <row r="264">
      <c r="B264" s="2"/>
      <c r="C264" s="62"/>
      <c r="F264" s="63"/>
    </row>
    <row r="265">
      <c r="B265" s="2"/>
      <c r="C265" s="62"/>
      <c r="F265" s="63"/>
    </row>
    <row r="266">
      <c r="B266" s="2"/>
      <c r="C266" s="62"/>
      <c r="F266" s="63"/>
    </row>
    <row r="267">
      <c r="B267" s="2"/>
      <c r="C267" s="62"/>
      <c r="F267" s="63"/>
    </row>
    <row r="268">
      <c r="B268" s="2"/>
      <c r="C268" s="62"/>
      <c r="F268" s="63"/>
    </row>
    <row r="269">
      <c r="B269" s="2"/>
      <c r="C269" s="62"/>
      <c r="F269" s="63"/>
    </row>
    <row r="270">
      <c r="B270" s="2"/>
      <c r="C270" s="62"/>
      <c r="F270" s="63"/>
    </row>
    <row r="271">
      <c r="B271" s="2"/>
      <c r="C271" s="62"/>
      <c r="F271" s="63"/>
    </row>
    <row r="272">
      <c r="B272" s="2"/>
      <c r="C272" s="62"/>
      <c r="F272" s="63"/>
    </row>
    <row r="273">
      <c r="B273" s="2"/>
      <c r="C273" s="62"/>
      <c r="F273" s="63"/>
    </row>
    <row r="274">
      <c r="B274" s="2"/>
      <c r="C274" s="62"/>
      <c r="F274" s="63"/>
    </row>
    <row r="275">
      <c r="B275" s="2"/>
      <c r="C275" s="62"/>
      <c r="F275" s="63"/>
    </row>
    <row r="276">
      <c r="B276" s="2"/>
      <c r="C276" s="62"/>
      <c r="F276" s="63"/>
    </row>
    <row r="277">
      <c r="B277" s="2"/>
      <c r="C277" s="62"/>
      <c r="F277" s="63"/>
    </row>
    <row r="278">
      <c r="B278" s="2"/>
      <c r="C278" s="62"/>
      <c r="F278" s="63"/>
    </row>
    <row r="279">
      <c r="B279" s="2"/>
      <c r="C279" s="62"/>
      <c r="F279" s="63"/>
    </row>
    <row r="280">
      <c r="B280" s="2"/>
      <c r="C280" s="62"/>
      <c r="F280" s="63"/>
    </row>
    <row r="281">
      <c r="B281" s="2"/>
      <c r="C281" s="62"/>
      <c r="F281" s="63"/>
    </row>
    <row r="282">
      <c r="B282" s="2"/>
      <c r="C282" s="62"/>
      <c r="F282" s="63"/>
    </row>
    <row r="283">
      <c r="B283" s="2"/>
      <c r="C283" s="62"/>
      <c r="F283" s="63"/>
    </row>
    <row r="284">
      <c r="B284" s="2"/>
      <c r="C284" s="62"/>
      <c r="F284" s="63"/>
    </row>
    <row r="285">
      <c r="B285" s="2"/>
      <c r="C285" s="62"/>
      <c r="F285" s="63"/>
    </row>
    <row r="286">
      <c r="B286" s="2"/>
      <c r="C286" s="62"/>
      <c r="F286" s="63"/>
    </row>
    <row r="287">
      <c r="B287" s="2"/>
      <c r="C287" s="62"/>
      <c r="F287" s="63"/>
    </row>
    <row r="288">
      <c r="B288" s="2"/>
      <c r="C288" s="62"/>
      <c r="F288" s="63"/>
    </row>
    <row r="289">
      <c r="B289" s="2"/>
      <c r="C289" s="62"/>
      <c r="F289" s="63"/>
    </row>
    <row r="290">
      <c r="B290" s="2"/>
      <c r="C290" s="62"/>
      <c r="F290" s="63"/>
    </row>
    <row r="291">
      <c r="B291" s="2"/>
      <c r="C291" s="62"/>
      <c r="F291" s="63"/>
    </row>
    <row r="292">
      <c r="B292" s="2"/>
      <c r="C292" s="62"/>
      <c r="F292" s="63"/>
    </row>
    <row r="293">
      <c r="B293" s="2"/>
      <c r="C293" s="62"/>
      <c r="F293" s="63"/>
    </row>
    <row r="294">
      <c r="B294" s="2"/>
      <c r="C294" s="62"/>
      <c r="F294" s="63"/>
    </row>
    <row r="295">
      <c r="B295" s="2"/>
      <c r="C295" s="62"/>
      <c r="F295" s="63"/>
    </row>
    <row r="296">
      <c r="B296" s="2"/>
      <c r="C296" s="62"/>
      <c r="F296" s="63"/>
    </row>
    <row r="297">
      <c r="B297" s="2"/>
      <c r="C297" s="62"/>
      <c r="F297" s="63"/>
    </row>
    <row r="298">
      <c r="B298" s="2"/>
      <c r="C298" s="62"/>
      <c r="F298" s="63"/>
    </row>
    <row r="299">
      <c r="B299" s="2"/>
      <c r="C299" s="62"/>
      <c r="F299" s="63"/>
    </row>
    <row r="300">
      <c r="B300" s="2"/>
      <c r="C300" s="62"/>
      <c r="F300" s="63"/>
    </row>
    <row r="301">
      <c r="B301" s="2"/>
      <c r="C301" s="62"/>
      <c r="F301" s="63"/>
    </row>
    <row r="302">
      <c r="B302" s="2"/>
      <c r="C302" s="62"/>
      <c r="F302" s="63"/>
    </row>
    <row r="303">
      <c r="B303" s="2"/>
      <c r="C303" s="62"/>
      <c r="F303" s="63"/>
    </row>
    <row r="304">
      <c r="B304" s="2"/>
      <c r="C304" s="62"/>
      <c r="F304" s="63"/>
    </row>
    <row r="305">
      <c r="B305" s="2"/>
      <c r="C305" s="62"/>
      <c r="F305" s="63"/>
    </row>
    <row r="306">
      <c r="B306" s="2"/>
      <c r="C306" s="62"/>
      <c r="F306" s="63"/>
    </row>
    <row r="307">
      <c r="B307" s="2"/>
      <c r="C307" s="62"/>
      <c r="F307" s="63"/>
    </row>
    <row r="308">
      <c r="B308" s="2"/>
      <c r="C308" s="62"/>
      <c r="F308" s="63"/>
    </row>
    <row r="309">
      <c r="B309" s="2"/>
      <c r="C309" s="62"/>
      <c r="F309" s="63"/>
    </row>
    <row r="310">
      <c r="B310" s="2"/>
      <c r="C310" s="62"/>
      <c r="F310" s="63"/>
    </row>
    <row r="311">
      <c r="B311" s="2"/>
      <c r="C311" s="62"/>
      <c r="F311" s="63"/>
    </row>
    <row r="312">
      <c r="B312" s="2"/>
      <c r="C312" s="62"/>
      <c r="F312" s="63"/>
    </row>
    <row r="313">
      <c r="B313" s="2"/>
      <c r="C313" s="62"/>
      <c r="F313" s="63"/>
    </row>
    <row r="314">
      <c r="B314" s="2"/>
      <c r="C314" s="62"/>
      <c r="F314" s="63"/>
    </row>
    <row r="315">
      <c r="B315" s="2"/>
      <c r="C315" s="62"/>
      <c r="F315" s="63"/>
    </row>
    <row r="316">
      <c r="B316" s="2"/>
      <c r="C316" s="62"/>
      <c r="F316" s="63"/>
    </row>
    <row r="317">
      <c r="B317" s="2"/>
      <c r="C317" s="62"/>
      <c r="F317" s="63"/>
    </row>
    <row r="318">
      <c r="B318" s="2"/>
      <c r="C318" s="62"/>
      <c r="F318" s="63"/>
    </row>
    <row r="319">
      <c r="B319" s="2"/>
      <c r="C319" s="62"/>
      <c r="F319" s="63"/>
    </row>
    <row r="320">
      <c r="B320" s="2"/>
      <c r="C320" s="62"/>
      <c r="F320" s="63"/>
    </row>
    <row r="321">
      <c r="B321" s="2"/>
      <c r="C321" s="62"/>
      <c r="F321" s="63"/>
    </row>
    <row r="322">
      <c r="B322" s="2"/>
      <c r="C322" s="62"/>
      <c r="F322" s="63"/>
    </row>
    <row r="323">
      <c r="B323" s="2"/>
      <c r="C323" s="62"/>
      <c r="F323" s="63"/>
    </row>
    <row r="324">
      <c r="B324" s="2"/>
      <c r="C324" s="62"/>
      <c r="F324" s="63"/>
    </row>
    <row r="325">
      <c r="B325" s="2"/>
      <c r="C325" s="62"/>
      <c r="F325" s="63"/>
    </row>
    <row r="326">
      <c r="B326" s="2"/>
      <c r="C326" s="62"/>
      <c r="F326" s="63"/>
    </row>
    <row r="327">
      <c r="B327" s="2"/>
      <c r="C327" s="62"/>
      <c r="F327" s="63"/>
    </row>
    <row r="328">
      <c r="B328" s="2"/>
      <c r="C328" s="62"/>
      <c r="F328" s="63"/>
    </row>
    <row r="329">
      <c r="B329" s="2"/>
      <c r="C329" s="62"/>
      <c r="F329" s="63"/>
    </row>
    <row r="330">
      <c r="B330" s="2"/>
      <c r="C330" s="62"/>
      <c r="F330" s="63"/>
    </row>
    <row r="331">
      <c r="B331" s="2"/>
      <c r="C331" s="62"/>
      <c r="F331" s="63"/>
    </row>
    <row r="332">
      <c r="B332" s="2"/>
      <c r="C332" s="62"/>
      <c r="F332" s="63"/>
    </row>
    <row r="333">
      <c r="B333" s="2"/>
      <c r="C333" s="62"/>
      <c r="F333" s="63"/>
    </row>
    <row r="334">
      <c r="B334" s="2"/>
      <c r="C334" s="62"/>
      <c r="F334" s="63"/>
    </row>
    <row r="335">
      <c r="B335" s="2"/>
      <c r="C335" s="62"/>
      <c r="F335" s="63"/>
    </row>
    <row r="336">
      <c r="B336" s="2"/>
      <c r="C336" s="62"/>
      <c r="F336" s="63"/>
    </row>
    <row r="337">
      <c r="B337" s="2"/>
      <c r="C337" s="62"/>
      <c r="F337" s="63"/>
    </row>
    <row r="338">
      <c r="B338" s="2"/>
      <c r="C338" s="62"/>
      <c r="F338" s="63"/>
    </row>
    <row r="339">
      <c r="B339" s="2"/>
      <c r="C339" s="62"/>
      <c r="F339" s="63"/>
    </row>
    <row r="340">
      <c r="B340" s="2"/>
      <c r="C340" s="62"/>
      <c r="F340" s="63"/>
    </row>
    <row r="341">
      <c r="B341" s="2"/>
      <c r="C341" s="62"/>
      <c r="F341" s="63"/>
    </row>
    <row r="342">
      <c r="B342" s="2"/>
      <c r="C342" s="62"/>
      <c r="F342" s="63"/>
    </row>
    <row r="343">
      <c r="B343" s="2"/>
      <c r="C343" s="62"/>
      <c r="F343" s="63"/>
    </row>
    <row r="344">
      <c r="B344" s="2"/>
      <c r="C344" s="62"/>
      <c r="F344" s="63"/>
    </row>
    <row r="345">
      <c r="B345" s="2"/>
      <c r="C345" s="62"/>
      <c r="F345" s="63"/>
    </row>
    <row r="346">
      <c r="B346" s="2"/>
      <c r="C346" s="62"/>
      <c r="F346" s="63"/>
    </row>
    <row r="347">
      <c r="B347" s="2"/>
      <c r="C347" s="62"/>
      <c r="F347" s="63"/>
    </row>
    <row r="348">
      <c r="B348" s="2"/>
      <c r="C348" s="62"/>
      <c r="F348" s="63"/>
    </row>
    <row r="349">
      <c r="B349" s="2"/>
      <c r="C349" s="62"/>
      <c r="F349" s="63"/>
    </row>
    <row r="350">
      <c r="B350" s="2"/>
      <c r="C350" s="62"/>
      <c r="F350" s="63"/>
    </row>
    <row r="351">
      <c r="B351" s="2"/>
      <c r="C351" s="62"/>
      <c r="F351" s="63"/>
    </row>
    <row r="352">
      <c r="B352" s="2"/>
      <c r="C352" s="62"/>
      <c r="F352" s="63"/>
    </row>
    <row r="353">
      <c r="B353" s="2"/>
      <c r="C353" s="62"/>
      <c r="F353" s="63"/>
    </row>
    <row r="354">
      <c r="B354" s="2"/>
      <c r="C354" s="62"/>
      <c r="F354" s="63"/>
    </row>
    <row r="355">
      <c r="B355" s="2"/>
      <c r="C355" s="62"/>
      <c r="F355" s="63"/>
    </row>
    <row r="356">
      <c r="B356" s="2"/>
      <c r="C356" s="62"/>
      <c r="F356" s="63"/>
    </row>
    <row r="357">
      <c r="B357" s="2"/>
      <c r="C357" s="62"/>
      <c r="F357" s="63"/>
    </row>
    <row r="358">
      <c r="B358" s="2"/>
      <c r="C358" s="62"/>
      <c r="F358" s="63"/>
    </row>
    <row r="359">
      <c r="B359" s="2"/>
      <c r="C359" s="62"/>
      <c r="F359" s="63"/>
    </row>
    <row r="360">
      <c r="B360" s="2"/>
      <c r="C360" s="62"/>
      <c r="F360" s="63"/>
    </row>
    <row r="361">
      <c r="B361" s="2"/>
      <c r="C361" s="62"/>
      <c r="F361" s="63"/>
    </row>
    <row r="362">
      <c r="B362" s="2"/>
      <c r="C362" s="62"/>
      <c r="F362" s="63"/>
    </row>
    <row r="363">
      <c r="B363" s="2"/>
      <c r="C363" s="62"/>
      <c r="F363" s="63"/>
    </row>
    <row r="364">
      <c r="B364" s="2"/>
      <c r="C364" s="62"/>
      <c r="F364" s="63"/>
    </row>
    <row r="365">
      <c r="B365" s="2"/>
      <c r="C365" s="62"/>
      <c r="F365" s="63"/>
    </row>
    <row r="366">
      <c r="B366" s="2"/>
      <c r="C366" s="62"/>
      <c r="F366" s="63"/>
    </row>
    <row r="367">
      <c r="B367" s="2"/>
      <c r="C367" s="62"/>
      <c r="F367" s="63"/>
    </row>
    <row r="368">
      <c r="B368" s="2"/>
      <c r="C368" s="62"/>
      <c r="F368" s="63"/>
    </row>
    <row r="369">
      <c r="B369" s="2"/>
      <c r="C369" s="62"/>
      <c r="F369" s="63"/>
    </row>
    <row r="370">
      <c r="B370" s="2"/>
      <c r="C370" s="62"/>
      <c r="F370" s="63"/>
    </row>
    <row r="371">
      <c r="B371" s="2"/>
      <c r="C371" s="62"/>
      <c r="F371" s="63"/>
    </row>
    <row r="372">
      <c r="B372" s="2"/>
      <c r="C372" s="62"/>
      <c r="F372" s="63"/>
    </row>
    <row r="373">
      <c r="B373" s="2"/>
      <c r="C373" s="62"/>
      <c r="F373" s="63"/>
    </row>
    <row r="374">
      <c r="B374" s="2"/>
      <c r="C374" s="62"/>
      <c r="F374" s="63"/>
    </row>
    <row r="375">
      <c r="B375" s="2"/>
      <c r="C375" s="62"/>
      <c r="F375" s="63"/>
    </row>
    <row r="376">
      <c r="B376" s="2"/>
      <c r="C376" s="62"/>
      <c r="F376" s="63"/>
    </row>
    <row r="377">
      <c r="B377" s="2"/>
      <c r="C377" s="62"/>
      <c r="F377" s="63"/>
    </row>
    <row r="378">
      <c r="B378" s="2"/>
      <c r="C378" s="62"/>
      <c r="F378" s="63"/>
    </row>
    <row r="379">
      <c r="B379" s="2"/>
      <c r="C379" s="62"/>
      <c r="F379" s="63"/>
    </row>
    <row r="380">
      <c r="B380" s="2"/>
      <c r="C380" s="62"/>
      <c r="F380" s="63"/>
    </row>
    <row r="381">
      <c r="B381" s="2"/>
      <c r="C381" s="62"/>
      <c r="F381" s="63"/>
    </row>
    <row r="382">
      <c r="B382" s="2"/>
      <c r="C382" s="62"/>
      <c r="F382" s="63"/>
    </row>
    <row r="383">
      <c r="B383" s="2"/>
      <c r="C383" s="62"/>
      <c r="F383" s="63"/>
    </row>
    <row r="384">
      <c r="B384" s="2"/>
      <c r="C384" s="62"/>
      <c r="F384" s="63"/>
    </row>
    <row r="385">
      <c r="B385" s="2"/>
      <c r="C385" s="62"/>
      <c r="F385" s="63"/>
    </row>
    <row r="386">
      <c r="B386" s="2"/>
      <c r="C386" s="62"/>
      <c r="F386" s="63"/>
    </row>
    <row r="387">
      <c r="B387" s="2"/>
      <c r="C387" s="62"/>
      <c r="F387" s="63"/>
    </row>
    <row r="388">
      <c r="B388" s="2"/>
      <c r="C388" s="62"/>
      <c r="F388" s="63"/>
    </row>
    <row r="389">
      <c r="B389" s="2"/>
      <c r="C389" s="62"/>
      <c r="F389" s="63"/>
    </row>
    <row r="390">
      <c r="B390" s="2"/>
      <c r="C390" s="62"/>
      <c r="F390" s="63"/>
    </row>
    <row r="391">
      <c r="B391" s="2"/>
      <c r="C391" s="62"/>
      <c r="F391" s="63"/>
    </row>
    <row r="392">
      <c r="B392" s="2"/>
      <c r="C392" s="62"/>
      <c r="F392" s="63"/>
    </row>
    <row r="393">
      <c r="B393" s="2"/>
      <c r="C393" s="62"/>
      <c r="F393" s="63"/>
    </row>
    <row r="394">
      <c r="B394" s="2"/>
      <c r="C394" s="62"/>
      <c r="F394" s="63"/>
    </row>
    <row r="395">
      <c r="B395" s="2"/>
      <c r="C395" s="62"/>
      <c r="F395" s="63"/>
    </row>
    <row r="396">
      <c r="B396" s="2"/>
      <c r="C396" s="62"/>
      <c r="F396" s="63"/>
    </row>
    <row r="397">
      <c r="B397" s="2"/>
      <c r="C397" s="62"/>
      <c r="F397" s="63"/>
    </row>
    <row r="398">
      <c r="B398" s="2"/>
      <c r="C398" s="62"/>
      <c r="F398" s="63"/>
    </row>
    <row r="399">
      <c r="B399" s="2"/>
      <c r="C399" s="62"/>
      <c r="F399" s="63"/>
    </row>
    <row r="400">
      <c r="B400" s="2"/>
      <c r="C400" s="62"/>
      <c r="F400" s="63"/>
    </row>
    <row r="401">
      <c r="B401" s="2"/>
      <c r="C401" s="62"/>
      <c r="F401" s="63"/>
    </row>
    <row r="402">
      <c r="B402" s="2"/>
      <c r="C402" s="62"/>
      <c r="F402" s="63"/>
    </row>
    <row r="403">
      <c r="B403" s="2"/>
      <c r="C403" s="62"/>
      <c r="F403" s="63"/>
    </row>
    <row r="404">
      <c r="B404" s="2"/>
      <c r="C404" s="62"/>
      <c r="F404" s="63"/>
    </row>
    <row r="405">
      <c r="B405" s="2"/>
      <c r="C405" s="62"/>
      <c r="F405" s="63"/>
    </row>
    <row r="406">
      <c r="B406" s="2"/>
      <c r="C406" s="62"/>
      <c r="F406" s="63"/>
    </row>
    <row r="407">
      <c r="B407" s="2"/>
      <c r="C407" s="62"/>
      <c r="F407" s="63"/>
    </row>
    <row r="408">
      <c r="B408" s="2"/>
      <c r="C408" s="62"/>
      <c r="F408" s="63"/>
    </row>
    <row r="409">
      <c r="B409" s="2"/>
      <c r="C409" s="62"/>
      <c r="F409" s="63"/>
    </row>
    <row r="410">
      <c r="B410" s="2"/>
      <c r="C410" s="62"/>
      <c r="F410" s="63"/>
    </row>
    <row r="411">
      <c r="B411" s="2"/>
      <c r="C411" s="62"/>
      <c r="F411" s="63"/>
    </row>
    <row r="412">
      <c r="B412" s="2"/>
      <c r="C412" s="62"/>
      <c r="F412" s="63"/>
    </row>
    <row r="413">
      <c r="B413" s="2"/>
      <c r="C413" s="62"/>
      <c r="F413" s="63"/>
    </row>
    <row r="414">
      <c r="B414" s="2"/>
      <c r="C414" s="62"/>
      <c r="F414" s="63"/>
    </row>
    <row r="415">
      <c r="B415" s="2"/>
      <c r="C415" s="62"/>
      <c r="F415" s="63"/>
    </row>
    <row r="416">
      <c r="B416" s="2"/>
      <c r="C416" s="62"/>
      <c r="F416" s="63"/>
    </row>
    <row r="417">
      <c r="B417" s="2"/>
      <c r="C417" s="62"/>
      <c r="F417" s="63"/>
    </row>
    <row r="418">
      <c r="B418" s="2"/>
      <c r="C418" s="62"/>
      <c r="F418" s="63"/>
    </row>
    <row r="419">
      <c r="B419" s="2"/>
      <c r="C419" s="62"/>
      <c r="F419" s="63"/>
    </row>
    <row r="420">
      <c r="B420" s="2"/>
      <c r="C420" s="62"/>
      <c r="F420" s="63"/>
    </row>
    <row r="421">
      <c r="B421" s="2"/>
      <c r="C421" s="62"/>
      <c r="F421" s="63"/>
    </row>
    <row r="422">
      <c r="B422" s="2"/>
      <c r="C422" s="62"/>
      <c r="F422" s="63"/>
    </row>
    <row r="423">
      <c r="B423" s="2"/>
      <c r="C423" s="62"/>
      <c r="F423" s="63"/>
    </row>
    <row r="424">
      <c r="B424" s="2"/>
      <c r="C424" s="62"/>
      <c r="F424" s="63"/>
    </row>
    <row r="425">
      <c r="B425" s="2"/>
      <c r="C425" s="62"/>
      <c r="F425" s="63"/>
    </row>
    <row r="426">
      <c r="B426" s="2"/>
      <c r="C426" s="62"/>
      <c r="F426" s="63"/>
    </row>
    <row r="427">
      <c r="B427" s="2"/>
      <c r="C427" s="62"/>
      <c r="F427" s="63"/>
    </row>
    <row r="428">
      <c r="B428" s="2"/>
      <c r="C428" s="62"/>
      <c r="F428" s="63"/>
    </row>
    <row r="429">
      <c r="B429" s="2"/>
      <c r="C429" s="62"/>
      <c r="F429" s="63"/>
    </row>
    <row r="430">
      <c r="B430" s="2"/>
      <c r="C430" s="62"/>
      <c r="F430" s="63"/>
    </row>
    <row r="431">
      <c r="B431" s="2"/>
      <c r="C431" s="62"/>
      <c r="F431" s="63"/>
    </row>
    <row r="432">
      <c r="B432" s="2"/>
      <c r="C432" s="62"/>
      <c r="F432" s="63"/>
    </row>
    <row r="433">
      <c r="B433" s="2"/>
      <c r="C433" s="62"/>
      <c r="F433" s="63"/>
    </row>
    <row r="434">
      <c r="B434" s="2"/>
      <c r="C434" s="62"/>
      <c r="F434" s="63"/>
    </row>
    <row r="435">
      <c r="B435" s="2"/>
      <c r="C435" s="62"/>
      <c r="F435" s="63"/>
    </row>
    <row r="436">
      <c r="B436" s="2"/>
      <c r="C436" s="62"/>
      <c r="F436" s="63"/>
    </row>
    <row r="437">
      <c r="B437" s="2"/>
      <c r="C437" s="62"/>
      <c r="F437" s="63"/>
    </row>
    <row r="438">
      <c r="B438" s="2"/>
      <c r="C438" s="62"/>
      <c r="F438" s="63"/>
    </row>
    <row r="439">
      <c r="B439" s="2"/>
      <c r="C439" s="62"/>
      <c r="F439" s="63"/>
    </row>
    <row r="440">
      <c r="B440" s="2"/>
      <c r="C440" s="62"/>
      <c r="F440" s="63"/>
    </row>
    <row r="441">
      <c r="B441" s="2"/>
      <c r="C441" s="62"/>
      <c r="F441" s="63"/>
    </row>
    <row r="442">
      <c r="B442" s="2"/>
      <c r="C442" s="62"/>
      <c r="F442" s="63"/>
    </row>
    <row r="443">
      <c r="B443" s="2"/>
      <c r="C443" s="62"/>
      <c r="F443" s="63"/>
    </row>
    <row r="444">
      <c r="B444" s="2"/>
      <c r="C444" s="62"/>
      <c r="F444" s="63"/>
    </row>
    <row r="445">
      <c r="B445" s="2"/>
      <c r="C445" s="62"/>
      <c r="F445" s="63"/>
    </row>
    <row r="446">
      <c r="B446" s="2"/>
      <c r="C446" s="62"/>
      <c r="F446" s="63"/>
    </row>
    <row r="447">
      <c r="B447" s="2"/>
      <c r="C447" s="62"/>
      <c r="F447" s="63"/>
    </row>
    <row r="448">
      <c r="B448" s="2"/>
      <c r="C448" s="62"/>
      <c r="F448" s="63"/>
    </row>
    <row r="449">
      <c r="B449" s="2"/>
      <c r="C449" s="62"/>
      <c r="F449" s="63"/>
    </row>
    <row r="450">
      <c r="B450" s="2"/>
      <c r="C450" s="62"/>
      <c r="F450" s="63"/>
    </row>
    <row r="451">
      <c r="B451" s="2"/>
      <c r="C451" s="62"/>
      <c r="F451" s="63"/>
    </row>
    <row r="452">
      <c r="B452" s="2"/>
      <c r="C452" s="62"/>
      <c r="F452" s="63"/>
    </row>
    <row r="453">
      <c r="B453" s="2"/>
      <c r="C453" s="62"/>
      <c r="F453" s="63"/>
    </row>
    <row r="454">
      <c r="B454" s="2"/>
      <c r="C454" s="62"/>
      <c r="F454" s="63"/>
    </row>
    <row r="455">
      <c r="B455" s="2"/>
      <c r="C455" s="62"/>
      <c r="F455" s="63"/>
    </row>
    <row r="456">
      <c r="B456" s="2"/>
      <c r="C456" s="62"/>
      <c r="F456" s="63"/>
    </row>
    <row r="457">
      <c r="B457" s="2"/>
      <c r="C457" s="62"/>
      <c r="F457" s="63"/>
    </row>
    <row r="458">
      <c r="B458" s="2"/>
      <c r="C458" s="62"/>
      <c r="F458" s="63"/>
    </row>
    <row r="459">
      <c r="B459" s="2"/>
      <c r="C459" s="62"/>
      <c r="F459" s="63"/>
    </row>
    <row r="460">
      <c r="B460" s="2"/>
      <c r="C460" s="62"/>
      <c r="F460" s="63"/>
    </row>
    <row r="461">
      <c r="B461" s="2"/>
      <c r="C461" s="62"/>
      <c r="F461" s="63"/>
    </row>
    <row r="462">
      <c r="B462" s="2"/>
      <c r="C462" s="62"/>
      <c r="F462" s="63"/>
    </row>
    <row r="463">
      <c r="B463" s="2"/>
      <c r="C463" s="62"/>
      <c r="F463" s="63"/>
    </row>
    <row r="464">
      <c r="B464" s="2"/>
      <c r="C464" s="62"/>
      <c r="F464" s="63"/>
    </row>
    <row r="465">
      <c r="B465" s="2"/>
      <c r="C465" s="62"/>
      <c r="F465" s="63"/>
    </row>
    <row r="466">
      <c r="B466" s="2"/>
      <c r="C466" s="62"/>
      <c r="F466" s="63"/>
    </row>
    <row r="467">
      <c r="B467" s="2"/>
      <c r="C467" s="62"/>
      <c r="F467" s="63"/>
    </row>
    <row r="468">
      <c r="B468" s="2"/>
      <c r="C468" s="62"/>
      <c r="F468" s="63"/>
    </row>
    <row r="469">
      <c r="B469" s="2"/>
      <c r="C469" s="62"/>
      <c r="F469" s="63"/>
    </row>
    <row r="470">
      <c r="B470" s="2"/>
      <c r="C470" s="62"/>
      <c r="F470" s="63"/>
    </row>
    <row r="471">
      <c r="B471" s="2"/>
      <c r="C471" s="62"/>
      <c r="F471" s="63"/>
    </row>
    <row r="472">
      <c r="B472" s="2"/>
      <c r="C472" s="62"/>
      <c r="F472" s="63"/>
    </row>
    <row r="473">
      <c r="B473" s="2"/>
      <c r="C473" s="62"/>
      <c r="F473" s="63"/>
    </row>
    <row r="474">
      <c r="B474" s="2"/>
      <c r="C474" s="62"/>
      <c r="F474" s="63"/>
    </row>
    <row r="475">
      <c r="B475" s="2"/>
      <c r="C475" s="62"/>
      <c r="F475" s="63"/>
    </row>
    <row r="476">
      <c r="B476" s="2"/>
      <c r="C476" s="62"/>
      <c r="F476" s="63"/>
    </row>
    <row r="477">
      <c r="B477" s="2"/>
      <c r="C477" s="62"/>
      <c r="F477" s="63"/>
    </row>
    <row r="478">
      <c r="B478" s="2"/>
      <c r="C478" s="62"/>
      <c r="F478" s="63"/>
    </row>
    <row r="479">
      <c r="B479" s="2"/>
      <c r="C479" s="62"/>
      <c r="F479" s="63"/>
    </row>
    <row r="480">
      <c r="B480" s="2"/>
      <c r="C480" s="62"/>
      <c r="F480" s="63"/>
    </row>
    <row r="481">
      <c r="B481" s="2"/>
      <c r="C481" s="62"/>
      <c r="F481" s="63"/>
    </row>
    <row r="482">
      <c r="B482" s="2"/>
      <c r="C482" s="62"/>
      <c r="F482" s="63"/>
    </row>
    <row r="483">
      <c r="B483" s="2"/>
      <c r="C483" s="62"/>
      <c r="F483" s="63"/>
    </row>
    <row r="484">
      <c r="B484" s="2"/>
      <c r="C484" s="62"/>
      <c r="F484" s="63"/>
    </row>
    <row r="485">
      <c r="B485" s="2"/>
      <c r="C485" s="62"/>
      <c r="F485" s="63"/>
    </row>
    <row r="486">
      <c r="B486" s="2"/>
      <c r="C486" s="62"/>
      <c r="F486" s="63"/>
    </row>
    <row r="487">
      <c r="B487" s="2"/>
      <c r="C487" s="62"/>
      <c r="F487" s="63"/>
    </row>
    <row r="488">
      <c r="B488" s="2"/>
      <c r="C488" s="62"/>
      <c r="F488" s="63"/>
    </row>
    <row r="489">
      <c r="B489" s="2"/>
      <c r="C489" s="62"/>
      <c r="F489" s="63"/>
    </row>
    <row r="490">
      <c r="B490" s="2"/>
      <c r="C490" s="62"/>
      <c r="F490" s="63"/>
    </row>
    <row r="491">
      <c r="B491" s="2"/>
      <c r="C491" s="62"/>
      <c r="F491" s="63"/>
    </row>
    <row r="492">
      <c r="B492" s="2"/>
      <c r="C492" s="62"/>
      <c r="F492" s="63"/>
    </row>
    <row r="493">
      <c r="B493" s="2"/>
      <c r="C493" s="62"/>
      <c r="F493" s="63"/>
    </row>
    <row r="494">
      <c r="B494" s="2"/>
      <c r="C494" s="62"/>
      <c r="F494" s="63"/>
    </row>
    <row r="495">
      <c r="B495" s="2"/>
      <c r="C495" s="62"/>
      <c r="F495" s="63"/>
    </row>
    <row r="496">
      <c r="B496" s="2"/>
      <c r="C496" s="62"/>
      <c r="F496" s="63"/>
    </row>
    <row r="497">
      <c r="B497" s="2"/>
      <c r="C497" s="62"/>
      <c r="F497" s="63"/>
    </row>
    <row r="498">
      <c r="B498" s="2"/>
      <c r="C498" s="62"/>
      <c r="F498" s="63"/>
    </row>
    <row r="499">
      <c r="B499" s="2"/>
      <c r="C499" s="62"/>
      <c r="F499" s="63"/>
    </row>
    <row r="500">
      <c r="B500" s="2"/>
      <c r="C500" s="62"/>
      <c r="F500" s="63"/>
    </row>
    <row r="501">
      <c r="B501" s="2"/>
      <c r="C501" s="62"/>
      <c r="F501" s="63"/>
    </row>
    <row r="502">
      <c r="B502" s="2"/>
      <c r="C502" s="62"/>
      <c r="F502" s="63"/>
    </row>
    <row r="503">
      <c r="B503" s="2"/>
      <c r="C503" s="62"/>
      <c r="F503" s="63"/>
    </row>
    <row r="504">
      <c r="B504" s="2"/>
      <c r="C504" s="62"/>
      <c r="F504" s="63"/>
    </row>
    <row r="505">
      <c r="B505" s="2"/>
      <c r="C505" s="62"/>
      <c r="F505" s="63"/>
    </row>
    <row r="506">
      <c r="B506" s="2"/>
      <c r="C506" s="62"/>
      <c r="F506" s="63"/>
    </row>
    <row r="507">
      <c r="B507" s="2"/>
      <c r="C507" s="62"/>
      <c r="F507" s="63"/>
    </row>
    <row r="508">
      <c r="B508" s="2"/>
      <c r="C508" s="62"/>
      <c r="F508" s="63"/>
    </row>
    <row r="509">
      <c r="B509" s="2"/>
      <c r="C509" s="62"/>
      <c r="F509" s="63"/>
    </row>
    <row r="510">
      <c r="B510" s="2"/>
      <c r="C510" s="62"/>
      <c r="F510" s="63"/>
    </row>
    <row r="511">
      <c r="B511" s="2"/>
      <c r="C511" s="62"/>
      <c r="F511" s="63"/>
    </row>
    <row r="512">
      <c r="B512" s="2"/>
      <c r="C512" s="62"/>
      <c r="F512" s="63"/>
    </row>
    <row r="513">
      <c r="B513" s="2"/>
      <c r="C513" s="62"/>
      <c r="F513" s="63"/>
    </row>
    <row r="514">
      <c r="B514" s="2"/>
      <c r="C514" s="62"/>
      <c r="F514" s="63"/>
    </row>
    <row r="515">
      <c r="B515" s="2"/>
      <c r="C515" s="62"/>
      <c r="F515" s="63"/>
    </row>
    <row r="516">
      <c r="B516" s="2"/>
      <c r="C516" s="62"/>
      <c r="F516" s="63"/>
    </row>
    <row r="517">
      <c r="B517" s="2"/>
      <c r="C517" s="62"/>
      <c r="F517" s="63"/>
    </row>
    <row r="518">
      <c r="B518" s="2"/>
      <c r="C518" s="62"/>
      <c r="F518" s="63"/>
    </row>
    <row r="519">
      <c r="B519" s="2"/>
      <c r="C519" s="62"/>
      <c r="F519" s="63"/>
    </row>
    <row r="520">
      <c r="B520" s="2"/>
      <c r="C520" s="62"/>
      <c r="F520" s="63"/>
    </row>
    <row r="521">
      <c r="B521" s="2"/>
      <c r="C521" s="62"/>
      <c r="F521" s="63"/>
    </row>
    <row r="522">
      <c r="B522" s="2"/>
      <c r="C522" s="62"/>
      <c r="F522" s="63"/>
    </row>
    <row r="523">
      <c r="B523" s="2"/>
      <c r="C523" s="62"/>
      <c r="F523" s="63"/>
    </row>
    <row r="524">
      <c r="B524" s="2"/>
      <c r="C524" s="62"/>
      <c r="F524" s="63"/>
    </row>
    <row r="525">
      <c r="B525" s="2"/>
      <c r="C525" s="62"/>
      <c r="F525" s="63"/>
    </row>
    <row r="526">
      <c r="B526" s="2"/>
      <c r="C526" s="62"/>
      <c r="F526" s="63"/>
    </row>
    <row r="527">
      <c r="B527" s="2"/>
      <c r="C527" s="62"/>
      <c r="F527" s="63"/>
    </row>
    <row r="528">
      <c r="B528" s="2"/>
      <c r="C528" s="62"/>
      <c r="F528" s="63"/>
    </row>
    <row r="529">
      <c r="B529" s="2"/>
      <c r="C529" s="62"/>
      <c r="F529" s="63"/>
    </row>
    <row r="530">
      <c r="B530" s="2"/>
      <c r="C530" s="62"/>
      <c r="F530" s="63"/>
    </row>
    <row r="531">
      <c r="B531" s="2"/>
      <c r="C531" s="62"/>
      <c r="F531" s="63"/>
    </row>
    <row r="532">
      <c r="B532" s="2"/>
      <c r="C532" s="62"/>
      <c r="F532" s="63"/>
    </row>
    <row r="533">
      <c r="B533" s="2"/>
      <c r="C533" s="62"/>
      <c r="F533" s="63"/>
    </row>
    <row r="534">
      <c r="B534" s="2"/>
      <c r="C534" s="62"/>
      <c r="F534" s="63"/>
    </row>
    <row r="535">
      <c r="B535" s="2"/>
      <c r="C535" s="62"/>
      <c r="F535" s="63"/>
    </row>
    <row r="536">
      <c r="B536" s="2"/>
      <c r="C536" s="62"/>
      <c r="F536" s="63"/>
    </row>
    <row r="537">
      <c r="B537" s="2"/>
      <c r="C537" s="62"/>
      <c r="F537" s="63"/>
    </row>
    <row r="538">
      <c r="B538" s="2"/>
      <c r="C538" s="62"/>
      <c r="F538" s="63"/>
    </row>
    <row r="539">
      <c r="B539" s="2"/>
      <c r="C539" s="62"/>
      <c r="F539" s="63"/>
    </row>
    <row r="540">
      <c r="B540" s="2"/>
      <c r="C540" s="62"/>
      <c r="F540" s="63"/>
    </row>
    <row r="541">
      <c r="B541" s="2"/>
      <c r="C541" s="62"/>
      <c r="F541" s="63"/>
    </row>
    <row r="542">
      <c r="B542" s="2"/>
      <c r="C542" s="62"/>
      <c r="F542" s="63"/>
    </row>
    <row r="543">
      <c r="B543" s="2"/>
      <c r="C543" s="62"/>
      <c r="F543" s="63"/>
    </row>
    <row r="544">
      <c r="B544" s="2"/>
      <c r="C544" s="62"/>
      <c r="F544" s="63"/>
    </row>
    <row r="545">
      <c r="B545" s="2"/>
      <c r="C545" s="62"/>
      <c r="F545" s="63"/>
    </row>
    <row r="546">
      <c r="B546" s="2"/>
      <c r="C546" s="62"/>
      <c r="F546" s="63"/>
    </row>
    <row r="547">
      <c r="B547" s="2"/>
      <c r="C547" s="62"/>
      <c r="F547" s="63"/>
    </row>
    <row r="548">
      <c r="B548" s="2"/>
      <c r="C548" s="62"/>
      <c r="F548" s="63"/>
    </row>
    <row r="549">
      <c r="B549" s="2"/>
      <c r="C549" s="62"/>
      <c r="F549" s="63"/>
    </row>
    <row r="550">
      <c r="B550" s="2"/>
      <c r="C550" s="62"/>
      <c r="F550" s="63"/>
    </row>
    <row r="551">
      <c r="B551" s="2"/>
      <c r="C551" s="62"/>
      <c r="F551" s="63"/>
    </row>
    <row r="552">
      <c r="B552" s="2"/>
      <c r="C552" s="62"/>
      <c r="F552" s="63"/>
    </row>
    <row r="553">
      <c r="B553" s="2"/>
      <c r="C553" s="62"/>
      <c r="F553" s="63"/>
    </row>
    <row r="554">
      <c r="B554" s="2"/>
      <c r="C554" s="62"/>
      <c r="F554" s="63"/>
    </row>
    <row r="555">
      <c r="B555" s="2"/>
      <c r="C555" s="62"/>
      <c r="F555" s="63"/>
    </row>
    <row r="556">
      <c r="B556" s="2"/>
      <c r="C556" s="62"/>
      <c r="F556" s="63"/>
    </row>
    <row r="557">
      <c r="B557" s="2"/>
      <c r="C557" s="62"/>
      <c r="F557" s="63"/>
    </row>
    <row r="558">
      <c r="B558" s="2"/>
      <c r="C558" s="62"/>
      <c r="F558" s="63"/>
    </row>
    <row r="559">
      <c r="B559" s="2"/>
      <c r="C559" s="62"/>
      <c r="F559" s="63"/>
    </row>
    <row r="560">
      <c r="B560" s="2"/>
      <c r="C560" s="62"/>
      <c r="F560" s="63"/>
    </row>
    <row r="561">
      <c r="B561" s="2"/>
      <c r="C561" s="62"/>
      <c r="F561" s="63"/>
    </row>
    <row r="562">
      <c r="B562" s="2"/>
      <c r="C562" s="62"/>
      <c r="F562" s="63"/>
    </row>
    <row r="563">
      <c r="B563" s="2"/>
      <c r="C563" s="62"/>
      <c r="F563" s="63"/>
    </row>
    <row r="564">
      <c r="B564" s="2"/>
      <c r="C564" s="62"/>
      <c r="F564" s="63"/>
    </row>
    <row r="565">
      <c r="B565" s="2"/>
      <c r="C565" s="62"/>
      <c r="F565" s="63"/>
    </row>
    <row r="566">
      <c r="B566" s="2"/>
      <c r="C566" s="62"/>
      <c r="F566" s="63"/>
    </row>
    <row r="567">
      <c r="B567" s="2"/>
      <c r="C567" s="62"/>
      <c r="F567" s="63"/>
    </row>
    <row r="568">
      <c r="B568" s="2"/>
      <c r="C568" s="62"/>
      <c r="F568" s="63"/>
    </row>
    <row r="569">
      <c r="B569" s="2"/>
      <c r="C569" s="62"/>
      <c r="F569" s="63"/>
    </row>
    <row r="570">
      <c r="B570" s="2"/>
      <c r="C570" s="62"/>
      <c r="F570" s="63"/>
    </row>
    <row r="571">
      <c r="B571" s="2"/>
      <c r="C571" s="62"/>
      <c r="F571" s="63"/>
    </row>
    <row r="572">
      <c r="B572" s="2"/>
      <c r="C572" s="62"/>
      <c r="F572" s="63"/>
    </row>
    <row r="573">
      <c r="B573" s="2"/>
      <c r="C573" s="62"/>
      <c r="F573" s="63"/>
    </row>
    <row r="574">
      <c r="B574" s="2"/>
      <c r="C574" s="62"/>
      <c r="F574" s="63"/>
    </row>
    <row r="575">
      <c r="B575" s="2"/>
      <c r="C575" s="62"/>
      <c r="F575" s="63"/>
    </row>
    <row r="576">
      <c r="B576" s="2"/>
      <c r="C576" s="62"/>
      <c r="F576" s="63"/>
    </row>
    <row r="577">
      <c r="B577" s="2"/>
      <c r="C577" s="62"/>
      <c r="F577" s="63"/>
    </row>
    <row r="578">
      <c r="B578" s="2"/>
      <c r="C578" s="62"/>
      <c r="F578" s="63"/>
    </row>
    <row r="579">
      <c r="B579" s="2"/>
      <c r="C579" s="62"/>
      <c r="F579" s="63"/>
    </row>
    <row r="580">
      <c r="B580" s="2"/>
      <c r="C580" s="62"/>
      <c r="F580" s="63"/>
    </row>
    <row r="581">
      <c r="B581" s="2"/>
      <c r="C581" s="62"/>
      <c r="F581" s="63"/>
    </row>
    <row r="582">
      <c r="B582" s="2"/>
      <c r="C582" s="62"/>
      <c r="F582" s="63"/>
    </row>
    <row r="583">
      <c r="B583" s="2"/>
      <c r="C583" s="62"/>
      <c r="F583" s="63"/>
    </row>
    <row r="584">
      <c r="B584" s="2"/>
      <c r="C584" s="62"/>
      <c r="F584" s="63"/>
    </row>
    <row r="585">
      <c r="B585" s="2"/>
      <c r="C585" s="62"/>
      <c r="F585" s="63"/>
    </row>
    <row r="586">
      <c r="B586" s="2"/>
      <c r="C586" s="62"/>
      <c r="F586" s="63"/>
    </row>
    <row r="587">
      <c r="B587" s="2"/>
      <c r="C587" s="62"/>
      <c r="F587" s="63"/>
    </row>
    <row r="588">
      <c r="B588" s="2"/>
      <c r="C588" s="62"/>
      <c r="F588" s="63"/>
    </row>
    <row r="589">
      <c r="B589" s="2"/>
      <c r="C589" s="62"/>
      <c r="F589" s="63"/>
    </row>
    <row r="590">
      <c r="B590" s="2"/>
      <c r="C590" s="62"/>
      <c r="F590" s="63"/>
    </row>
    <row r="591">
      <c r="B591" s="2"/>
      <c r="C591" s="62"/>
      <c r="F591" s="63"/>
    </row>
    <row r="592">
      <c r="B592" s="2"/>
      <c r="C592" s="62"/>
      <c r="F592" s="63"/>
    </row>
    <row r="593">
      <c r="B593" s="2"/>
      <c r="C593" s="62"/>
      <c r="F593" s="63"/>
    </row>
    <row r="594">
      <c r="B594" s="2"/>
      <c r="C594" s="62"/>
      <c r="F594" s="63"/>
    </row>
    <row r="595">
      <c r="B595" s="2"/>
      <c r="C595" s="62"/>
      <c r="F595" s="63"/>
    </row>
    <row r="596">
      <c r="B596" s="2"/>
      <c r="C596" s="62"/>
      <c r="F596" s="63"/>
    </row>
    <row r="597">
      <c r="B597" s="2"/>
      <c r="C597" s="62"/>
      <c r="F597" s="63"/>
    </row>
    <row r="598">
      <c r="B598" s="2"/>
      <c r="C598" s="62"/>
      <c r="F598" s="63"/>
    </row>
    <row r="599">
      <c r="B599" s="2"/>
      <c r="C599" s="62"/>
      <c r="F599" s="63"/>
    </row>
    <row r="600">
      <c r="B600" s="2"/>
      <c r="C600" s="62"/>
      <c r="F600" s="63"/>
    </row>
    <row r="601">
      <c r="B601" s="2"/>
      <c r="C601" s="62"/>
      <c r="F601" s="63"/>
    </row>
    <row r="602">
      <c r="B602" s="2"/>
      <c r="C602" s="62"/>
      <c r="F602" s="63"/>
    </row>
    <row r="603">
      <c r="B603" s="2"/>
      <c r="C603" s="62"/>
      <c r="F603" s="63"/>
    </row>
    <row r="604">
      <c r="B604" s="2"/>
      <c r="C604" s="62"/>
      <c r="F604" s="63"/>
    </row>
    <row r="605">
      <c r="B605" s="2"/>
      <c r="C605" s="62"/>
      <c r="F605" s="63"/>
    </row>
    <row r="606">
      <c r="B606" s="2"/>
      <c r="C606" s="62"/>
      <c r="F606" s="63"/>
    </row>
    <row r="607">
      <c r="B607" s="2"/>
      <c r="C607" s="62"/>
      <c r="F607" s="63"/>
    </row>
    <row r="608">
      <c r="B608" s="2"/>
      <c r="C608" s="62"/>
      <c r="F608" s="63"/>
    </row>
    <row r="609">
      <c r="B609" s="2"/>
      <c r="C609" s="62"/>
      <c r="F609" s="63"/>
    </row>
    <row r="610">
      <c r="B610" s="2"/>
      <c r="C610" s="62"/>
      <c r="F610" s="63"/>
    </row>
    <row r="611">
      <c r="B611" s="2"/>
      <c r="C611" s="62"/>
      <c r="F611" s="63"/>
    </row>
    <row r="612">
      <c r="B612" s="2"/>
      <c r="C612" s="62"/>
      <c r="F612" s="63"/>
    </row>
    <row r="613">
      <c r="B613" s="2"/>
      <c r="C613" s="62"/>
      <c r="F613" s="63"/>
    </row>
    <row r="614">
      <c r="B614" s="2"/>
      <c r="C614" s="62"/>
      <c r="F614" s="63"/>
    </row>
    <row r="615">
      <c r="B615" s="2"/>
      <c r="C615" s="62"/>
      <c r="F615" s="63"/>
    </row>
    <row r="616">
      <c r="B616" s="2"/>
      <c r="C616" s="62"/>
      <c r="F616" s="63"/>
    </row>
    <row r="617">
      <c r="B617" s="2"/>
      <c r="C617" s="62"/>
      <c r="F617" s="63"/>
    </row>
    <row r="618">
      <c r="B618" s="2"/>
      <c r="C618" s="62"/>
      <c r="F618" s="63"/>
    </row>
    <row r="619">
      <c r="B619" s="2"/>
      <c r="C619" s="62"/>
      <c r="F619" s="63"/>
    </row>
    <row r="620">
      <c r="B620" s="2"/>
      <c r="C620" s="62"/>
      <c r="F620" s="63"/>
    </row>
    <row r="621">
      <c r="B621" s="2"/>
      <c r="C621" s="62"/>
      <c r="F621" s="63"/>
    </row>
    <row r="622">
      <c r="B622" s="2"/>
      <c r="C622" s="62"/>
      <c r="F622" s="63"/>
    </row>
    <row r="623">
      <c r="B623" s="2"/>
      <c r="C623" s="62"/>
      <c r="F623" s="63"/>
    </row>
    <row r="624">
      <c r="B624" s="2"/>
      <c r="C624" s="62"/>
      <c r="F624" s="63"/>
    </row>
    <row r="625">
      <c r="B625" s="2"/>
      <c r="C625" s="62"/>
      <c r="F625" s="63"/>
    </row>
    <row r="626">
      <c r="B626" s="2"/>
      <c r="C626" s="62"/>
      <c r="F626" s="63"/>
    </row>
    <row r="627">
      <c r="B627" s="2"/>
      <c r="C627" s="62"/>
      <c r="F627" s="63"/>
    </row>
    <row r="628">
      <c r="B628" s="2"/>
      <c r="C628" s="62"/>
      <c r="F628" s="63"/>
    </row>
    <row r="629">
      <c r="B629" s="2"/>
      <c r="C629" s="62"/>
      <c r="F629" s="63"/>
    </row>
    <row r="630">
      <c r="B630" s="2"/>
      <c r="C630" s="62"/>
      <c r="F630" s="63"/>
    </row>
    <row r="631">
      <c r="B631" s="2"/>
      <c r="C631" s="62"/>
      <c r="F631" s="63"/>
    </row>
    <row r="632">
      <c r="B632" s="2"/>
      <c r="C632" s="62"/>
      <c r="F632" s="63"/>
    </row>
    <row r="633">
      <c r="B633" s="2"/>
      <c r="C633" s="62"/>
      <c r="F633" s="63"/>
    </row>
    <row r="634">
      <c r="B634" s="2"/>
      <c r="C634" s="62"/>
      <c r="F634" s="63"/>
    </row>
    <row r="635">
      <c r="B635" s="2"/>
      <c r="C635" s="62"/>
      <c r="F635" s="63"/>
    </row>
    <row r="636">
      <c r="B636" s="2"/>
      <c r="C636" s="62"/>
      <c r="F636" s="63"/>
    </row>
    <row r="637">
      <c r="B637" s="2"/>
      <c r="C637" s="62"/>
      <c r="F637" s="63"/>
    </row>
    <row r="638">
      <c r="B638" s="2"/>
      <c r="C638" s="62"/>
      <c r="F638" s="63"/>
    </row>
    <row r="639">
      <c r="B639" s="2"/>
      <c r="C639" s="62"/>
      <c r="F639" s="63"/>
    </row>
    <row r="640">
      <c r="B640" s="2"/>
      <c r="C640" s="62"/>
      <c r="F640" s="63"/>
    </row>
    <row r="641">
      <c r="B641" s="2"/>
      <c r="C641" s="62"/>
      <c r="F641" s="63"/>
    </row>
    <row r="642">
      <c r="B642" s="2"/>
      <c r="C642" s="62"/>
      <c r="F642" s="63"/>
    </row>
    <row r="643">
      <c r="B643" s="2"/>
      <c r="C643" s="62"/>
      <c r="F643" s="63"/>
    </row>
    <row r="644">
      <c r="B644" s="2"/>
      <c r="C644" s="62"/>
      <c r="F644" s="63"/>
    </row>
    <row r="645">
      <c r="B645" s="2"/>
      <c r="C645" s="62"/>
      <c r="F645" s="63"/>
    </row>
    <row r="646">
      <c r="B646" s="2"/>
      <c r="C646" s="62"/>
      <c r="F646" s="63"/>
    </row>
    <row r="647">
      <c r="B647" s="2"/>
      <c r="C647" s="62"/>
      <c r="F647" s="63"/>
    </row>
    <row r="648">
      <c r="B648" s="2"/>
      <c r="C648" s="62"/>
      <c r="F648" s="63"/>
    </row>
    <row r="649">
      <c r="B649" s="2"/>
      <c r="C649" s="62"/>
      <c r="F649" s="63"/>
    </row>
    <row r="650">
      <c r="B650" s="2"/>
      <c r="C650" s="62"/>
      <c r="F650" s="63"/>
    </row>
    <row r="651">
      <c r="B651" s="2"/>
      <c r="C651" s="62"/>
      <c r="F651" s="63"/>
    </row>
    <row r="652">
      <c r="B652" s="2"/>
      <c r="C652" s="62"/>
      <c r="F652" s="63"/>
    </row>
    <row r="653">
      <c r="B653" s="2"/>
      <c r="C653" s="62"/>
      <c r="F653" s="63"/>
    </row>
    <row r="654">
      <c r="B654" s="2"/>
      <c r="C654" s="62"/>
      <c r="F654" s="63"/>
    </row>
    <row r="655">
      <c r="B655" s="2"/>
      <c r="C655" s="62"/>
      <c r="F655" s="63"/>
    </row>
    <row r="656">
      <c r="B656" s="2"/>
      <c r="C656" s="62"/>
      <c r="F656" s="63"/>
    </row>
    <row r="657">
      <c r="B657" s="2"/>
      <c r="C657" s="62"/>
      <c r="F657" s="63"/>
    </row>
    <row r="658">
      <c r="B658" s="2"/>
      <c r="C658" s="62"/>
      <c r="F658" s="63"/>
    </row>
    <row r="659">
      <c r="B659" s="2"/>
      <c r="C659" s="62"/>
      <c r="F659" s="63"/>
    </row>
    <row r="660">
      <c r="B660" s="2"/>
      <c r="C660" s="62"/>
      <c r="F660" s="63"/>
    </row>
    <row r="661">
      <c r="B661" s="2"/>
      <c r="C661" s="62"/>
      <c r="F661" s="63"/>
    </row>
    <row r="662">
      <c r="B662" s="2"/>
      <c r="C662" s="62"/>
      <c r="F662" s="63"/>
    </row>
    <row r="663">
      <c r="B663" s="2"/>
      <c r="C663" s="62"/>
      <c r="F663" s="63"/>
    </row>
    <row r="664">
      <c r="B664" s="2"/>
      <c r="C664" s="62"/>
      <c r="F664" s="63"/>
    </row>
    <row r="665">
      <c r="B665" s="2"/>
      <c r="C665" s="62"/>
      <c r="F665" s="63"/>
    </row>
    <row r="666">
      <c r="B666" s="2"/>
      <c r="C666" s="62"/>
      <c r="F666" s="63"/>
    </row>
    <row r="667">
      <c r="B667" s="2"/>
      <c r="C667" s="62"/>
      <c r="F667" s="63"/>
    </row>
    <row r="668">
      <c r="B668" s="2"/>
      <c r="C668" s="62"/>
      <c r="F668" s="63"/>
    </row>
    <row r="669">
      <c r="B669" s="2"/>
      <c r="C669" s="62"/>
      <c r="F669" s="63"/>
    </row>
    <row r="670">
      <c r="B670" s="2"/>
      <c r="C670" s="62"/>
      <c r="F670" s="63"/>
    </row>
    <row r="671">
      <c r="B671" s="2"/>
      <c r="C671" s="62"/>
      <c r="F671" s="63"/>
    </row>
    <row r="672">
      <c r="B672" s="2"/>
      <c r="C672" s="62"/>
      <c r="F672" s="63"/>
    </row>
    <row r="673">
      <c r="B673" s="2"/>
      <c r="C673" s="62"/>
      <c r="F673" s="63"/>
    </row>
    <row r="674">
      <c r="B674" s="2"/>
      <c r="C674" s="62"/>
      <c r="F674" s="63"/>
    </row>
    <row r="675">
      <c r="B675" s="2"/>
      <c r="C675" s="62"/>
      <c r="F675" s="63"/>
    </row>
    <row r="676">
      <c r="B676" s="2"/>
      <c r="C676" s="62"/>
      <c r="F676" s="63"/>
    </row>
    <row r="677">
      <c r="B677" s="2"/>
      <c r="C677" s="62"/>
      <c r="F677" s="63"/>
    </row>
    <row r="678">
      <c r="B678" s="2"/>
      <c r="C678" s="62"/>
      <c r="F678" s="63"/>
    </row>
    <row r="679">
      <c r="B679" s="2"/>
      <c r="C679" s="62"/>
      <c r="F679" s="63"/>
    </row>
    <row r="680">
      <c r="B680" s="2"/>
      <c r="C680" s="62"/>
      <c r="F680" s="63"/>
    </row>
    <row r="681">
      <c r="B681" s="2"/>
      <c r="C681" s="62"/>
      <c r="F681" s="63"/>
    </row>
    <row r="682">
      <c r="B682" s="2"/>
      <c r="C682" s="62"/>
      <c r="F682" s="63"/>
    </row>
    <row r="683">
      <c r="B683" s="2"/>
      <c r="C683" s="62"/>
      <c r="F683" s="63"/>
    </row>
    <row r="684">
      <c r="B684" s="2"/>
      <c r="C684" s="62"/>
      <c r="F684" s="63"/>
    </row>
    <row r="685">
      <c r="B685" s="2"/>
      <c r="C685" s="62"/>
      <c r="F685" s="63"/>
    </row>
    <row r="686">
      <c r="B686" s="2"/>
      <c r="C686" s="62"/>
      <c r="F686" s="63"/>
    </row>
    <row r="687">
      <c r="B687" s="2"/>
      <c r="C687" s="62"/>
      <c r="F687" s="63"/>
    </row>
    <row r="688">
      <c r="B688" s="2"/>
      <c r="C688" s="62"/>
      <c r="F688" s="63"/>
    </row>
    <row r="689">
      <c r="B689" s="2"/>
      <c r="C689" s="62"/>
      <c r="F689" s="63"/>
    </row>
    <row r="690">
      <c r="B690" s="2"/>
      <c r="C690" s="62"/>
      <c r="F690" s="63"/>
    </row>
    <row r="691">
      <c r="B691" s="2"/>
      <c r="C691" s="62"/>
      <c r="F691" s="63"/>
    </row>
    <row r="692">
      <c r="B692" s="2"/>
      <c r="C692" s="62"/>
      <c r="F692" s="63"/>
    </row>
    <row r="693">
      <c r="B693" s="2"/>
      <c r="C693" s="62"/>
      <c r="F693" s="63"/>
    </row>
    <row r="694">
      <c r="B694" s="2"/>
      <c r="C694" s="62"/>
      <c r="F694" s="63"/>
    </row>
    <row r="695">
      <c r="B695" s="2"/>
      <c r="C695" s="62"/>
      <c r="F695" s="63"/>
    </row>
    <row r="696">
      <c r="B696" s="2"/>
      <c r="C696" s="62"/>
      <c r="F696" s="63"/>
    </row>
    <row r="697">
      <c r="B697" s="2"/>
      <c r="C697" s="62"/>
      <c r="F697" s="63"/>
    </row>
    <row r="698">
      <c r="B698" s="2"/>
      <c r="C698" s="62"/>
      <c r="F698" s="63"/>
    </row>
    <row r="699">
      <c r="B699" s="2"/>
      <c r="C699" s="62"/>
      <c r="F699" s="63"/>
    </row>
    <row r="700">
      <c r="B700" s="2"/>
      <c r="C700" s="62"/>
      <c r="F700" s="63"/>
    </row>
    <row r="701">
      <c r="B701" s="2"/>
      <c r="C701" s="62"/>
      <c r="F701" s="63"/>
    </row>
    <row r="702">
      <c r="B702" s="2"/>
      <c r="C702" s="62"/>
      <c r="F702" s="63"/>
    </row>
    <row r="703">
      <c r="B703" s="2"/>
      <c r="C703" s="62"/>
      <c r="F703" s="63"/>
    </row>
    <row r="704">
      <c r="B704" s="2"/>
      <c r="C704" s="62"/>
      <c r="F704" s="63"/>
    </row>
    <row r="705">
      <c r="B705" s="2"/>
      <c r="C705" s="62"/>
      <c r="F705" s="63"/>
    </row>
    <row r="706">
      <c r="B706" s="2"/>
      <c r="C706" s="62"/>
      <c r="F706" s="63"/>
    </row>
    <row r="707">
      <c r="B707" s="2"/>
      <c r="C707" s="62"/>
      <c r="F707" s="63"/>
    </row>
    <row r="708">
      <c r="B708" s="2"/>
      <c r="C708" s="62"/>
      <c r="F708" s="63"/>
    </row>
    <row r="709">
      <c r="B709" s="2"/>
      <c r="C709" s="62"/>
      <c r="F709" s="63"/>
    </row>
    <row r="710">
      <c r="B710" s="2"/>
      <c r="C710" s="62"/>
      <c r="F710" s="63"/>
    </row>
    <row r="711">
      <c r="B711" s="2"/>
      <c r="C711" s="62"/>
      <c r="F711" s="63"/>
    </row>
    <row r="712">
      <c r="B712" s="2"/>
      <c r="C712" s="62"/>
      <c r="F712" s="63"/>
    </row>
    <row r="713">
      <c r="B713" s="2"/>
      <c r="C713" s="62"/>
      <c r="F713" s="63"/>
    </row>
    <row r="714">
      <c r="B714" s="2"/>
      <c r="C714" s="62"/>
      <c r="F714" s="63"/>
    </row>
    <row r="715">
      <c r="B715" s="2"/>
      <c r="C715" s="62"/>
      <c r="F715" s="63"/>
    </row>
    <row r="716">
      <c r="B716" s="2"/>
      <c r="C716" s="62"/>
      <c r="F716" s="63"/>
    </row>
    <row r="717">
      <c r="B717" s="2"/>
      <c r="C717" s="62"/>
      <c r="F717" s="63"/>
    </row>
    <row r="718">
      <c r="B718" s="2"/>
      <c r="C718" s="62"/>
      <c r="F718" s="63"/>
    </row>
    <row r="719">
      <c r="B719" s="2"/>
      <c r="C719" s="62"/>
      <c r="F719" s="63"/>
    </row>
    <row r="720">
      <c r="B720" s="2"/>
      <c r="C720" s="62"/>
      <c r="F720" s="63"/>
    </row>
    <row r="721">
      <c r="B721" s="2"/>
      <c r="C721" s="62"/>
      <c r="F721" s="63"/>
    </row>
    <row r="722">
      <c r="B722" s="2"/>
      <c r="C722" s="62"/>
      <c r="F722" s="63"/>
    </row>
    <row r="723">
      <c r="B723" s="2"/>
      <c r="C723" s="62"/>
      <c r="F723" s="63"/>
    </row>
    <row r="724">
      <c r="B724" s="2"/>
      <c r="C724" s="62"/>
      <c r="F724" s="63"/>
    </row>
    <row r="725">
      <c r="B725" s="2"/>
      <c r="C725" s="62"/>
      <c r="F725" s="63"/>
    </row>
    <row r="726">
      <c r="B726" s="2"/>
      <c r="C726" s="62"/>
      <c r="F726" s="63"/>
    </row>
    <row r="727">
      <c r="B727" s="2"/>
      <c r="C727" s="62"/>
      <c r="F727" s="63"/>
    </row>
    <row r="728">
      <c r="B728" s="2"/>
      <c r="C728" s="62"/>
      <c r="F728" s="63"/>
    </row>
    <row r="729">
      <c r="B729" s="2"/>
      <c r="C729" s="62"/>
      <c r="F729" s="63"/>
    </row>
    <row r="730">
      <c r="B730" s="2"/>
      <c r="C730" s="62"/>
      <c r="F730" s="63"/>
    </row>
    <row r="731">
      <c r="B731" s="2"/>
      <c r="C731" s="62"/>
      <c r="F731" s="63"/>
    </row>
    <row r="732">
      <c r="B732" s="2"/>
      <c r="C732" s="62"/>
      <c r="F732" s="63"/>
    </row>
    <row r="733">
      <c r="B733" s="2"/>
      <c r="C733" s="62"/>
      <c r="F733" s="63"/>
    </row>
    <row r="734">
      <c r="B734" s="2"/>
      <c r="C734" s="62"/>
      <c r="F734" s="63"/>
    </row>
    <row r="735">
      <c r="B735" s="2"/>
      <c r="C735" s="62"/>
      <c r="F735" s="63"/>
    </row>
    <row r="736">
      <c r="B736" s="2"/>
      <c r="C736" s="62"/>
      <c r="F736" s="63"/>
    </row>
    <row r="737">
      <c r="B737" s="2"/>
      <c r="C737" s="62"/>
      <c r="F737" s="63"/>
    </row>
    <row r="738">
      <c r="B738" s="2"/>
      <c r="C738" s="62"/>
      <c r="F738" s="63"/>
    </row>
    <row r="739">
      <c r="B739" s="2"/>
      <c r="C739" s="62"/>
      <c r="F739" s="63"/>
    </row>
    <row r="740">
      <c r="B740" s="2"/>
      <c r="C740" s="62"/>
      <c r="F740" s="63"/>
    </row>
    <row r="741">
      <c r="B741" s="2"/>
      <c r="C741" s="62"/>
      <c r="F741" s="63"/>
    </row>
    <row r="742">
      <c r="B742" s="2"/>
      <c r="C742" s="62"/>
      <c r="F742" s="63"/>
    </row>
    <row r="743">
      <c r="B743" s="2"/>
      <c r="C743" s="62"/>
      <c r="F743" s="63"/>
    </row>
    <row r="744">
      <c r="B744" s="2"/>
      <c r="C744" s="62"/>
      <c r="F744" s="63"/>
    </row>
    <row r="745">
      <c r="B745" s="2"/>
      <c r="C745" s="62"/>
      <c r="F745" s="63"/>
    </row>
    <row r="746">
      <c r="B746" s="2"/>
      <c r="C746" s="62"/>
      <c r="F746" s="63"/>
    </row>
    <row r="747">
      <c r="B747" s="2"/>
      <c r="C747" s="62"/>
      <c r="F747" s="63"/>
    </row>
    <row r="748">
      <c r="B748" s="2"/>
      <c r="C748" s="62"/>
      <c r="F748" s="63"/>
    </row>
    <row r="749">
      <c r="B749" s="2"/>
      <c r="C749" s="62"/>
      <c r="F749" s="63"/>
    </row>
    <row r="750">
      <c r="B750" s="2"/>
      <c r="C750" s="62"/>
      <c r="F750" s="63"/>
    </row>
    <row r="751">
      <c r="B751" s="2"/>
      <c r="C751" s="62"/>
      <c r="F751" s="63"/>
    </row>
    <row r="752">
      <c r="B752" s="2"/>
      <c r="C752" s="62"/>
      <c r="F752" s="63"/>
    </row>
    <row r="753">
      <c r="B753" s="2"/>
      <c r="C753" s="62"/>
      <c r="F753" s="63"/>
    </row>
    <row r="754">
      <c r="B754" s="2"/>
      <c r="C754" s="62"/>
      <c r="F754" s="63"/>
    </row>
    <row r="755">
      <c r="B755" s="2"/>
      <c r="C755" s="62"/>
      <c r="F755" s="63"/>
    </row>
    <row r="756">
      <c r="B756" s="2"/>
      <c r="C756" s="62"/>
      <c r="F756" s="63"/>
    </row>
    <row r="757">
      <c r="B757" s="2"/>
      <c r="C757" s="62"/>
      <c r="F757" s="63"/>
    </row>
    <row r="758">
      <c r="B758" s="2"/>
      <c r="C758" s="62"/>
      <c r="F758" s="63"/>
    </row>
    <row r="759">
      <c r="B759" s="2"/>
      <c r="C759" s="62"/>
      <c r="F759" s="63"/>
    </row>
    <row r="760">
      <c r="B760" s="2"/>
      <c r="C760" s="62"/>
      <c r="F760" s="63"/>
    </row>
    <row r="761">
      <c r="B761" s="2"/>
      <c r="C761" s="62"/>
      <c r="F761" s="63"/>
    </row>
    <row r="762">
      <c r="B762" s="2"/>
      <c r="C762" s="62"/>
      <c r="F762" s="63"/>
    </row>
    <row r="763">
      <c r="B763" s="2"/>
      <c r="C763" s="62"/>
      <c r="F763" s="63"/>
    </row>
    <row r="764">
      <c r="B764" s="2"/>
      <c r="C764" s="62"/>
      <c r="F764" s="63"/>
    </row>
    <row r="765">
      <c r="B765" s="2"/>
      <c r="C765" s="62"/>
      <c r="F765" s="63"/>
    </row>
    <row r="766">
      <c r="B766" s="2"/>
      <c r="C766" s="62"/>
      <c r="F766" s="63"/>
    </row>
    <row r="767">
      <c r="B767" s="2"/>
      <c r="C767" s="62"/>
      <c r="F767" s="63"/>
    </row>
    <row r="768">
      <c r="B768" s="2"/>
      <c r="C768" s="62"/>
      <c r="F768" s="63"/>
    </row>
    <row r="769">
      <c r="B769" s="2"/>
      <c r="C769" s="62"/>
      <c r="F769" s="63"/>
    </row>
    <row r="770">
      <c r="B770" s="2"/>
      <c r="C770" s="62"/>
      <c r="F770" s="63"/>
    </row>
    <row r="771">
      <c r="B771" s="2"/>
      <c r="C771" s="62"/>
      <c r="F771" s="63"/>
    </row>
    <row r="772">
      <c r="B772" s="2"/>
      <c r="C772" s="62"/>
      <c r="F772" s="63"/>
    </row>
    <row r="773">
      <c r="B773" s="2"/>
      <c r="C773" s="62"/>
      <c r="F773" s="63"/>
    </row>
    <row r="774">
      <c r="B774" s="2"/>
      <c r="C774" s="62"/>
      <c r="F774" s="63"/>
    </row>
    <row r="775">
      <c r="B775" s="2"/>
      <c r="C775" s="62"/>
      <c r="F775" s="63"/>
    </row>
    <row r="776">
      <c r="B776" s="2"/>
      <c r="C776" s="62"/>
      <c r="F776" s="63"/>
    </row>
    <row r="777">
      <c r="B777" s="2"/>
      <c r="C777" s="62"/>
      <c r="F777" s="63"/>
    </row>
    <row r="778">
      <c r="B778" s="2"/>
      <c r="C778" s="62"/>
      <c r="F778" s="63"/>
    </row>
    <row r="779">
      <c r="B779" s="2"/>
      <c r="C779" s="62"/>
      <c r="F779" s="63"/>
    </row>
    <row r="780">
      <c r="B780" s="2"/>
      <c r="C780" s="62"/>
      <c r="F780" s="63"/>
    </row>
    <row r="781">
      <c r="B781" s="2"/>
      <c r="C781" s="62"/>
      <c r="F781" s="63"/>
    </row>
    <row r="782">
      <c r="B782" s="2"/>
      <c r="C782" s="62"/>
      <c r="F782" s="63"/>
    </row>
    <row r="783">
      <c r="B783" s="2"/>
      <c r="C783" s="62"/>
      <c r="F783" s="63"/>
    </row>
    <row r="784">
      <c r="B784" s="2"/>
      <c r="C784" s="62"/>
      <c r="F784" s="63"/>
    </row>
    <row r="785">
      <c r="B785" s="2"/>
      <c r="C785" s="62"/>
      <c r="F785" s="63"/>
    </row>
    <row r="786">
      <c r="B786" s="2"/>
      <c r="C786" s="62"/>
      <c r="F786" s="63"/>
    </row>
    <row r="787">
      <c r="B787" s="2"/>
      <c r="C787" s="62"/>
      <c r="F787" s="63"/>
    </row>
    <row r="788">
      <c r="B788" s="2"/>
      <c r="C788" s="62"/>
      <c r="F788" s="63"/>
    </row>
    <row r="789">
      <c r="B789" s="2"/>
      <c r="C789" s="62"/>
      <c r="F789" s="63"/>
    </row>
    <row r="790">
      <c r="B790" s="2"/>
      <c r="C790" s="62"/>
      <c r="F790" s="63"/>
    </row>
    <row r="791">
      <c r="B791" s="2"/>
      <c r="C791" s="62"/>
      <c r="F791" s="63"/>
    </row>
    <row r="792">
      <c r="B792" s="2"/>
      <c r="C792" s="62"/>
      <c r="F792" s="63"/>
    </row>
    <row r="793">
      <c r="B793" s="2"/>
      <c r="C793" s="62"/>
      <c r="F793" s="63"/>
    </row>
    <row r="794">
      <c r="B794" s="2"/>
      <c r="C794" s="62"/>
      <c r="F794" s="63"/>
    </row>
    <row r="795">
      <c r="B795" s="2"/>
      <c r="C795" s="62"/>
      <c r="F795" s="63"/>
    </row>
    <row r="796">
      <c r="B796" s="2"/>
      <c r="C796" s="62"/>
      <c r="F796" s="63"/>
    </row>
    <row r="797">
      <c r="B797" s="2"/>
      <c r="C797" s="62"/>
      <c r="F797" s="63"/>
    </row>
    <row r="798">
      <c r="B798" s="2"/>
      <c r="C798" s="62"/>
      <c r="F798" s="63"/>
    </row>
    <row r="799">
      <c r="B799" s="2"/>
      <c r="C799" s="62"/>
      <c r="F799" s="63"/>
    </row>
    <row r="800">
      <c r="B800" s="2"/>
      <c r="C800" s="62"/>
      <c r="F800" s="63"/>
    </row>
    <row r="801">
      <c r="B801" s="2"/>
      <c r="C801" s="62"/>
      <c r="F801" s="63"/>
    </row>
    <row r="802">
      <c r="B802" s="2"/>
      <c r="C802" s="62"/>
      <c r="F802" s="63"/>
    </row>
    <row r="803">
      <c r="B803" s="2"/>
      <c r="C803" s="62"/>
      <c r="F803" s="63"/>
    </row>
    <row r="804">
      <c r="B804" s="2"/>
      <c r="C804" s="62"/>
      <c r="F804" s="63"/>
    </row>
    <row r="805">
      <c r="B805" s="2"/>
      <c r="C805" s="62"/>
      <c r="F805" s="63"/>
    </row>
    <row r="806">
      <c r="B806" s="2"/>
      <c r="C806" s="62"/>
      <c r="F806" s="63"/>
    </row>
    <row r="807">
      <c r="B807" s="2"/>
      <c r="C807" s="62"/>
      <c r="F807" s="63"/>
    </row>
    <row r="808">
      <c r="B808" s="2"/>
      <c r="C808" s="62"/>
      <c r="F808" s="63"/>
    </row>
    <row r="809">
      <c r="B809" s="2"/>
      <c r="C809" s="62"/>
      <c r="F809" s="63"/>
    </row>
    <row r="810">
      <c r="B810" s="2"/>
      <c r="C810" s="62"/>
      <c r="F810" s="63"/>
    </row>
    <row r="811">
      <c r="B811" s="2"/>
      <c r="C811" s="62"/>
      <c r="F811" s="63"/>
    </row>
    <row r="812">
      <c r="B812" s="2"/>
      <c r="C812" s="62"/>
      <c r="F812" s="63"/>
    </row>
    <row r="813">
      <c r="B813" s="2"/>
      <c r="C813" s="62"/>
      <c r="F813" s="63"/>
    </row>
    <row r="814">
      <c r="B814" s="2"/>
      <c r="C814" s="62"/>
      <c r="F814" s="63"/>
    </row>
    <row r="815">
      <c r="B815" s="2"/>
      <c r="C815" s="62"/>
      <c r="F815" s="63"/>
    </row>
    <row r="816">
      <c r="B816" s="2"/>
      <c r="C816" s="62"/>
      <c r="F816" s="63"/>
    </row>
    <row r="817">
      <c r="B817" s="2"/>
      <c r="C817" s="62"/>
      <c r="F817" s="63"/>
    </row>
    <row r="818">
      <c r="B818" s="2"/>
      <c r="C818" s="62"/>
      <c r="F818" s="63"/>
    </row>
    <row r="819">
      <c r="B819" s="2"/>
      <c r="C819" s="62"/>
      <c r="F819" s="63"/>
    </row>
    <row r="820">
      <c r="B820" s="2"/>
      <c r="C820" s="62"/>
      <c r="F820" s="63"/>
    </row>
    <row r="821">
      <c r="B821" s="2"/>
      <c r="C821" s="62"/>
      <c r="F821" s="63"/>
    </row>
    <row r="822">
      <c r="B822" s="2"/>
      <c r="C822" s="62"/>
      <c r="F822" s="63"/>
    </row>
    <row r="823">
      <c r="B823" s="2"/>
      <c r="C823" s="62"/>
      <c r="F823" s="63"/>
    </row>
    <row r="824">
      <c r="B824" s="2"/>
      <c r="C824" s="62"/>
      <c r="F824" s="63"/>
    </row>
    <row r="825">
      <c r="B825" s="2"/>
      <c r="C825" s="62"/>
      <c r="F825" s="63"/>
    </row>
    <row r="826">
      <c r="B826" s="2"/>
      <c r="C826" s="62"/>
      <c r="F826" s="63"/>
    </row>
    <row r="827">
      <c r="B827" s="2"/>
      <c r="C827" s="62"/>
      <c r="F827" s="63"/>
    </row>
    <row r="828">
      <c r="B828" s="2"/>
      <c r="C828" s="62"/>
      <c r="F828" s="63"/>
    </row>
    <row r="829">
      <c r="B829" s="2"/>
      <c r="C829" s="62"/>
      <c r="F829" s="63"/>
    </row>
    <row r="830">
      <c r="B830" s="2"/>
      <c r="C830" s="62"/>
      <c r="F830" s="63"/>
    </row>
    <row r="831">
      <c r="B831" s="2"/>
      <c r="C831" s="62"/>
      <c r="F831" s="63"/>
    </row>
    <row r="832">
      <c r="B832" s="2"/>
      <c r="C832" s="62"/>
      <c r="F832" s="63"/>
    </row>
    <row r="833">
      <c r="B833" s="2"/>
      <c r="C833" s="62"/>
      <c r="F833" s="63"/>
    </row>
    <row r="834">
      <c r="B834" s="2"/>
      <c r="C834" s="62"/>
      <c r="F834" s="63"/>
    </row>
    <row r="835">
      <c r="B835" s="2"/>
      <c r="C835" s="62"/>
      <c r="F835" s="63"/>
    </row>
    <row r="836">
      <c r="B836" s="2"/>
      <c r="C836" s="62"/>
      <c r="F836" s="63"/>
    </row>
    <row r="837">
      <c r="B837" s="2"/>
      <c r="C837" s="62"/>
      <c r="F837" s="63"/>
    </row>
    <row r="838">
      <c r="B838" s="2"/>
      <c r="C838" s="62"/>
      <c r="F838" s="63"/>
    </row>
    <row r="839">
      <c r="B839" s="2"/>
      <c r="C839" s="62"/>
      <c r="F839" s="63"/>
    </row>
    <row r="840">
      <c r="B840" s="2"/>
      <c r="C840" s="62"/>
      <c r="F840" s="63"/>
    </row>
    <row r="841">
      <c r="B841" s="2"/>
      <c r="C841" s="62"/>
      <c r="F841" s="63"/>
    </row>
    <row r="842">
      <c r="B842" s="2"/>
      <c r="C842" s="62"/>
      <c r="F842" s="63"/>
    </row>
    <row r="843">
      <c r="B843" s="2"/>
      <c r="C843" s="62"/>
      <c r="F843" s="63"/>
    </row>
    <row r="844">
      <c r="B844" s="2"/>
      <c r="C844" s="62"/>
      <c r="F844" s="63"/>
    </row>
    <row r="845">
      <c r="B845" s="2"/>
      <c r="C845" s="62"/>
      <c r="F845" s="63"/>
    </row>
    <row r="846">
      <c r="B846" s="2"/>
      <c r="C846" s="62"/>
      <c r="F846" s="63"/>
    </row>
    <row r="847">
      <c r="B847" s="2"/>
      <c r="C847" s="62"/>
      <c r="F847" s="63"/>
    </row>
    <row r="848">
      <c r="B848" s="2"/>
      <c r="C848" s="62"/>
      <c r="F848" s="63"/>
    </row>
    <row r="849">
      <c r="B849" s="2"/>
      <c r="C849" s="62"/>
      <c r="F849" s="63"/>
    </row>
    <row r="850">
      <c r="B850" s="2"/>
      <c r="C850" s="62"/>
      <c r="F850" s="63"/>
    </row>
    <row r="851">
      <c r="B851" s="2"/>
      <c r="C851" s="62"/>
      <c r="F851" s="63"/>
    </row>
    <row r="852">
      <c r="B852" s="2"/>
      <c r="C852" s="62"/>
      <c r="F852" s="63"/>
    </row>
    <row r="853">
      <c r="B853" s="2"/>
      <c r="C853" s="62"/>
      <c r="F853" s="63"/>
    </row>
    <row r="854">
      <c r="B854" s="2"/>
      <c r="C854" s="62"/>
      <c r="F854" s="63"/>
    </row>
    <row r="855">
      <c r="B855" s="2"/>
      <c r="C855" s="62"/>
      <c r="F855" s="63"/>
    </row>
    <row r="856">
      <c r="B856" s="2"/>
      <c r="C856" s="62"/>
      <c r="F856" s="63"/>
    </row>
    <row r="857">
      <c r="B857" s="2"/>
      <c r="C857" s="62"/>
      <c r="F857" s="63"/>
    </row>
    <row r="858">
      <c r="B858" s="2"/>
      <c r="C858" s="62"/>
      <c r="F858" s="63"/>
    </row>
    <row r="859">
      <c r="B859" s="2"/>
      <c r="C859" s="62"/>
      <c r="F859" s="63"/>
    </row>
    <row r="860">
      <c r="B860" s="2"/>
      <c r="C860" s="62"/>
      <c r="F860" s="63"/>
    </row>
    <row r="861">
      <c r="B861" s="2"/>
      <c r="C861" s="62"/>
      <c r="F861" s="63"/>
    </row>
    <row r="862">
      <c r="B862" s="2"/>
      <c r="C862" s="62"/>
      <c r="F862" s="63"/>
    </row>
    <row r="863">
      <c r="B863" s="2"/>
      <c r="C863" s="62"/>
      <c r="F863" s="63"/>
    </row>
    <row r="864">
      <c r="B864" s="2"/>
      <c r="C864" s="62"/>
      <c r="F864" s="63"/>
    </row>
    <row r="865">
      <c r="B865" s="2"/>
      <c r="C865" s="62"/>
      <c r="F865" s="63"/>
    </row>
    <row r="866">
      <c r="B866" s="2"/>
      <c r="C866" s="62"/>
      <c r="F866" s="63"/>
    </row>
    <row r="867">
      <c r="B867" s="2"/>
      <c r="C867" s="62"/>
      <c r="F867" s="63"/>
    </row>
    <row r="868">
      <c r="B868" s="2"/>
      <c r="C868" s="62"/>
      <c r="F868" s="63"/>
    </row>
    <row r="869">
      <c r="B869" s="2"/>
      <c r="C869" s="62"/>
      <c r="F869" s="63"/>
    </row>
    <row r="870">
      <c r="B870" s="2"/>
      <c r="C870" s="62"/>
      <c r="F870" s="63"/>
    </row>
    <row r="871">
      <c r="B871" s="2"/>
      <c r="C871" s="62"/>
      <c r="F871" s="63"/>
    </row>
    <row r="872">
      <c r="B872" s="2"/>
      <c r="C872" s="62"/>
      <c r="F872" s="63"/>
    </row>
    <row r="873">
      <c r="B873" s="2"/>
      <c r="C873" s="62"/>
      <c r="F873" s="63"/>
    </row>
    <row r="874">
      <c r="B874" s="2"/>
      <c r="C874" s="62"/>
      <c r="F874" s="63"/>
    </row>
    <row r="875">
      <c r="B875" s="2"/>
      <c r="C875" s="62"/>
      <c r="F875" s="63"/>
    </row>
    <row r="876">
      <c r="B876" s="2"/>
      <c r="C876" s="62"/>
      <c r="F876" s="63"/>
    </row>
    <row r="877">
      <c r="B877" s="2"/>
      <c r="C877" s="62"/>
      <c r="F877" s="63"/>
    </row>
    <row r="878">
      <c r="B878" s="2"/>
      <c r="C878" s="62"/>
      <c r="F878" s="63"/>
    </row>
    <row r="879">
      <c r="B879" s="2"/>
      <c r="C879" s="62"/>
      <c r="F879" s="63"/>
    </row>
    <row r="880">
      <c r="B880" s="2"/>
      <c r="C880" s="62"/>
      <c r="F880" s="63"/>
    </row>
    <row r="881">
      <c r="B881" s="2"/>
      <c r="C881" s="62"/>
      <c r="F881" s="63"/>
    </row>
    <row r="882">
      <c r="B882" s="2"/>
      <c r="C882" s="62"/>
      <c r="F882" s="63"/>
    </row>
    <row r="883">
      <c r="B883" s="2"/>
      <c r="C883" s="62"/>
      <c r="F883" s="63"/>
    </row>
    <row r="884">
      <c r="B884" s="2"/>
      <c r="C884" s="62"/>
      <c r="F884" s="63"/>
    </row>
    <row r="885">
      <c r="B885" s="2"/>
      <c r="C885" s="62"/>
      <c r="F885" s="63"/>
    </row>
    <row r="886">
      <c r="B886" s="2"/>
      <c r="C886" s="62"/>
      <c r="F886" s="63"/>
    </row>
    <row r="887">
      <c r="B887" s="2"/>
      <c r="C887" s="62"/>
      <c r="F887" s="63"/>
    </row>
    <row r="888">
      <c r="B888" s="2"/>
      <c r="C888" s="62"/>
      <c r="F888" s="63"/>
    </row>
    <row r="889">
      <c r="B889" s="2"/>
      <c r="C889" s="62"/>
      <c r="F889" s="63"/>
    </row>
    <row r="890">
      <c r="B890" s="2"/>
      <c r="C890" s="62"/>
      <c r="F890" s="63"/>
    </row>
    <row r="891">
      <c r="B891" s="2"/>
      <c r="C891" s="62"/>
      <c r="F891" s="63"/>
    </row>
    <row r="892">
      <c r="B892" s="2"/>
      <c r="C892" s="62"/>
      <c r="F892" s="63"/>
    </row>
    <row r="893">
      <c r="B893" s="2"/>
      <c r="C893" s="62"/>
      <c r="F893" s="63"/>
    </row>
    <row r="894">
      <c r="B894" s="2"/>
      <c r="C894" s="62"/>
      <c r="F894" s="63"/>
    </row>
    <row r="895">
      <c r="B895" s="2"/>
      <c r="C895" s="62"/>
      <c r="F895" s="63"/>
    </row>
    <row r="896">
      <c r="B896" s="2"/>
      <c r="C896" s="62"/>
      <c r="F896" s="63"/>
    </row>
    <row r="897">
      <c r="B897" s="2"/>
      <c r="C897" s="62"/>
      <c r="F897" s="63"/>
    </row>
    <row r="898">
      <c r="B898" s="2"/>
      <c r="C898" s="62"/>
      <c r="F898" s="63"/>
    </row>
    <row r="899">
      <c r="B899" s="2"/>
      <c r="C899" s="62"/>
      <c r="F899" s="63"/>
    </row>
    <row r="900">
      <c r="B900" s="2"/>
      <c r="C900" s="62"/>
      <c r="F900" s="63"/>
    </row>
    <row r="901">
      <c r="B901" s="2"/>
      <c r="C901" s="62"/>
      <c r="F901" s="63"/>
    </row>
    <row r="902">
      <c r="B902" s="2"/>
      <c r="C902" s="62"/>
      <c r="F902" s="63"/>
    </row>
    <row r="903">
      <c r="B903" s="2"/>
      <c r="C903" s="62"/>
      <c r="F903" s="63"/>
    </row>
    <row r="904">
      <c r="B904" s="2"/>
      <c r="C904" s="62"/>
      <c r="F904" s="63"/>
    </row>
    <row r="905">
      <c r="B905" s="2"/>
      <c r="C905" s="62"/>
      <c r="F905" s="63"/>
    </row>
    <row r="906">
      <c r="B906" s="2"/>
      <c r="C906" s="62"/>
      <c r="F906" s="63"/>
    </row>
    <row r="907">
      <c r="B907" s="2"/>
      <c r="C907" s="62"/>
      <c r="F907" s="63"/>
    </row>
    <row r="908">
      <c r="B908" s="2"/>
      <c r="C908" s="62"/>
      <c r="F908" s="63"/>
    </row>
    <row r="909">
      <c r="B909" s="2"/>
      <c r="C909" s="62"/>
      <c r="F909" s="63"/>
    </row>
    <row r="910">
      <c r="B910" s="2"/>
      <c r="C910" s="62"/>
      <c r="F910" s="63"/>
    </row>
    <row r="911">
      <c r="B911" s="2"/>
      <c r="C911" s="62"/>
      <c r="F911" s="63"/>
    </row>
    <row r="912">
      <c r="B912" s="2"/>
      <c r="C912" s="62"/>
      <c r="F912" s="63"/>
    </row>
    <row r="913">
      <c r="B913" s="2"/>
      <c r="C913" s="62"/>
      <c r="F913" s="63"/>
    </row>
    <row r="914">
      <c r="B914" s="2"/>
      <c r="C914" s="62"/>
      <c r="F914" s="63"/>
    </row>
    <row r="915">
      <c r="B915" s="2"/>
      <c r="C915" s="62"/>
      <c r="F915" s="63"/>
    </row>
    <row r="916">
      <c r="B916" s="2"/>
      <c r="C916" s="62"/>
      <c r="F916" s="63"/>
    </row>
    <row r="917">
      <c r="B917" s="2"/>
      <c r="C917" s="62"/>
      <c r="F917" s="63"/>
    </row>
    <row r="918">
      <c r="B918" s="2"/>
      <c r="C918" s="62"/>
      <c r="F918" s="63"/>
    </row>
    <row r="919">
      <c r="B919" s="2"/>
      <c r="C919" s="62"/>
      <c r="F919" s="63"/>
    </row>
    <row r="920">
      <c r="B920" s="2"/>
      <c r="C920" s="62"/>
      <c r="F920" s="63"/>
    </row>
    <row r="921">
      <c r="B921" s="2"/>
      <c r="C921" s="62"/>
      <c r="F921" s="63"/>
    </row>
    <row r="922">
      <c r="B922" s="2"/>
      <c r="C922" s="62"/>
      <c r="F922" s="63"/>
    </row>
    <row r="923">
      <c r="B923" s="2"/>
      <c r="C923" s="62"/>
      <c r="F923" s="63"/>
    </row>
    <row r="924">
      <c r="B924" s="2"/>
      <c r="C924" s="62"/>
      <c r="F924" s="63"/>
    </row>
    <row r="925">
      <c r="B925" s="2"/>
      <c r="C925" s="62"/>
      <c r="F925" s="63"/>
    </row>
    <row r="926">
      <c r="B926" s="2"/>
      <c r="C926" s="62"/>
      <c r="F926" s="63"/>
    </row>
    <row r="927">
      <c r="B927" s="2"/>
      <c r="C927" s="62"/>
      <c r="F927" s="63"/>
    </row>
    <row r="928">
      <c r="B928" s="2"/>
      <c r="C928" s="62"/>
      <c r="F928" s="63"/>
    </row>
    <row r="929">
      <c r="B929" s="2"/>
      <c r="C929" s="62"/>
      <c r="F929" s="63"/>
    </row>
    <row r="930">
      <c r="B930" s="2"/>
      <c r="C930" s="62"/>
      <c r="F930" s="63"/>
    </row>
    <row r="931">
      <c r="B931" s="2"/>
      <c r="C931" s="62"/>
      <c r="F931" s="63"/>
    </row>
    <row r="932">
      <c r="B932" s="2"/>
      <c r="C932" s="62"/>
      <c r="F932" s="63"/>
    </row>
    <row r="933">
      <c r="B933" s="2"/>
      <c r="C933" s="62"/>
      <c r="F933" s="63"/>
    </row>
    <row r="934">
      <c r="B934" s="2"/>
      <c r="C934" s="62"/>
      <c r="F934" s="63"/>
    </row>
    <row r="935">
      <c r="B935" s="2"/>
      <c r="C935" s="62"/>
      <c r="F935" s="63"/>
    </row>
    <row r="936">
      <c r="B936" s="2"/>
      <c r="C936" s="62"/>
      <c r="F936" s="63"/>
    </row>
    <row r="937">
      <c r="B937" s="2"/>
      <c r="C937" s="62"/>
      <c r="F937" s="63"/>
    </row>
    <row r="938">
      <c r="B938" s="2"/>
      <c r="C938" s="62"/>
      <c r="F938" s="63"/>
    </row>
    <row r="939">
      <c r="B939" s="2"/>
      <c r="C939" s="62"/>
      <c r="F939" s="63"/>
    </row>
    <row r="940">
      <c r="B940" s="2"/>
      <c r="C940" s="62"/>
      <c r="F940" s="63"/>
    </row>
    <row r="941">
      <c r="B941" s="2"/>
      <c r="C941" s="62"/>
      <c r="F941" s="63"/>
    </row>
    <row r="942">
      <c r="B942" s="2"/>
      <c r="C942" s="62"/>
      <c r="F942" s="63"/>
    </row>
    <row r="943">
      <c r="B943" s="2"/>
      <c r="C943" s="62"/>
      <c r="F943" s="63"/>
    </row>
    <row r="944">
      <c r="B944" s="2"/>
      <c r="C944" s="62"/>
      <c r="F944" s="63"/>
    </row>
    <row r="945">
      <c r="B945" s="2"/>
      <c r="C945" s="62"/>
      <c r="F945" s="63"/>
    </row>
    <row r="946">
      <c r="B946" s="2"/>
      <c r="C946" s="62"/>
      <c r="F946" s="63"/>
    </row>
    <row r="947">
      <c r="B947" s="2"/>
      <c r="C947" s="62"/>
      <c r="F947" s="63"/>
    </row>
    <row r="948">
      <c r="B948" s="2"/>
      <c r="C948" s="62"/>
      <c r="F948" s="63"/>
    </row>
    <row r="949">
      <c r="B949" s="2"/>
      <c r="C949" s="62"/>
      <c r="F949" s="63"/>
    </row>
    <row r="950">
      <c r="B950" s="2"/>
      <c r="C950" s="62"/>
      <c r="F950" s="63"/>
    </row>
    <row r="951">
      <c r="B951" s="2"/>
      <c r="C951" s="62"/>
      <c r="F951" s="63"/>
    </row>
    <row r="952">
      <c r="B952" s="2"/>
      <c r="C952" s="62"/>
      <c r="F952" s="63"/>
    </row>
    <row r="953">
      <c r="B953" s="2"/>
      <c r="C953" s="62"/>
      <c r="F953" s="63"/>
    </row>
    <row r="954">
      <c r="B954" s="2"/>
      <c r="C954" s="62"/>
      <c r="F954" s="63"/>
    </row>
    <row r="955">
      <c r="B955" s="2"/>
      <c r="C955" s="62"/>
      <c r="F955" s="63"/>
    </row>
    <row r="956">
      <c r="B956" s="2"/>
      <c r="C956" s="62"/>
      <c r="F956" s="63"/>
    </row>
    <row r="957">
      <c r="B957" s="2"/>
      <c r="C957" s="62"/>
      <c r="F957" s="63"/>
    </row>
    <row r="958">
      <c r="B958" s="2"/>
      <c r="C958" s="62"/>
      <c r="F958" s="63"/>
    </row>
    <row r="959">
      <c r="B959" s="2"/>
      <c r="C959" s="62"/>
      <c r="F959" s="63"/>
    </row>
    <row r="960">
      <c r="B960" s="2"/>
      <c r="C960" s="62"/>
      <c r="F960" s="63"/>
    </row>
    <row r="961">
      <c r="B961" s="2"/>
      <c r="C961" s="62"/>
      <c r="F961" s="63"/>
    </row>
    <row r="962">
      <c r="B962" s="2"/>
      <c r="C962" s="62"/>
      <c r="F962" s="63"/>
    </row>
    <row r="963">
      <c r="B963" s="2"/>
      <c r="C963" s="62"/>
      <c r="F963" s="63"/>
    </row>
    <row r="964">
      <c r="B964" s="2"/>
      <c r="C964" s="62"/>
      <c r="F964" s="63"/>
    </row>
    <row r="965">
      <c r="B965" s="2"/>
      <c r="C965" s="62"/>
      <c r="F965" s="63"/>
    </row>
    <row r="966">
      <c r="B966" s="2"/>
      <c r="C966" s="62"/>
      <c r="F966" s="63"/>
    </row>
    <row r="967">
      <c r="B967" s="2"/>
      <c r="C967" s="62"/>
      <c r="F967" s="63"/>
    </row>
    <row r="968">
      <c r="B968" s="2"/>
      <c r="C968" s="62"/>
      <c r="F968" s="63"/>
    </row>
    <row r="969">
      <c r="B969" s="2"/>
      <c r="C969" s="62"/>
      <c r="F969" s="63"/>
    </row>
    <row r="970">
      <c r="B970" s="2"/>
      <c r="C970" s="62"/>
      <c r="F970" s="63"/>
    </row>
    <row r="971">
      <c r="B971" s="2"/>
      <c r="C971" s="62"/>
      <c r="F971" s="63"/>
    </row>
    <row r="972">
      <c r="B972" s="2"/>
      <c r="C972" s="62"/>
      <c r="F972" s="63"/>
    </row>
    <row r="973">
      <c r="B973" s="2"/>
      <c r="C973" s="62"/>
      <c r="F973" s="63"/>
    </row>
    <row r="974">
      <c r="B974" s="2"/>
      <c r="C974" s="62"/>
      <c r="F974" s="63"/>
    </row>
    <row r="975">
      <c r="B975" s="2"/>
      <c r="C975" s="62"/>
      <c r="F975" s="63"/>
    </row>
    <row r="976">
      <c r="B976" s="2"/>
      <c r="C976" s="62"/>
      <c r="F976" s="63"/>
    </row>
    <row r="977">
      <c r="B977" s="2"/>
      <c r="C977" s="62"/>
      <c r="F977" s="63"/>
    </row>
    <row r="978">
      <c r="B978" s="2"/>
      <c r="C978" s="62"/>
      <c r="F978" s="63"/>
    </row>
    <row r="979">
      <c r="B979" s="2"/>
      <c r="C979" s="62"/>
      <c r="F979" s="63"/>
    </row>
    <row r="980">
      <c r="B980" s="2"/>
      <c r="C980" s="62"/>
      <c r="F980" s="63"/>
    </row>
    <row r="981">
      <c r="B981" s="2"/>
      <c r="C981" s="62"/>
      <c r="F981" s="63"/>
    </row>
    <row r="982">
      <c r="B982" s="2"/>
      <c r="C982" s="62"/>
      <c r="F982" s="63"/>
    </row>
    <row r="983">
      <c r="B983" s="2"/>
      <c r="C983" s="62"/>
      <c r="F983" s="63"/>
    </row>
    <row r="984">
      <c r="B984" s="2"/>
      <c r="C984" s="62"/>
      <c r="F984" s="63"/>
    </row>
    <row r="985">
      <c r="B985" s="2"/>
      <c r="C985" s="62"/>
      <c r="F985" s="63"/>
    </row>
    <row r="986">
      <c r="B986" s="2"/>
      <c r="C986" s="62"/>
      <c r="F986" s="63"/>
    </row>
    <row r="987">
      <c r="B987" s="2"/>
      <c r="C987" s="62"/>
      <c r="F987" s="63"/>
    </row>
    <row r="988">
      <c r="B988" s="2"/>
      <c r="C988" s="62"/>
      <c r="F988" s="63"/>
    </row>
    <row r="989">
      <c r="B989" s="2"/>
      <c r="C989" s="62"/>
      <c r="F989" s="63"/>
    </row>
    <row r="990">
      <c r="B990" s="2"/>
      <c r="C990" s="62"/>
      <c r="F990" s="63"/>
    </row>
    <row r="991">
      <c r="B991" s="2"/>
      <c r="C991" s="62"/>
      <c r="F991" s="63"/>
    </row>
    <row r="992">
      <c r="B992" s="2"/>
      <c r="C992" s="62"/>
      <c r="F992" s="63"/>
    </row>
    <row r="993">
      <c r="B993" s="2"/>
      <c r="C993" s="62"/>
      <c r="F993" s="63"/>
    </row>
  </sheetData>
  <mergeCells count="25">
    <mergeCell ref="A1:A2"/>
    <mergeCell ref="B1:B2"/>
    <mergeCell ref="C1:C2"/>
    <mergeCell ref="D1:F1"/>
    <mergeCell ref="G1:H1"/>
    <mergeCell ref="A3:A27"/>
    <mergeCell ref="B3:B27"/>
    <mergeCell ref="A28:A33"/>
    <mergeCell ref="B28:B33"/>
    <mergeCell ref="A34:A40"/>
    <mergeCell ref="B34:B40"/>
    <mergeCell ref="A41:A43"/>
    <mergeCell ref="B41:B43"/>
    <mergeCell ref="B44:B52"/>
    <mergeCell ref="A90:A109"/>
    <mergeCell ref="B90:B109"/>
    <mergeCell ref="A110:A126"/>
    <mergeCell ref="B110:B126"/>
    <mergeCell ref="A44:A52"/>
    <mergeCell ref="A53:A63"/>
    <mergeCell ref="B53:B63"/>
    <mergeCell ref="A64:A67"/>
    <mergeCell ref="B64:B67"/>
    <mergeCell ref="A68:A89"/>
    <mergeCell ref="B68:B89"/>
  </mergeCells>
  <drawing r:id="rId1"/>
</worksheet>
</file>