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GitHub\thermal-printer\docs\"/>
    </mc:Choice>
  </mc:AlternateContent>
  <bookViews>
    <workbookView xWindow="0" yWindow="90" windowWidth="9390" windowHeight="11655" activeTab="1"/>
  </bookViews>
  <sheets>
    <sheet name="TPcape_BOM" sheetId="4" r:id="rId1"/>
    <sheet name="Connectors" sheetId="5" r:id="rId2"/>
    <sheet name="interface" sheetId="6" r:id="rId3"/>
    <sheet name="motor" sheetId="7" r:id="rId4"/>
  </sheets>
  <calcPr calcId="152511" iterate="1" iterateCount="10000"/>
</workbook>
</file>

<file path=xl/calcChain.xml><?xml version="1.0" encoding="utf-8"?>
<calcChain xmlns="http://schemas.openxmlformats.org/spreadsheetml/2006/main">
  <c r="A56" i="5" l="1"/>
  <c r="L13" i="4" l="1"/>
  <c r="L14" i="4"/>
  <c r="L15" i="4"/>
  <c r="L16" i="4"/>
  <c r="L17" i="4"/>
  <c r="L18" i="4"/>
  <c r="L19" i="4"/>
  <c r="L20" i="4"/>
  <c r="L21" i="4"/>
  <c r="L22" i="4"/>
  <c r="L23" i="4"/>
  <c r="L24" i="4"/>
  <c r="L25" i="4"/>
  <c r="L26" i="4"/>
  <c r="L27" i="4"/>
  <c r="L28" i="4"/>
  <c r="L29" i="4"/>
  <c r="L30" i="4"/>
  <c r="L31" i="4"/>
  <c r="L32" i="4"/>
  <c r="L43" i="4"/>
  <c r="L9" i="4"/>
  <c r="L10" i="4"/>
  <c r="L11" i="4"/>
  <c r="L12" i="4"/>
</calcChain>
</file>

<file path=xl/sharedStrings.xml><?xml version="1.0" encoding="utf-8"?>
<sst xmlns="http://schemas.openxmlformats.org/spreadsheetml/2006/main" count="623" uniqueCount="295">
  <si>
    <t>Capture CIS Standard Bill Of Materials - Standard Report</t>
  </si>
  <si>
    <t>Report Created on Tuesday Feb 03 06:18:09 2015</t>
  </si>
  <si>
    <t>Final</t>
  </si>
  <si>
    <t>Doc = am572x_industrial_evm_3M0001.dsn</t>
  </si>
  <si>
    <t>RevCode = 1.1A</t>
  </si>
  <si>
    <t>Title = AM572X Industrial EVM</t>
  </si>
  <si>
    <t/>
  </si>
  <si>
    <t>Digikey</t>
  </si>
  <si>
    <t>C3 C7 C8 C9 C10 C11 C12 C14 C15 C16 C17 C28 C29 C30 C31 C32 C34 C35 C36 C37 C38 C39 C40 C41 C42 C43 C48 C49 C50 C51 C55 C56 C57 C58 C59 C60 C61 C62 C63 C65 C66 C67 C68 C69 C70 C71 C72 C73 C74 C75 C76 C77 C78 C79 C81 C105 C112 C113 C114 C115 C118 C120 C127 C130 C137 C139 C142 C144 C151 C152 C165 C169 C170 C171 C186 C190 C191 C192 C195 C207 C210 C214 C216 C219 C220 C221 C225 C226 C227 C228 C229 C230 C232 C233 C234 C235 C236 C238 C239 C240 C242 C248 C251 C255 C256 C257 C258 C261 C262 C263 C264 C267 C308 C309 C310 C315 C319 C321 C322 C324 C326 C327 C328 C329 C330 C331 C332 C334 C335 C336 C337 C338 C339 C341 C342 C343 C344 C345 C346 C348 C349 C351 C352 C353 C355 C356 C357 C358 C359 C360 C362 C363 C364 C365 C366 C367 C368 C369 C370 C371 C372 C373 C374 C376 C377 C378 C379 C380 C381 C385 C386 C388 C389 C390 C391 C393 C394 C397 C398 C400 C401 C403 C404 C405 C406 C408 C409 C410 C420 C422 C423 C424 C425 C426 C427 C428 C429 C430 C443 C444 C448 C451 C453 C469 C470 C480 C481 C482 C485 C486 C487 C488 C489 C490 C491 C493 C494 C495 C496 C497 C498 C499 C500 C501 C502 C506 C507 C508 C509 C511 C512 C513 C514 C515 C516 C517 C518 C519 C520 C524 C547 C548 C550 C551 C552 C553</t>
  </si>
  <si>
    <t>0.01uF</t>
  </si>
  <si>
    <t>Capacitor 0.01uF 16V 10% 0402</t>
  </si>
  <si>
    <t>Kemet</t>
  </si>
  <si>
    <t>C0402C103K4RACTU</t>
  </si>
  <si>
    <t>1C0012</t>
  </si>
  <si>
    <t>Mouser</t>
  </si>
  <si>
    <t>QTY</t>
  </si>
  <si>
    <t>ITEM</t>
  </si>
  <si>
    <t>REFERENCE DESIGNATOR</t>
  </si>
  <si>
    <t>VALUE</t>
  </si>
  <si>
    <t>DESCRIPTION</t>
  </si>
  <si>
    <t>MFR</t>
  </si>
  <si>
    <t>MFR PART #</t>
  </si>
  <si>
    <t>TI INT PART #</t>
  </si>
  <si>
    <t>VENDOR</t>
  </si>
  <si>
    <t>VENDOR PART #</t>
  </si>
  <si>
    <t>UNIT COST</t>
  </si>
  <si>
    <t>QTY COST</t>
  </si>
  <si>
    <t>COMMENTS</t>
  </si>
  <si>
    <t>OSH Park</t>
  </si>
  <si>
    <t>PCB 3.5"x2.5", 2-layer</t>
  </si>
  <si>
    <t>TPCape</t>
  </si>
  <si>
    <t>Fujitsu</t>
  </si>
  <si>
    <t>FTP-628MCL401</t>
  </si>
  <si>
    <t>311-1101-2-ND</t>
  </si>
  <si>
    <t>WM6761CT-ND</t>
  </si>
  <si>
    <t>Digi-Key</t>
  </si>
  <si>
    <t>0526100872</t>
  </si>
  <si>
    <t>WM6765CT-ND</t>
  </si>
  <si>
    <t>0526103072</t>
  </si>
  <si>
    <t>Molex Inc</t>
  </si>
  <si>
    <t>30-pin</t>
  </si>
  <si>
    <t>8-pin</t>
  </si>
  <si>
    <t>CONN FPC VERT 8POS 1.00MM SMD</t>
  </si>
  <si>
    <t>CONN FPC VERT 30POS 1.00MM SMD</t>
  </si>
  <si>
    <t>FFC_HEAD</t>
  </si>
  <si>
    <t>FFC_CUT</t>
  </si>
  <si>
    <t>FFC connector for print head</t>
  </si>
  <si>
    <t xml:space="preserve">FFC connector for print cutter </t>
  </si>
  <si>
    <t>Fujitsu Mechanism, 2-inch ELM with low profile cutter</t>
  </si>
  <si>
    <t>FTDI</t>
  </si>
  <si>
    <t>4-pin</t>
  </si>
  <si>
    <t>0.1" recepticle, surface mount, gold</t>
  </si>
  <si>
    <t>Samtec</t>
  </si>
  <si>
    <t>SSM-102-S-DV</t>
  </si>
  <si>
    <t>LCD</t>
  </si>
  <si>
    <t>WM3436CT-ND</t>
  </si>
  <si>
    <t>CONN FFC BOTTOM 40POS 0.50MM R/A</t>
  </si>
  <si>
    <t>40-pin</t>
  </si>
  <si>
    <t>FFC connector for New Haven TFT display</t>
  </si>
  <si>
    <t>PRINT</t>
  </si>
  <si>
    <t>Tactile switch for PRINT feature</t>
  </si>
  <si>
    <t>Capacitor Ceramic 4.7uF 16V 10% 0603</t>
  </si>
  <si>
    <t>Capacitor 1uF 10V Ceramic 10% 0402</t>
  </si>
  <si>
    <t>Taiyo Yuden</t>
  </si>
  <si>
    <t>AVX</t>
  </si>
  <si>
    <t>0402ZD105KAT2A</t>
  </si>
  <si>
    <t>EMK107ABJ475KA-T</t>
  </si>
  <si>
    <t>FPC for FTP-628MCL401</t>
  </si>
  <si>
    <t>Pin</t>
  </si>
  <si>
    <t>Signal</t>
  </si>
  <si>
    <t>I/O</t>
  </si>
  <si>
    <t>BBB Pin</t>
  </si>
  <si>
    <t>BBB Signal</t>
  </si>
  <si>
    <t>Detail</t>
  </si>
  <si>
    <t>PHK</t>
  </si>
  <si>
    <t>VSEN</t>
  </si>
  <si>
    <t>PHE</t>
  </si>
  <si>
    <t>VH</t>
  </si>
  <si>
    <t>DI</t>
  </si>
  <si>
    <t>CLK</t>
  </si>
  <si>
    <t>GND</t>
  </si>
  <si>
    <t>STB6</t>
  </si>
  <si>
    <t>STB5</t>
  </si>
  <si>
    <t>STB4</t>
  </si>
  <si>
    <t>VDD</t>
  </si>
  <si>
    <t>TM</t>
  </si>
  <si>
    <t>STB3</t>
  </si>
  <si>
    <t>STB2</t>
  </si>
  <si>
    <t>STB1</t>
  </si>
  <si>
    <t>LATn</t>
  </si>
  <si>
    <t>DO</t>
  </si>
  <si>
    <t>SWn</t>
  </si>
  <si>
    <t>MTAn</t>
  </si>
  <si>
    <t>MTA</t>
  </si>
  <si>
    <t>MTBn</t>
  </si>
  <si>
    <t>MTB</t>
  </si>
  <si>
    <t>-</t>
  </si>
  <si>
    <t>I</t>
  </si>
  <si>
    <t>O</t>
  </si>
  <si>
    <t>Photo interruptor cathode</t>
  </si>
  <si>
    <t>Paper sensor power</t>
  </si>
  <si>
    <t>Photo interruptor emitter</t>
  </si>
  <si>
    <t>Head drive power</t>
  </si>
  <si>
    <t>Data in</t>
  </si>
  <si>
    <t>Clock</t>
  </si>
  <si>
    <t>Head ground</t>
  </si>
  <si>
    <t>Strobe 6</t>
  </si>
  <si>
    <t>Strobe 5</t>
  </si>
  <si>
    <t>Strobe 4</t>
  </si>
  <si>
    <t>Strobe 3</t>
  </si>
  <si>
    <t>Strobe 2</t>
  </si>
  <si>
    <t>Strobe 1</t>
  </si>
  <si>
    <t>Logic power</t>
  </si>
  <si>
    <t>Thermistor</t>
  </si>
  <si>
    <t>Data latch</t>
  </si>
  <si>
    <t>Data out</t>
  </si>
  <si>
    <t>Platen release switch</t>
  </si>
  <si>
    <t>Head motor excitation signal An</t>
  </si>
  <si>
    <t>Head motor excitation signal Bn</t>
  </si>
  <si>
    <t>Head motor excitation signal B</t>
  </si>
  <si>
    <t>Head motor excitation signal A</t>
  </si>
  <si>
    <t>NC</t>
  </si>
  <si>
    <t>Home position sensor power</t>
  </si>
  <si>
    <t>Cutter motor excitation signal A</t>
  </si>
  <si>
    <t>Cutter motor excitation signal An</t>
  </si>
  <si>
    <t>Cutter motor excitation signal B</t>
  </si>
  <si>
    <t>Cutter motor excitation signal Bn</t>
  </si>
  <si>
    <t>DGND</t>
  </si>
  <si>
    <t>VDD_3V3</t>
  </si>
  <si>
    <t>pru0_r30_7</t>
  </si>
  <si>
    <t>pru0_r30_4</t>
  </si>
  <si>
    <t>pru0_r30_5</t>
  </si>
  <si>
    <t>pru0_r30_6</t>
  </si>
  <si>
    <t>pru0_r30_3</t>
  </si>
  <si>
    <t>pru0_r30_2</t>
  </si>
  <si>
    <t>pru0_r30_0</t>
  </si>
  <si>
    <t>pru0_r30_1</t>
  </si>
  <si>
    <t>pru0_r30_14</t>
  </si>
  <si>
    <t>pru0_r30_15</t>
  </si>
  <si>
    <t>pru1_r30_0</t>
  </si>
  <si>
    <t>pru1_r30_1</t>
  </si>
  <si>
    <t>pru1_r30_2</t>
  </si>
  <si>
    <t>pru1_r30_3</t>
  </si>
  <si>
    <t>pru1_r30_4</t>
  </si>
  <si>
    <t>pru1_r30_5</t>
  </si>
  <si>
    <t>pru1_r30_6</t>
  </si>
  <si>
    <t>pru1_r30_7</t>
  </si>
  <si>
    <t>pru1_r30_11</t>
  </si>
  <si>
    <t>pru1_r30_12</t>
  </si>
  <si>
    <t>pru1_r30_13</t>
  </si>
  <si>
    <t>P9.31</t>
  </si>
  <si>
    <t>P9.29</t>
  </si>
  <si>
    <t>P9.30</t>
  </si>
  <si>
    <t>P9.28</t>
  </si>
  <si>
    <t>P8.45</t>
  </si>
  <si>
    <t>P8.46</t>
  </si>
  <si>
    <t>P8.44</t>
  </si>
  <si>
    <t>P8.43</t>
  </si>
  <si>
    <t>pru0_r31_14</t>
  </si>
  <si>
    <t>pru0_r31_15</t>
  </si>
  <si>
    <t>pru0_r31_16</t>
  </si>
  <si>
    <t>pru1_r31_16</t>
  </si>
  <si>
    <t>SW</t>
  </si>
  <si>
    <t xml:space="preserve"> </t>
  </si>
  <si>
    <t>P8.41</t>
  </si>
  <si>
    <t>P8.42</t>
  </si>
  <si>
    <t>P8.39</t>
  </si>
  <si>
    <t>P8.40</t>
  </si>
  <si>
    <t>P9.6</t>
  </si>
  <si>
    <t>P9.4</t>
  </si>
  <si>
    <t>P9.42</t>
  </si>
  <si>
    <t>P9.27</t>
  </si>
  <si>
    <t>P9.41</t>
  </si>
  <si>
    <t>P9.25</t>
  </si>
  <si>
    <t>P8.30</t>
  </si>
  <si>
    <t>P8.21</t>
  </si>
  <si>
    <t>P8.20</t>
  </si>
  <si>
    <t>P8.12</t>
  </si>
  <si>
    <t>P8.11</t>
  </si>
  <si>
    <t>P8.16</t>
  </si>
  <si>
    <t>P8.15</t>
  </si>
  <si>
    <t>P9.24</t>
  </si>
  <si>
    <t>P9.26</t>
  </si>
  <si>
    <t>Current limiting resistor for IF = 20mA (165-ohm for 3.3V, 90-ohm for 1.8V, 250-ohm for 5V)</t>
  </si>
  <si>
    <t>Emitter resistor to GND, output to ADC?</t>
  </si>
  <si>
    <t>VDD_5V</t>
  </si>
  <si>
    <t>Tpcape</t>
  </si>
  <si>
    <t>Vcc2</t>
  </si>
  <si>
    <t>/PES</t>
  </si>
  <si>
    <t>HUP</t>
  </si>
  <si>
    <t>Vlog</t>
  </si>
  <si>
    <t>HDO</t>
  </si>
  <si>
    <t>HCLK</t>
  </si>
  <si>
    <t>Vref</t>
  </si>
  <si>
    <t>TMR2</t>
  </si>
  <si>
    <t>/LAT</t>
  </si>
  <si>
    <t>R35</t>
  </si>
  <si>
    <t>CHOME</t>
  </si>
  <si>
    <t>CSEL</t>
  </si>
  <si>
    <t>MTA_2</t>
  </si>
  <si>
    <t>MTAn_2</t>
  </si>
  <si>
    <t>MTB_2</t>
  </si>
  <si>
    <t>MTBn_2</t>
  </si>
  <si>
    <t>1.8V for ADC? MOSFET to control for standby</t>
  </si>
  <si>
    <t>Same as VSEN pin2 above</t>
  </si>
  <si>
    <t>MCR10HJ181</t>
  </si>
  <si>
    <t xml:space="preserve">R33 (MCR01MZSF1502) emitter resistor to GND, C30 (GRM155B11H222KA01) decap, C37 (GRM1552C1H470JZ01) decap at MCU input, </t>
  </si>
  <si>
    <t>C33 (GRM155F11C104ZA01) decap to AGND, MOSFET controlled by /SRD</t>
  </si>
  <si>
    <t>C34 (GRM155F11C104ZA01) decap to AGND</t>
  </si>
  <si>
    <t>R31 (MCR01HJ102), R32 (MCR01HJ472), CA2 (GNM314B11H102KD01D) chatter prevention</t>
  </si>
  <si>
    <t xml:space="preserve">RA21 (MNR14E0ABJ223), CA3 (GNM314B11H102KD01D) </t>
  </si>
  <si>
    <t>Connect to AGND</t>
  </si>
  <si>
    <t xml:space="preserve">RA24 (MNR14E0ABJ223), CA2 (GNM314B11H102KD01D) </t>
  </si>
  <si>
    <t>RA23a (MNR14E0ABJ223), CA1 (GNM314B11H102KD01D)</t>
  </si>
  <si>
    <t>C32 (GRM155B11H222KA01) to AGND, R28 (MCR01MZSF1002), C36 (GRM1552C1H470JZ01) decap to DGND at MCU, derived from Vcc and /HON</t>
  </si>
  <si>
    <t>M14</t>
  </si>
  <si>
    <t>M15</t>
  </si>
  <si>
    <t>M14 (LB1936V-TLM-E), D4 (RB500V), D12 (RB500V), RA17 (MNR14E0ABJ223)</t>
  </si>
  <si>
    <t>RA24 (MNR14E0ABJ223), CA1 (GNM314B11H102KD01D), JP18 (DNI) , Q7 (DTC124EUA), Q8 (DTA124EUA), Q9 (2SK2090-T1-A) circuit</t>
  </si>
  <si>
    <t>R64 (MCR10HJ181), C59 (GRM155B11H222KA01)</t>
  </si>
  <si>
    <t>R63 (MCR01MZSF1502), C58 (GRM155B11H222KA01), C40 (GRM1552C1H470JZ01) decap to DGND at MCU</t>
  </si>
  <si>
    <t>GRM155F11C104ZA01</t>
  </si>
  <si>
    <t>Murata</t>
  </si>
  <si>
    <t>0.1uF</t>
  </si>
  <si>
    <t xml:space="preserve">0402, 16Vdc, </t>
  </si>
  <si>
    <t>C31, C33, C34</t>
  </si>
  <si>
    <t>MCR01MZSF1502</t>
  </si>
  <si>
    <t>GRM155B11H222KA01</t>
  </si>
  <si>
    <t>GRM1552C1H470JZ01</t>
  </si>
  <si>
    <t>MCR01HJ102</t>
  </si>
  <si>
    <t>R31</t>
  </si>
  <si>
    <t>MCR01HJ472</t>
  </si>
  <si>
    <t>R32</t>
  </si>
  <si>
    <t>GNM314B11H102KD01D</t>
  </si>
  <si>
    <t>MNR14E0ABJ223</t>
  </si>
  <si>
    <t>CA1, CA2, CA3</t>
  </si>
  <si>
    <t>C30, C32, C58, C59</t>
  </si>
  <si>
    <t>R28</t>
  </si>
  <si>
    <t>MCR01MZSF1002</t>
  </si>
  <si>
    <t>C36, C37, C40</t>
  </si>
  <si>
    <t>RA17, RA21, RA23a, RA24</t>
  </si>
  <si>
    <t>DTC124EUA</t>
  </si>
  <si>
    <t>Q7</t>
  </si>
  <si>
    <t>R64</t>
  </si>
  <si>
    <t>Rohm</t>
  </si>
  <si>
    <t>Surface Mount Thick Film Chip Resistor 0402 Case 15K Ohms 1% Tolerance 100 PPM</t>
  </si>
  <si>
    <t>15K</t>
  </si>
  <si>
    <t xml:space="preserve">0402, 50Vdc, </t>
  </si>
  <si>
    <t>2200pF</t>
  </si>
  <si>
    <t>47pF</t>
  </si>
  <si>
    <t>0402, 50Vdc, 0+/-60ppm/C</t>
  </si>
  <si>
    <t>Surface Mount Thick Film Chip Resistor 0402 Case 10K Ohms 1% Tolerance 100 PPM</t>
  </si>
  <si>
    <t>10K</t>
  </si>
  <si>
    <t>R33, R63</t>
  </si>
  <si>
    <t xml:space="preserve">0603 x 4, </t>
  </si>
  <si>
    <t xml:space="preserve">0402, 5%, </t>
  </si>
  <si>
    <t>0402, 5%</t>
  </si>
  <si>
    <t xml:space="preserve">0805, 5%, </t>
  </si>
  <si>
    <t>AIN1</t>
  </si>
  <si>
    <t>AIN2</t>
  </si>
  <si>
    <t>BIN1</t>
  </si>
  <si>
    <t>BIN2</t>
  </si>
  <si>
    <t>AOUT1</t>
  </si>
  <si>
    <t>AOUT2</t>
  </si>
  <si>
    <t>BOUT1</t>
  </si>
  <si>
    <t>BOUT2</t>
  </si>
  <si>
    <t>STEP</t>
  </si>
  <si>
    <t>strobes</t>
  </si>
  <si>
    <t>head signals</t>
  </si>
  <si>
    <t>head motor</t>
  </si>
  <si>
    <t>cutter motor</t>
  </si>
  <si>
    <t>power control</t>
  </si>
  <si>
    <t>output enable</t>
  </si>
  <si>
    <t>nfault</t>
  </si>
  <si>
    <t>C1, C2</t>
  </si>
  <si>
    <t>UWT1C470MBL1GB</t>
  </si>
  <si>
    <t>Nichicon</t>
  </si>
  <si>
    <t>C31 (GRM155F11C104ZA01) decap to AGND, MOSFET controlled by /HON, C2 at CN7 input</t>
  </si>
  <si>
    <t>RA24 (MNR14E0ABJ223), CA2 (GNM314B11H102KD01D), C1 decap at CN7 input</t>
  </si>
  <si>
    <t>47uF</t>
  </si>
  <si>
    <t>Aluminum electrolytic cap, 16V, 20%, 6.3x5.4</t>
  </si>
  <si>
    <t>input</t>
  </si>
  <si>
    <t>output</t>
  </si>
  <si>
    <t>MMC1_CLK</t>
  </si>
  <si>
    <t>MMC1_CMD</t>
  </si>
  <si>
    <t>CAT24C256WI-GT3</t>
  </si>
  <si>
    <t>ON Semi</t>
  </si>
  <si>
    <t>CAT24C256WI-GT3OSCT-ND</t>
  </si>
  <si>
    <t>IC EEPROM 256KBIT 400KHZ 8SOIC</t>
  </si>
  <si>
    <t>~1.46V (PWM @ 5V)</t>
  </si>
  <si>
    <t>~1.46V (PWM @ 5V) at standby. 5V running</t>
  </si>
  <si>
    <t>Outputs 0 if no paper. Outputs ~0.85V (PWM @ 5V) if paper detected, or 5V when running</t>
  </si>
  <si>
    <t>head signal</t>
  </si>
  <si>
    <t>Buffer output enable</t>
  </si>
  <si>
    <t>LCD_AC_BIAS_EN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</si>
</sst>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g"/>
  </numFmts>
  <fonts count="6" x14ac:knownFonts="1">
    <font>
      <sz val="11"/>
      <color theme="1"/>
      <name val="Calibri"/>
      <family val="2"/>
      <scheme val="minor"/>
    </font>
    <font>
      <sz val="11"/>
      <color theme="1"/>
      <name val="Calibri"/>
      <family val="2"/>
      <scheme val="minor"/>
    </font>
    <font>
      <u/>
      <sz val="11"/>
      <color theme="10"/>
      <name val="Calibri"/>
      <family val="2"/>
      <scheme val="minor"/>
    </font>
    <font>
      <u/>
      <sz val="8"/>
      <color theme="10"/>
      <name val="Calibri"/>
      <family val="2"/>
      <scheme val="minor"/>
    </font>
    <font>
      <sz val="9"/>
      <color rgb="FF3F3F3F"/>
      <name val="Verdana"/>
      <family val="2"/>
    </font>
    <font>
      <sz val="9"/>
      <color rgb="FF000000"/>
      <name val="Arial"/>
      <family val="2"/>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rgb="FF00B0F0"/>
        <bgColor indexed="64"/>
      </patternFill>
    </fill>
  </fills>
  <borders count="3">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cellStyleXfs>
  <cellXfs count="17">
    <xf numFmtId="0" fontId="0" fillId="0" borderId="0" xfId="0"/>
    <xf numFmtId="1" fontId="0" fillId="0" borderId="0" xfId="0" applyNumberFormat="1"/>
    <xf numFmtId="49" fontId="0" fillId="0" borderId="0" xfId="0" applyNumberFormat="1"/>
    <xf numFmtId="164" fontId="0" fillId="0" borderId="0" xfId="0" applyNumberFormat="1"/>
    <xf numFmtId="0" fontId="3" fillId="2" borderId="1" xfId="2" applyFont="1" applyFill="1" applyBorder="1" applyAlignment="1">
      <alignment horizontal="center"/>
    </xf>
    <xf numFmtId="0" fontId="2" fillId="0" borderId="0" xfId="2"/>
    <xf numFmtId="44" fontId="0" fillId="0" borderId="0" xfId="1" applyFont="1"/>
    <xf numFmtId="49" fontId="0" fillId="0" borderId="2" xfId="0" applyNumberFormat="1" applyBorder="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4" fillId="0" borderId="0" xfId="0" applyFont="1"/>
    <xf numFmtId="49" fontId="0" fillId="0" borderId="0" xfId="0" applyNumberFormat="1" applyFill="1" applyBorder="1"/>
    <xf numFmtId="0" fontId="5" fillId="0" borderId="0" xfId="0" applyFont="1"/>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cellXfs>
  <cellStyles count="3">
    <cellStyle name="Currency" xfId="1" builtinId="4"/>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igikey.com/product-detail/en/0526103072/WM6765CT-ND/3044179" TargetMode="External"/><Relationship Id="rId7" Type="http://schemas.openxmlformats.org/officeDocument/2006/relationships/printerSettings" Target="../printerSettings/printerSettings1.bin"/><Relationship Id="rId2" Type="http://schemas.openxmlformats.org/officeDocument/2006/relationships/hyperlink" Target="http://www.digikey.com/product-detail/en/0526100872/WM6761CT-ND/3044175" TargetMode="External"/><Relationship Id="rId1" Type="http://schemas.openxmlformats.org/officeDocument/2006/relationships/hyperlink" Target="http://www.digikey.com/product-detail/en/CC0805JRNPO9BN150/311-1101-2-ND/302835" TargetMode="External"/><Relationship Id="rId6" Type="http://schemas.openxmlformats.org/officeDocument/2006/relationships/hyperlink" Target="http://www.digikey.com/product-detail/en/CAT24C256WI-GT3/CAT24C256WI-GT3OSCT-ND/2704982" TargetMode="External"/><Relationship Id="rId5" Type="http://schemas.openxmlformats.org/officeDocument/2006/relationships/hyperlink" Target="https://www.onsemi.com/PowerSolutions/product.do?id=CAT24C256WI-GT3" TargetMode="External"/><Relationship Id="rId4" Type="http://schemas.openxmlformats.org/officeDocument/2006/relationships/hyperlink" Target="http://www.digikey.com/product-detail/en/0541324062/WM3436CT-ND/240561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zoomScale="85" zoomScaleNormal="85" workbookViewId="0">
      <selection activeCell="E19" sqref="E19"/>
    </sheetView>
  </sheetViews>
  <sheetFormatPr defaultRowHeight="15" x14ac:dyDescent="0.25"/>
  <cols>
    <col min="1" max="1" width="7.42578125" customWidth="1"/>
    <col min="2" max="2" width="4.5703125" bestFit="1" customWidth="1"/>
    <col min="3" max="3" width="23.85546875" customWidth="1"/>
    <col min="4" max="4" width="11.5703125" customWidth="1"/>
    <col min="5" max="5" width="42.7109375" bestFit="1" customWidth="1"/>
    <col min="6" max="6" width="19.42578125" customWidth="1"/>
    <col min="7" max="7" width="19.85546875" style="2" customWidth="1"/>
    <col min="8" max="8" width="12.7109375" bestFit="1" customWidth="1"/>
    <col min="9" max="9" width="13.5703125" customWidth="1"/>
    <col min="10" max="10" width="15.140625" bestFit="1" customWidth="1"/>
    <col min="11" max="11" width="11.7109375" style="6" bestFit="1" customWidth="1"/>
    <col min="12" max="12" width="10.85546875" style="6" bestFit="1" customWidth="1"/>
    <col min="13" max="13" width="62.28515625" customWidth="1"/>
  </cols>
  <sheetData>
    <row r="1" spans="1:13" x14ac:dyDescent="0.25">
      <c r="A1" s="1"/>
      <c r="B1" s="1"/>
      <c r="C1" s="1"/>
      <c r="D1" s="1"/>
      <c r="E1" s="1"/>
      <c r="F1" s="1" t="s">
        <v>0</v>
      </c>
    </row>
    <row r="2" spans="1:13" x14ac:dyDescent="0.25">
      <c r="A2" s="1"/>
      <c r="B2" s="1"/>
      <c r="C2" s="1"/>
      <c r="D2" s="1"/>
      <c r="E2" s="1"/>
      <c r="F2" s="1"/>
      <c r="G2" s="2" t="s">
        <v>1</v>
      </c>
    </row>
    <row r="3" spans="1:13" x14ac:dyDescent="0.25">
      <c r="A3" s="1" t="s">
        <v>2</v>
      </c>
    </row>
    <row r="4" spans="1:13" x14ac:dyDescent="0.25">
      <c r="A4" s="1" t="s">
        <v>3</v>
      </c>
    </row>
    <row r="5" spans="1:13" x14ac:dyDescent="0.25">
      <c r="A5" s="1" t="s">
        <v>4</v>
      </c>
    </row>
    <row r="6" spans="1:13" x14ac:dyDescent="0.25">
      <c r="A6" s="1" t="s">
        <v>5</v>
      </c>
    </row>
    <row r="8" spans="1:13" x14ac:dyDescent="0.25">
      <c r="A8" s="1" t="s">
        <v>16</v>
      </c>
      <c r="B8" s="1" t="s">
        <v>15</v>
      </c>
      <c r="C8" s="1" t="s">
        <v>17</v>
      </c>
      <c r="D8" s="1" t="s">
        <v>18</v>
      </c>
      <c r="E8" s="1" t="s">
        <v>19</v>
      </c>
      <c r="F8" s="1" t="s">
        <v>20</v>
      </c>
      <c r="G8" s="2" t="s">
        <v>21</v>
      </c>
      <c r="H8" s="1" t="s">
        <v>22</v>
      </c>
      <c r="I8" s="1" t="s">
        <v>23</v>
      </c>
      <c r="J8" s="1" t="s">
        <v>24</v>
      </c>
      <c r="K8" s="6" t="s">
        <v>25</v>
      </c>
      <c r="L8" s="6" t="s">
        <v>26</v>
      </c>
      <c r="M8" s="1" t="s">
        <v>27</v>
      </c>
    </row>
    <row r="9" spans="1:13" x14ac:dyDescent="0.25">
      <c r="A9" s="1">
        <v>1</v>
      </c>
      <c r="B9">
        <v>1</v>
      </c>
      <c r="C9" t="s">
        <v>30</v>
      </c>
      <c r="E9" t="s">
        <v>29</v>
      </c>
      <c r="F9" t="s">
        <v>28</v>
      </c>
      <c r="I9" t="s">
        <v>28</v>
      </c>
      <c r="J9" s="2" t="s">
        <v>6</v>
      </c>
      <c r="L9" s="6">
        <f>K9*B9</f>
        <v>0</v>
      </c>
    </row>
    <row r="10" spans="1:13" x14ac:dyDescent="0.25">
      <c r="A10" s="1">
        <v>2</v>
      </c>
      <c r="B10">
        <v>1</v>
      </c>
      <c r="E10" t="s">
        <v>48</v>
      </c>
      <c r="F10" t="s">
        <v>31</v>
      </c>
      <c r="G10" s="2" t="s">
        <v>32</v>
      </c>
      <c r="I10" t="s">
        <v>14</v>
      </c>
      <c r="J10" s="2" t="s">
        <v>6</v>
      </c>
      <c r="L10" s="6">
        <f>K10*B10</f>
        <v>0</v>
      </c>
    </row>
    <row r="11" spans="1:13" x14ac:dyDescent="0.25">
      <c r="A11" s="1">
        <v>3</v>
      </c>
      <c r="B11">
        <v>1</v>
      </c>
      <c r="C11" t="s">
        <v>44</v>
      </c>
      <c r="D11" t="s">
        <v>40</v>
      </c>
      <c r="E11" t="s">
        <v>43</v>
      </c>
      <c r="F11" t="s">
        <v>39</v>
      </c>
      <c r="G11" s="2" t="s">
        <v>38</v>
      </c>
      <c r="I11" t="s">
        <v>35</v>
      </c>
      <c r="J11" s="5" t="s">
        <v>37</v>
      </c>
      <c r="K11" s="6">
        <v>2.9</v>
      </c>
      <c r="L11" s="6">
        <f>K11*B11</f>
        <v>2.9</v>
      </c>
      <c r="M11" t="s">
        <v>46</v>
      </c>
    </row>
    <row r="12" spans="1:13" x14ac:dyDescent="0.25">
      <c r="A12" s="1">
        <v>4</v>
      </c>
      <c r="B12">
        <v>1</v>
      </c>
      <c r="C12" t="s">
        <v>45</v>
      </c>
      <c r="D12" t="s">
        <v>41</v>
      </c>
      <c r="E12" t="s">
        <v>42</v>
      </c>
      <c r="F12" t="s">
        <v>39</v>
      </c>
      <c r="G12" s="2" t="s">
        <v>36</v>
      </c>
      <c r="I12" t="s">
        <v>35</v>
      </c>
      <c r="J12" s="5" t="s">
        <v>34</v>
      </c>
      <c r="K12" s="6">
        <v>0.93</v>
      </c>
      <c r="L12" s="6">
        <f>K12*B12</f>
        <v>0.93</v>
      </c>
      <c r="M12" t="s">
        <v>47</v>
      </c>
    </row>
    <row r="13" spans="1:13" x14ac:dyDescent="0.25">
      <c r="A13" s="1">
        <v>5</v>
      </c>
      <c r="B13" s="1">
        <v>1</v>
      </c>
      <c r="C13" s="2" t="s">
        <v>49</v>
      </c>
      <c r="D13" s="2" t="s">
        <v>50</v>
      </c>
      <c r="E13" s="2" t="s">
        <v>51</v>
      </c>
      <c r="F13" s="2" t="s">
        <v>52</v>
      </c>
      <c r="G13" s="2" t="s">
        <v>53</v>
      </c>
      <c r="H13" s="2"/>
      <c r="I13" s="2"/>
      <c r="L13" s="6">
        <f t="shared" ref="L13:L32" si="0">K13*B13</f>
        <v>0</v>
      </c>
    </row>
    <row r="14" spans="1:13" x14ac:dyDescent="0.25">
      <c r="A14" s="1">
        <v>6</v>
      </c>
      <c r="B14" s="1">
        <v>1</v>
      </c>
      <c r="C14" s="2" t="s">
        <v>54</v>
      </c>
      <c r="D14" s="2" t="s">
        <v>57</v>
      </c>
      <c r="E14" t="s">
        <v>56</v>
      </c>
      <c r="F14" s="2" t="s">
        <v>39</v>
      </c>
      <c r="G14" s="2">
        <v>541324062</v>
      </c>
      <c r="H14" s="2"/>
      <c r="I14" s="2" t="s">
        <v>35</v>
      </c>
      <c r="J14" s="5" t="s">
        <v>55</v>
      </c>
      <c r="K14" s="6">
        <v>2.2599999999999998</v>
      </c>
      <c r="L14" s="6">
        <f t="shared" si="0"/>
        <v>2.2599999999999998</v>
      </c>
      <c r="M14" t="s">
        <v>58</v>
      </c>
    </row>
    <row r="15" spans="1:13" x14ac:dyDescent="0.25">
      <c r="A15" s="1">
        <v>7</v>
      </c>
      <c r="B15">
        <v>1</v>
      </c>
      <c r="C15" t="s">
        <v>59</v>
      </c>
      <c r="E15" t="s">
        <v>60</v>
      </c>
      <c r="L15" s="6">
        <f>K15*B43</f>
        <v>0</v>
      </c>
    </row>
    <row r="16" spans="1:13" x14ac:dyDescent="0.25">
      <c r="A16" s="1">
        <v>8</v>
      </c>
      <c r="E16" s="7" t="s">
        <v>61</v>
      </c>
      <c r="F16" s="7" t="s">
        <v>63</v>
      </c>
      <c r="G16" s="7" t="s">
        <v>66</v>
      </c>
      <c r="L16" s="6">
        <f t="shared" si="0"/>
        <v>0</v>
      </c>
    </row>
    <row r="17" spans="1:12" x14ac:dyDescent="0.25">
      <c r="A17" s="1">
        <v>9</v>
      </c>
      <c r="E17" s="7" t="s">
        <v>62</v>
      </c>
      <c r="F17" s="7" t="s">
        <v>64</v>
      </c>
      <c r="G17" s="7" t="s">
        <v>65</v>
      </c>
      <c r="L17" s="6">
        <f t="shared" si="0"/>
        <v>0</v>
      </c>
    </row>
    <row r="18" spans="1:12" x14ac:dyDescent="0.25">
      <c r="A18" s="1">
        <v>10</v>
      </c>
      <c r="L18" s="6">
        <f t="shared" si="0"/>
        <v>0</v>
      </c>
    </row>
    <row r="19" spans="1:12" x14ac:dyDescent="0.25">
      <c r="A19" s="1">
        <v>11</v>
      </c>
      <c r="B19">
        <v>1</v>
      </c>
      <c r="E19" s="13" t="s">
        <v>288</v>
      </c>
      <c r="F19" s="12" t="s">
        <v>286</v>
      </c>
      <c r="G19" s="5" t="s">
        <v>285</v>
      </c>
      <c r="I19" t="s">
        <v>35</v>
      </c>
      <c r="J19" s="5" t="s">
        <v>287</v>
      </c>
      <c r="K19" s="6">
        <v>0.73</v>
      </c>
      <c r="L19" s="6">
        <f t="shared" si="0"/>
        <v>0.73</v>
      </c>
    </row>
    <row r="20" spans="1:12" x14ac:dyDescent="0.25">
      <c r="A20" s="1">
        <v>12</v>
      </c>
      <c r="L20" s="6">
        <f t="shared" si="0"/>
        <v>0</v>
      </c>
    </row>
    <row r="21" spans="1:12" x14ac:dyDescent="0.25">
      <c r="A21" s="1">
        <v>13</v>
      </c>
      <c r="L21" s="6">
        <f t="shared" si="0"/>
        <v>0</v>
      </c>
    </row>
    <row r="22" spans="1:12" x14ac:dyDescent="0.25">
      <c r="A22" s="1">
        <v>14</v>
      </c>
      <c r="L22" s="6">
        <f t="shared" si="0"/>
        <v>0</v>
      </c>
    </row>
    <row r="23" spans="1:12" x14ac:dyDescent="0.25">
      <c r="A23" s="1">
        <v>15</v>
      </c>
      <c r="L23" s="6">
        <f t="shared" si="0"/>
        <v>0</v>
      </c>
    </row>
    <row r="24" spans="1:12" x14ac:dyDescent="0.25">
      <c r="A24" s="1">
        <v>16</v>
      </c>
      <c r="L24" s="6">
        <f t="shared" si="0"/>
        <v>0</v>
      </c>
    </row>
    <row r="25" spans="1:12" x14ac:dyDescent="0.25">
      <c r="A25" s="1">
        <v>17</v>
      </c>
      <c r="C25" t="s">
        <v>235</v>
      </c>
      <c r="G25" s="2" t="s">
        <v>233</v>
      </c>
      <c r="L25" s="6">
        <f t="shared" si="0"/>
        <v>0</v>
      </c>
    </row>
    <row r="26" spans="1:12" x14ac:dyDescent="0.25">
      <c r="A26" s="1">
        <v>18</v>
      </c>
      <c r="C26" t="s">
        <v>274</v>
      </c>
      <c r="D26" t="s">
        <v>279</v>
      </c>
      <c r="E26" t="s">
        <v>280</v>
      </c>
      <c r="F26" t="s">
        <v>276</v>
      </c>
      <c r="G26" s="2" t="s">
        <v>275</v>
      </c>
      <c r="L26" s="6">
        <f t="shared" si="0"/>
        <v>0</v>
      </c>
    </row>
    <row r="27" spans="1:12" x14ac:dyDescent="0.25">
      <c r="A27" s="1">
        <v>19</v>
      </c>
      <c r="C27" t="s">
        <v>236</v>
      </c>
      <c r="D27" t="s">
        <v>248</v>
      </c>
      <c r="E27" t="s">
        <v>247</v>
      </c>
      <c r="F27" t="s">
        <v>222</v>
      </c>
      <c r="G27" s="2" t="s">
        <v>227</v>
      </c>
      <c r="L27" s="6">
        <f t="shared" si="0"/>
        <v>0</v>
      </c>
    </row>
    <row r="28" spans="1:12" x14ac:dyDescent="0.25">
      <c r="A28" s="1">
        <v>20</v>
      </c>
      <c r="C28" t="s">
        <v>225</v>
      </c>
      <c r="D28" t="s">
        <v>223</v>
      </c>
      <c r="E28" t="s">
        <v>224</v>
      </c>
      <c r="F28" t="s">
        <v>222</v>
      </c>
      <c r="G28" s="2" t="s">
        <v>221</v>
      </c>
      <c r="L28" s="6">
        <f t="shared" si="0"/>
        <v>0</v>
      </c>
    </row>
    <row r="29" spans="1:12" x14ac:dyDescent="0.25">
      <c r="A29" s="1">
        <v>21</v>
      </c>
      <c r="C29" t="s">
        <v>239</v>
      </c>
      <c r="D29" t="s">
        <v>249</v>
      </c>
      <c r="E29" t="s">
        <v>250</v>
      </c>
      <c r="F29" t="s">
        <v>222</v>
      </c>
      <c r="G29" s="2" t="s">
        <v>228</v>
      </c>
      <c r="L29" s="6">
        <f t="shared" si="0"/>
        <v>0</v>
      </c>
    </row>
    <row r="30" spans="1:12" x14ac:dyDescent="0.25">
      <c r="A30" s="1">
        <v>22</v>
      </c>
      <c r="L30" s="6">
        <f t="shared" si="0"/>
        <v>0</v>
      </c>
    </row>
    <row r="31" spans="1:12" x14ac:dyDescent="0.25">
      <c r="A31" s="1">
        <v>23</v>
      </c>
      <c r="L31" s="6">
        <f t="shared" si="0"/>
        <v>0</v>
      </c>
    </row>
    <row r="32" spans="1:12" x14ac:dyDescent="0.25">
      <c r="A32" s="1">
        <v>24</v>
      </c>
      <c r="C32" t="s">
        <v>237</v>
      </c>
      <c r="D32" t="s">
        <v>252</v>
      </c>
      <c r="E32" s="11" t="s">
        <v>251</v>
      </c>
      <c r="F32" t="s">
        <v>244</v>
      </c>
      <c r="G32" s="2" t="s">
        <v>238</v>
      </c>
      <c r="L32" s="6">
        <f t="shared" si="0"/>
        <v>0</v>
      </c>
    </row>
    <row r="33" spans="1:12" x14ac:dyDescent="0.25">
      <c r="A33" s="1">
        <v>25</v>
      </c>
      <c r="C33" t="s">
        <v>230</v>
      </c>
      <c r="E33" t="s">
        <v>255</v>
      </c>
      <c r="F33" t="s">
        <v>244</v>
      </c>
      <c r="G33" s="2" t="s">
        <v>229</v>
      </c>
    </row>
    <row r="34" spans="1:12" x14ac:dyDescent="0.25">
      <c r="A34" s="1">
        <v>26</v>
      </c>
      <c r="C34" t="s">
        <v>232</v>
      </c>
      <c r="E34" t="s">
        <v>256</v>
      </c>
      <c r="F34" t="s">
        <v>244</v>
      </c>
      <c r="G34" s="2" t="s">
        <v>231</v>
      </c>
    </row>
    <row r="35" spans="1:12" x14ac:dyDescent="0.25">
      <c r="A35" s="1">
        <v>27</v>
      </c>
      <c r="C35" t="s">
        <v>253</v>
      </c>
      <c r="D35" t="s">
        <v>246</v>
      </c>
      <c r="E35" t="s">
        <v>245</v>
      </c>
      <c r="F35" t="s">
        <v>244</v>
      </c>
      <c r="G35" s="2" t="s">
        <v>226</v>
      </c>
    </row>
    <row r="36" spans="1:12" x14ac:dyDescent="0.25">
      <c r="A36" s="1">
        <v>28</v>
      </c>
      <c r="C36" t="s">
        <v>243</v>
      </c>
      <c r="E36" t="s">
        <v>257</v>
      </c>
      <c r="F36" t="s">
        <v>244</v>
      </c>
      <c r="G36" s="2" t="s">
        <v>205</v>
      </c>
    </row>
    <row r="37" spans="1:12" x14ac:dyDescent="0.25">
      <c r="A37" s="1">
        <v>29</v>
      </c>
      <c r="C37" t="s">
        <v>240</v>
      </c>
      <c r="E37" t="s">
        <v>254</v>
      </c>
      <c r="F37" t="s">
        <v>244</v>
      </c>
      <c r="G37" s="2" t="s">
        <v>234</v>
      </c>
    </row>
    <row r="38" spans="1:12" x14ac:dyDescent="0.25">
      <c r="A38" s="1">
        <v>30</v>
      </c>
    </row>
    <row r="39" spans="1:12" x14ac:dyDescent="0.25">
      <c r="A39" s="1">
        <v>31</v>
      </c>
      <c r="C39" t="s">
        <v>242</v>
      </c>
      <c r="G39" s="2" t="s">
        <v>241</v>
      </c>
    </row>
    <row r="40" spans="1:12" x14ac:dyDescent="0.25">
      <c r="A40" s="1">
        <v>32</v>
      </c>
    </row>
    <row r="41" spans="1:12" x14ac:dyDescent="0.25">
      <c r="A41" s="1">
        <v>33</v>
      </c>
    </row>
    <row r="42" spans="1:12" x14ac:dyDescent="0.25">
      <c r="A42" s="1">
        <v>34</v>
      </c>
    </row>
    <row r="43" spans="1:12" x14ac:dyDescent="0.25">
      <c r="A43" s="1">
        <v>25</v>
      </c>
      <c r="B43" s="1">
        <v>246</v>
      </c>
      <c r="C43" s="3" t="s">
        <v>8</v>
      </c>
      <c r="D43" s="2" t="s">
        <v>9</v>
      </c>
      <c r="E43" s="2" t="s">
        <v>10</v>
      </c>
      <c r="F43" s="2" t="s">
        <v>11</v>
      </c>
      <c r="G43" s="2" t="s">
        <v>12</v>
      </c>
      <c r="H43" s="2" t="s">
        <v>13</v>
      </c>
      <c r="I43" s="2" t="s">
        <v>7</v>
      </c>
      <c r="J43" s="4" t="s">
        <v>33</v>
      </c>
      <c r="L43" s="6" t="e">
        <f>K43*#REF!</f>
        <v>#REF!</v>
      </c>
    </row>
  </sheetData>
  <hyperlinks>
    <hyperlink ref="J43" r:id="rId1"/>
    <hyperlink ref="J12" r:id="rId2"/>
    <hyperlink ref="J11" r:id="rId3"/>
    <hyperlink ref="J14" r:id="rId4"/>
    <hyperlink ref="G19" r:id="rId5" display="https://www.onsemi.com/PowerSolutions/product.do?id=CAT24C256WI-GT3"/>
    <hyperlink ref="J19"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tabSelected="1" workbookViewId="0">
      <selection activeCell="F17" sqref="F17"/>
    </sheetView>
  </sheetViews>
  <sheetFormatPr defaultRowHeight="15" x14ac:dyDescent="0.25"/>
  <cols>
    <col min="1" max="1" width="6.140625" customWidth="1"/>
    <col min="3" max="3" width="3.85546875" bestFit="1" customWidth="1"/>
    <col min="5" max="5" width="11.7109375" bestFit="1" customWidth="1"/>
    <col min="6" max="6" width="45.7109375" customWidth="1"/>
    <col min="7" max="8" width="11.7109375" bestFit="1" customWidth="1"/>
  </cols>
  <sheetData>
    <row r="1" spans="1:9" x14ac:dyDescent="0.25">
      <c r="A1" t="s">
        <v>67</v>
      </c>
    </row>
    <row r="3" spans="1:9" x14ac:dyDescent="0.25">
      <c r="A3" t="s">
        <v>68</v>
      </c>
      <c r="B3" t="s">
        <v>69</v>
      </c>
      <c r="C3" t="s">
        <v>70</v>
      </c>
      <c r="D3" t="s">
        <v>71</v>
      </c>
      <c r="E3" t="s">
        <v>72</v>
      </c>
      <c r="F3" t="s">
        <v>73</v>
      </c>
    </row>
    <row r="4" spans="1:9" x14ac:dyDescent="0.25">
      <c r="A4" s="9">
        <v>1</v>
      </c>
      <c r="B4" s="9" t="s">
        <v>74</v>
      </c>
      <c r="C4" s="9" t="s">
        <v>96</v>
      </c>
      <c r="D4" s="9" t="s">
        <v>96</v>
      </c>
      <c r="E4" s="9" t="s">
        <v>96</v>
      </c>
      <c r="F4" t="s">
        <v>99</v>
      </c>
      <c r="G4" s="10" t="s">
        <v>183</v>
      </c>
    </row>
    <row r="5" spans="1:9" x14ac:dyDescent="0.25">
      <c r="A5" s="9">
        <v>2</v>
      </c>
      <c r="B5" s="9" t="s">
        <v>75</v>
      </c>
      <c r="C5" s="9" t="s">
        <v>97</v>
      </c>
      <c r="D5" s="9" t="s">
        <v>169</v>
      </c>
      <c r="E5" s="9" t="s">
        <v>128</v>
      </c>
      <c r="F5" t="s">
        <v>100</v>
      </c>
      <c r="G5" s="10" t="s">
        <v>203</v>
      </c>
    </row>
    <row r="6" spans="1:9" x14ac:dyDescent="0.25">
      <c r="A6" s="9">
        <v>3</v>
      </c>
      <c r="B6" s="9" t="s">
        <v>76</v>
      </c>
      <c r="C6" s="9" t="s">
        <v>98</v>
      </c>
      <c r="D6" s="9"/>
      <c r="E6" s="9"/>
      <c r="F6" t="s">
        <v>101</v>
      </c>
      <c r="G6" s="10" t="s">
        <v>184</v>
      </c>
    </row>
    <row r="7" spans="1:9" x14ac:dyDescent="0.25">
      <c r="A7" s="9">
        <v>4</v>
      </c>
      <c r="B7" s="9" t="s">
        <v>77</v>
      </c>
      <c r="C7" s="9" t="s">
        <v>97</v>
      </c>
      <c r="D7" s="9" t="s">
        <v>168</v>
      </c>
      <c r="E7" s="9" t="s">
        <v>185</v>
      </c>
      <c r="F7" t="s">
        <v>102</v>
      </c>
      <c r="G7" s="9" t="s">
        <v>178</v>
      </c>
      <c r="H7" t="s">
        <v>138</v>
      </c>
      <c r="I7" t="s">
        <v>283</v>
      </c>
    </row>
    <row r="8" spans="1:9" x14ac:dyDescent="0.25">
      <c r="A8" s="9">
        <v>5</v>
      </c>
      <c r="B8" s="9" t="s">
        <v>77</v>
      </c>
      <c r="C8" s="9" t="s">
        <v>97</v>
      </c>
      <c r="D8" s="9" t="s">
        <v>168</v>
      </c>
      <c r="E8" s="9" t="s">
        <v>185</v>
      </c>
      <c r="F8" t="s">
        <v>102</v>
      </c>
      <c r="G8" s="9" t="s">
        <v>179</v>
      </c>
      <c r="H8" t="s">
        <v>158</v>
      </c>
      <c r="I8" t="s">
        <v>284</v>
      </c>
    </row>
    <row r="9" spans="1:9" x14ac:dyDescent="0.25">
      <c r="A9" s="9">
        <v>6</v>
      </c>
      <c r="B9" s="15" t="s">
        <v>78</v>
      </c>
      <c r="C9" s="9" t="s">
        <v>97</v>
      </c>
      <c r="D9" t="s">
        <v>172</v>
      </c>
      <c r="E9" t="s">
        <v>132</v>
      </c>
      <c r="F9" t="s">
        <v>103</v>
      </c>
      <c r="G9" s="9" t="s">
        <v>174</v>
      </c>
      <c r="H9" t="s">
        <v>147</v>
      </c>
      <c r="I9" s="10" t="s">
        <v>294</v>
      </c>
    </row>
    <row r="10" spans="1:9" x14ac:dyDescent="0.25">
      <c r="A10" s="9">
        <v>7</v>
      </c>
      <c r="B10" s="15" t="s">
        <v>79</v>
      </c>
      <c r="C10" s="9" t="s">
        <v>97</v>
      </c>
      <c r="D10" s="9" t="s">
        <v>177</v>
      </c>
      <c r="E10" t="s">
        <v>137</v>
      </c>
      <c r="F10" t="s">
        <v>104</v>
      </c>
    </row>
    <row r="11" spans="1:9" x14ac:dyDescent="0.25">
      <c r="A11" s="9">
        <v>8</v>
      </c>
      <c r="B11" s="9" t="s">
        <v>80</v>
      </c>
      <c r="C11" s="9" t="s">
        <v>96</v>
      </c>
      <c r="D11" s="9" t="s">
        <v>96</v>
      </c>
      <c r="E11" s="9" t="s">
        <v>127</v>
      </c>
      <c r="F11" t="s">
        <v>105</v>
      </c>
    </row>
    <row r="12" spans="1:9" x14ac:dyDescent="0.25">
      <c r="A12" s="9">
        <v>9</v>
      </c>
      <c r="B12" s="9" t="s">
        <v>80</v>
      </c>
      <c r="C12" s="9" t="s">
        <v>96</v>
      </c>
      <c r="D12" s="9" t="s">
        <v>96</v>
      </c>
      <c r="E12" s="9" t="s">
        <v>127</v>
      </c>
      <c r="F12" t="s">
        <v>105</v>
      </c>
      <c r="G12" s="9" t="s">
        <v>175</v>
      </c>
      <c r="H12" t="s">
        <v>148</v>
      </c>
      <c r="I12" s="10" t="s">
        <v>293</v>
      </c>
    </row>
    <row r="13" spans="1:9" x14ac:dyDescent="0.25">
      <c r="A13" s="9">
        <v>10</v>
      </c>
      <c r="B13" s="16" t="s">
        <v>81</v>
      </c>
      <c r="C13" s="9" t="s">
        <v>97</v>
      </c>
      <c r="D13" t="s">
        <v>171</v>
      </c>
      <c r="E13" t="s">
        <v>131</v>
      </c>
      <c r="F13" t="s">
        <v>106</v>
      </c>
      <c r="G13" s="9" t="s">
        <v>176</v>
      </c>
      <c r="H13" t="s">
        <v>149</v>
      </c>
    </row>
    <row r="14" spans="1:9" x14ac:dyDescent="0.25">
      <c r="A14" s="9">
        <v>11</v>
      </c>
      <c r="B14" s="16" t="s">
        <v>82</v>
      </c>
      <c r="C14" s="9" t="s">
        <v>97</v>
      </c>
      <c r="D14" t="s">
        <v>170</v>
      </c>
      <c r="E14" t="s">
        <v>130</v>
      </c>
      <c r="F14" t="s">
        <v>107</v>
      </c>
      <c r="G14" s="9" t="s">
        <v>180</v>
      </c>
      <c r="H14" t="s">
        <v>159</v>
      </c>
    </row>
    <row r="15" spans="1:9" x14ac:dyDescent="0.25">
      <c r="A15" s="9">
        <v>12</v>
      </c>
      <c r="B15" s="16" t="s">
        <v>83</v>
      </c>
      <c r="C15" s="9" t="s">
        <v>97</v>
      </c>
      <c r="D15" t="s">
        <v>153</v>
      </c>
      <c r="E15" t="s">
        <v>133</v>
      </c>
      <c r="F15" t="s">
        <v>108</v>
      </c>
      <c r="G15" s="9" t="s">
        <v>182</v>
      </c>
      <c r="H15" t="s">
        <v>161</v>
      </c>
    </row>
    <row r="16" spans="1:9" x14ac:dyDescent="0.25">
      <c r="A16" s="9">
        <v>13</v>
      </c>
      <c r="B16" s="9" t="s">
        <v>84</v>
      </c>
      <c r="C16" s="9" t="s">
        <v>97</v>
      </c>
      <c r="D16" s="9" t="s">
        <v>169</v>
      </c>
      <c r="E16" s="9" t="s">
        <v>128</v>
      </c>
      <c r="F16" t="s">
        <v>112</v>
      </c>
    </row>
    <row r="17" spans="1:6" x14ac:dyDescent="0.25">
      <c r="A17" s="9">
        <v>14</v>
      </c>
      <c r="B17" s="9" t="s">
        <v>85</v>
      </c>
      <c r="C17" s="9" t="s">
        <v>98</v>
      </c>
      <c r="D17" s="9"/>
      <c r="E17" s="9"/>
      <c r="F17" t="s">
        <v>113</v>
      </c>
    </row>
    <row r="18" spans="1:6" x14ac:dyDescent="0.25">
      <c r="A18" s="9">
        <v>15</v>
      </c>
      <c r="B18" s="9" t="s">
        <v>85</v>
      </c>
      <c r="C18" s="9" t="s">
        <v>98</v>
      </c>
      <c r="D18" s="9"/>
      <c r="E18" s="9"/>
      <c r="F18" t="s">
        <v>113</v>
      </c>
    </row>
    <row r="19" spans="1:6" x14ac:dyDescent="0.25">
      <c r="A19" s="9">
        <v>16</v>
      </c>
      <c r="B19" s="16" t="s">
        <v>86</v>
      </c>
      <c r="C19" s="9" t="s">
        <v>97</v>
      </c>
      <c r="D19" t="s">
        <v>152</v>
      </c>
      <c r="E19" t="s">
        <v>134</v>
      </c>
      <c r="F19" t="s">
        <v>109</v>
      </c>
    </row>
    <row r="20" spans="1:6" x14ac:dyDescent="0.25">
      <c r="A20" s="9">
        <v>17</v>
      </c>
      <c r="B20" s="16" t="s">
        <v>87</v>
      </c>
      <c r="C20" s="9" t="s">
        <v>97</v>
      </c>
      <c r="D20" t="s">
        <v>151</v>
      </c>
      <c r="E20" t="s">
        <v>136</v>
      </c>
      <c r="F20" t="s">
        <v>110</v>
      </c>
    </row>
    <row r="21" spans="1:6" x14ac:dyDescent="0.25">
      <c r="A21" s="9">
        <v>18</v>
      </c>
      <c r="B21" s="16" t="s">
        <v>88</v>
      </c>
      <c r="C21" s="9" t="s">
        <v>97</v>
      </c>
      <c r="D21" t="s">
        <v>150</v>
      </c>
      <c r="E21" t="s">
        <v>135</v>
      </c>
      <c r="F21" t="s">
        <v>111</v>
      </c>
    </row>
    <row r="22" spans="1:6" x14ac:dyDescent="0.25">
      <c r="A22" s="9">
        <v>19</v>
      </c>
      <c r="B22" s="9" t="s">
        <v>80</v>
      </c>
      <c r="C22" s="9" t="s">
        <v>96</v>
      </c>
      <c r="D22" s="9" t="s">
        <v>96</v>
      </c>
      <c r="E22" s="9" t="s">
        <v>127</v>
      </c>
      <c r="F22" t="s">
        <v>105</v>
      </c>
    </row>
    <row r="23" spans="1:6" x14ac:dyDescent="0.25">
      <c r="A23" s="9">
        <v>20</v>
      </c>
      <c r="B23" s="9" t="s">
        <v>80</v>
      </c>
      <c r="C23" s="9" t="s">
        <v>96</v>
      </c>
      <c r="D23" s="9" t="s">
        <v>96</v>
      </c>
      <c r="E23" s="9" t="s">
        <v>127</v>
      </c>
      <c r="F23" t="s">
        <v>105</v>
      </c>
    </row>
    <row r="24" spans="1:6" x14ac:dyDescent="0.25">
      <c r="A24" s="9">
        <v>21</v>
      </c>
      <c r="B24" s="15" t="s">
        <v>89</v>
      </c>
      <c r="C24" s="9" t="s">
        <v>97</v>
      </c>
      <c r="D24" t="s">
        <v>173</v>
      </c>
      <c r="E24" t="s">
        <v>129</v>
      </c>
      <c r="F24" t="s">
        <v>114</v>
      </c>
    </row>
    <row r="25" spans="1:6" x14ac:dyDescent="0.25">
      <c r="A25" s="9">
        <v>22</v>
      </c>
      <c r="B25" s="14" t="s">
        <v>90</v>
      </c>
      <c r="C25" s="9" t="s">
        <v>98</v>
      </c>
      <c r="D25" s="9" t="s">
        <v>181</v>
      </c>
      <c r="E25" t="s">
        <v>160</v>
      </c>
      <c r="F25" t="s">
        <v>115</v>
      </c>
    </row>
    <row r="26" spans="1:6" x14ac:dyDescent="0.25">
      <c r="A26" s="9">
        <v>23</v>
      </c>
      <c r="B26" s="9" t="s">
        <v>77</v>
      </c>
      <c r="C26" s="9" t="s">
        <v>97</v>
      </c>
      <c r="D26" s="9" t="s">
        <v>168</v>
      </c>
      <c r="E26" s="9" t="s">
        <v>185</v>
      </c>
      <c r="F26" t="s">
        <v>102</v>
      </c>
    </row>
    <row r="27" spans="1:6" x14ac:dyDescent="0.25">
      <c r="A27" s="9">
        <v>24</v>
      </c>
      <c r="B27" s="9" t="s">
        <v>77</v>
      </c>
      <c r="C27" s="9" t="s">
        <v>97</v>
      </c>
      <c r="D27" s="9" t="s">
        <v>168</v>
      </c>
      <c r="E27" s="9" t="s">
        <v>185</v>
      </c>
      <c r="F27" t="s">
        <v>102</v>
      </c>
    </row>
    <row r="28" spans="1:6" x14ac:dyDescent="0.25">
      <c r="A28" s="9">
        <v>25</v>
      </c>
      <c r="B28" s="9" t="s">
        <v>91</v>
      </c>
      <c r="C28" s="9" t="s">
        <v>97</v>
      </c>
      <c r="D28" s="9" t="s">
        <v>163</v>
      </c>
      <c r="E28" s="9"/>
      <c r="F28" t="s">
        <v>116</v>
      </c>
    </row>
    <row r="29" spans="1:6" x14ac:dyDescent="0.25">
      <c r="A29" s="9">
        <v>26</v>
      </c>
      <c r="B29" s="9" t="s">
        <v>162</v>
      </c>
      <c r="C29" s="9" t="s">
        <v>98</v>
      </c>
      <c r="D29" s="9"/>
      <c r="E29" s="9"/>
      <c r="F29" t="s">
        <v>116</v>
      </c>
    </row>
    <row r="30" spans="1:6" x14ac:dyDescent="0.25">
      <c r="A30" s="9">
        <v>27</v>
      </c>
      <c r="B30" s="15" t="s">
        <v>92</v>
      </c>
      <c r="C30" s="9" t="s">
        <v>97</v>
      </c>
      <c r="D30" s="9" t="s">
        <v>155</v>
      </c>
      <c r="E30" t="s">
        <v>140</v>
      </c>
      <c r="F30" t="s">
        <v>117</v>
      </c>
    </row>
    <row r="31" spans="1:6" x14ac:dyDescent="0.25">
      <c r="A31" s="9">
        <v>28</v>
      </c>
      <c r="B31" s="15" t="s">
        <v>93</v>
      </c>
      <c r="C31" s="9" t="s">
        <v>97</v>
      </c>
      <c r="D31" s="9" t="s">
        <v>154</v>
      </c>
      <c r="E31" t="s">
        <v>139</v>
      </c>
      <c r="F31" t="s">
        <v>120</v>
      </c>
    </row>
    <row r="32" spans="1:6" x14ac:dyDescent="0.25">
      <c r="A32" s="9">
        <v>29</v>
      </c>
      <c r="B32" s="15" t="s">
        <v>94</v>
      </c>
      <c r="C32" s="9" t="s">
        <v>97</v>
      </c>
      <c r="D32" s="9" t="s">
        <v>157</v>
      </c>
      <c r="E32" t="s">
        <v>141</v>
      </c>
      <c r="F32" t="s">
        <v>118</v>
      </c>
    </row>
    <row r="33" spans="1:7" x14ac:dyDescent="0.25">
      <c r="A33" s="9">
        <v>30</v>
      </c>
      <c r="B33" s="15" t="s">
        <v>95</v>
      </c>
      <c r="C33" s="9" t="s">
        <v>97</v>
      </c>
      <c r="D33" s="9" t="s">
        <v>156</v>
      </c>
      <c r="E33" t="s">
        <v>142</v>
      </c>
      <c r="F33" t="s">
        <v>119</v>
      </c>
    </row>
    <row r="36" spans="1:7" x14ac:dyDescent="0.25">
      <c r="A36" s="9">
        <v>1</v>
      </c>
      <c r="B36" s="9" t="s">
        <v>75</v>
      </c>
      <c r="C36" s="9" t="s">
        <v>97</v>
      </c>
      <c r="D36" s="9" t="s">
        <v>169</v>
      </c>
      <c r="E36" s="9" t="s">
        <v>128</v>
      </c>
      <c r="F36" t="s">
        <v>122</v>
      </c>
      <c r="G36" s="10" t="s">
        <v>204</v>
      </c>
    </row>
    <row r="37" spans="1:7" x14ac:dyDescent="0.25">
      <c r="A37" s="9">
        <v>2</v>
      </c>
      <c r="B37" s="9" t="s">
        <v>76</v>
      </c>
      <c r="C37" s="9" t="s">
        <v>98</v>
      </c>
      <c r="F37" t="s">
        <v>101</v>
      </c>
      <c r="G37" s="10" t="s">
        <v>184</v>
      </c>
    </row>
    <row r="38" spans="1:7" x14ac:dyDescent="0.25">
      <c r="A38" s="9">
        <v>3</v>
      </c>
      <c r="B38" s="9" t="s">
        <v>74</v>
      </c>
      <c r="C38" s="9" t="s">
        <v>96</v>
      </c>
      <c r="D38" s="8" t="s">
        <v>96</v>
      </c>
      <c r="E38" s="9" t="s">
        <v>96</v>
      </c>
      <c r="F38" t="s">
        <v>99</v>
      </c>
      <c r="G38" s="10" t="s">
        <v>183</v>
      </c>
    </row>
    <row r="39" spans="1:7" x14ac:dyDescent="0.25">
      <c r="A39" s="9">
        <v>4</v>
      </c>
      <c r="B39" s="15" t="s">
        <v>93</v>
      </c>
      <c r="C39" s="9" t="s">
        <v>97</v>
      </c>
      <c r="D39" s="9" t="s">
        <v>164</v>
      </c>
      <c r="E39" t="s">
        <v>143</v>
      </c>
      <c r="F39" t="s">
        <v>123</v>
      </c>
    </row>
    <row r="40" spans="1:7" x14ac:dyDescent="0.25">
      <c r="A40" s="9">
        <v>5</v>
      </c>
      <c r="B40" s="15" t="s">
        <v>92</v>
      </c>
      <c r="C40" s="9" t="s">
        <v>97</v>
      </c>
      <c r="D40" s="9" t="s">
        <v>165</v>
      </c>
      <c r="E40" t="s">
        <v>144</v>
      </c>
      <c r="F40" t="s">
        <v>124</v>
      </c>
    </row>
    <row r="41" spans="1:7" x14ac:dyDescent="0.25">
      <c r="A41" s="9">
        <v>6</v>
      </c>
      <c r="B41" s="15" t="s">
        <v>95</v>
      </c>
      <c r="C41" s="9" t="s">
        <v>97</v>
      </c>
      <c r="D41" s="9" t="s">
        <v>166</v>
      </c>
      <c r="E41" t="s">
        <v>145</v>
      </c>
      <c r="F41" t="s">
        <v>125</v>
      </c>
    </row>
    <row r="42" spans="1:7" x14ac:dyDescent="0.25">
      <c r="A42" s="9">
        <v>7</v>
      </c>
      <c r="B42" s="15" t="s">
        <v>94</v>
      </c>
      <c r="C42" s="9" t="s">
        <v>97</v>
      </c>
      <c r="D42" s="9" t="s">
        <v>167</v>
      </c>
      <c r="E42" t="s">
        <v>146</v>
      </c>
      <c r="F42" t="s">
        <v>126</v>
      </c>
    </row>
    <row r="43" spans="1:7" x14ac:dyDescent="0.25">
      <c r="A43" s="9">
        <v>8</v>
      </c>
      <c r="B43" s="9" t="s">
        <v>121</v>
      </c>
      <c r="C43" s="9" t="s">
        <v>96</v>
      </c>
    </row>
    <row r="47" spans="1:7" x14ac:dyDescent="0.25">
      <c r="A47">
        <v>6</v>
      </c>
      <c r="B47" t="s">
        <v>267</v>
      </c>
      <c r="E47" t="s">
        <v>282</v>
      </c>
    </row>
    <row r="48" spans="1:7" x14ac:dyDescent="0.25">
      <c r="A48">
        <v>3</v>
      </c>
      <c r="B48" t="s">
        <v>268</v>
      </c>
      <c r="E48" t="s">
        <v>282</v>
      </c>
    </row>
    <row r="49" spans="1:5" x14ac:dyDescent="0.25">
      <c r="A49">
        <v>4</v>
      </c>
      <c r="B49" t="s">
        <v>269</v>
      </c>
      <c r="E49" t="s">
        <v>282</v>
      </c>
    </row>
    <row r="50" spans="1:5" x14ac:dyDescent="0.25">
      <c r="A50">
        <v>4</v>
      </c>
      <c r="B50" t="s">
        <v>270</v>
      </c>
      <c r="E50" t="s">
        <v>282</v>
      </c>
    </row>
    <row r="51" spans="1:5" x14ac:dyDescent="0.25">
      <c r="A51">
        <v>1</v>
      </c>
      <c r="B51" t="s">
        <v>292</v>
      </c>
      <c r="E51" t="s">
        <v>281</v>
      </c>
    </row>
    <row r="52" spans="1:5" x14ac:dyDescent="0.25">
      <c r="A52">
        <v>2</v>
      </c>
      <c r="B52" t="s">
        <v>273</v>
      </c>
      <c r="E52" t="s">
        <v>281</v>
      </c>
    </row>
    <row r="53" spans="1:5" x14ac:dyDescent="0.25">
      <c r="A53">
        <v>2</v>
      </c>
      <c r="B53" t="s">
        <v>271</v>
      </c>
      <c r="E53" t="s">
        <v>282</v>
      </c>
    </row>
    <row r="54" spans="1:5" x14ac:dyDescent="0.25">
      <c r="A54">
        <v>1</v>
      </c>
      <c r="B54" t="s">
        <v>272</v>
      </c>
      <c r="E54" t="s">
        <v>282</v>
      </c>
    </row>
    <row r="56" spans="1:5" x14ac:dyDescent="0.25">
      <c r="A56">
        <f>SUM(A47:A52)</f>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43"/>
  <sheetViews>
    <sheetView topLeftCell="B1" workbookViewId="0">
      <selection activeCell="H29" sqref="H29"/>
    </sheetView>
  </sheetViews>
  <sheetFormatPr defaultRowHeight="15" x14ac:dyDescent="0.25"/>
  <cols>
    <col min="12" max="12" width="25.5703125" customWidth="1"/>
  </cols>
  <sheetData>
    <row r="2" spans="1:13" x14ac:dyDescent="0.25">
      <c r="B2" t="s">
        <v>186</v>
      </c>
    </row>
    <row r="3" spans="1:13" x14ac:dyDescent="0.25">
      <c r="A3" t="s">
        <v>68</v>
      </c>
      <c r="B3" t="s">
        <v>69</v>
      </c>
      <c r="C3" t="s">
        <v>70</v>
      </c>
      <c r="E3" t="s">
        <v>68</v>
      </c>
      <c r="F3" t="s">
        <v>69</v>
      </c>
      <c r="G3" t="s">
        <v>70</v>
      </c>
      <c r="I3" t="s">
        <v>68</v>
      </c>
      <c r="J3" t="s">
        <v>69</v>
      </c>
      <c r="K3" t="s">
        <v>70</v>
      </c>
      <c r="L3" t="s">
        <v>73</v>
      </c>
    </row>
    <row r="4" spans="1:13" x14ac:dyDescent="0.25">
      <c r="A4" s="9">
        <v>1</v>
      </c>
      <c r="B4" s="9" t="s">
        <v>74</v>
      </c>
      <c r="C4" s="9" t="s">
        <v>96</v>
      </c>
      <c r="E4" s="9">
        <v>1</v>
      </c>
      <c r="F4" t="s">
        <v>196</v>
      </c>
      <c r="G4" t="s">
        <v>96</v>
      </c>
      <c r="I4" s="9">
        <v>1</v>
      </c>
      <c r="J4" t="s">
        <v>196</v>
      </c>
      <c r="K4" t="s">
        <v>96</v>
      </c>
      <c r="L4" t="s">
        <v>205</v>
      </c>
    </row>
    <row r="5" spans="1:13" x14ac:dyDescent="0.25">
      <c r="A5" s="9">
        <v>2</v>
      </c>
      <c r="B5" s="9" t="s">
        <v>75</v>
      </c>
      <c r="C5" s="9" t="s">
        <v>97</v>
      </c>
      <c r="E5" s="9">
        <v>2</v>
      </c>
      <c r="F5" t="s">
        <v>187</v>
      </c>
      <c r="G5" t="s">
        <v>97</v>
      </c>
      <c r="I5" s="9">
        <v>2</v>
      </c>
      <c r="J5" t="s">
        <v>187</v>
      </c>
      <c r="K5" t="s">
        <v>97</v>
      </c>
      <c r="L5" t="s">
        <v>207</v>
      </c>
      <c r="M5" t="s">
        <v>290</v>
      </c>
    </row>
    <row r="6" spans="1:13" x14ac:dyDescent="0.25">
      <c r="A6" s="9">
        <v>3</v>
      </c>
      <c r="B6" s="9" t="s">
        <v>76</v>
      </c>
      <c r="C6" s="9" t="s">
        <v>98</v>
      </c>
      <c r="E6" s="9">
        <v>3</v>
      </c>
      <c r="F6" t="s">
        <v>188</v>
      </c>
      <c r="G6" t="s">
        <v>98</v>
      </c>
      <c r="I6" s="9">
        <v>3</v>
      </c>
      <c r="J6" t="s">
        <v>188</v>
      </c>
      <c r="K6" t="s">
        <v>98</v>
      </c>
      <c r="L6" t="s">
        <v>206</v>
      </c>
      <c r="M6" t="s">
        <v>291</v>
      </c>
    </row>
    <row r="7" spans="1:13" x14ac:dyDescent="0.25">
      <c r="A7" s="9">
        <v>4</v>
      </c>
      <c r="B7" s="9" t="s">
        <v>77</v>
      </c>
      <c r="C7" s="9" t="s">
        <v>97</v>
      </c>
      <c r="E7" s="9">
        <v>6</v>
      </c>
      <c r="F7" t="s">
        <v>77</v>
      </c>
      <c r="G7" t="s">
        <v>97</v>
      </c>
      <c r="I7" s="9">
        <v>4</v>
      </c>
      <c r="J7" t="s">
        <v>189</v>
      </c>
      <c r="K7" t="s">
        <v>98</v>
      </c>
      <c r="L7" t="s">
        <v>209</v>
      </c>
    </row>
    <row r="8" spans="1:13" x14ac:dyDescent="0.25">
      <c r="A8" s="9">
        <v>5</v>
      </c>
      <c r="B8" s="9" t="s">
        <v>77</v>
      </c>
      <c r="C8" s="9" t="s">
        <v>97</v>
      </c>
      <c r="E8" s="9">
        <v>7</v>
      </c>
      <c r="F8" t="s">
        <v>77</v>
      </c>
      <c r="G8" t="s">
        <v>97</v>
      </c>
      <c r="I8" s="9">
        <v>5</v>
      </c>
      <c r="J8" t="s">
        <v>190</v>
      </c>
      <c r="K8" t="s">
        <v>97</v>
      </c>
      <c r="L8" t="s">
        <v>277</v>
      </c>
    </row>
    <row r="9" spans="1:13" x14ac:dyDescent="0.25">
      <c r="A9" s="9">
        <v>6</v>
      </c>
      <c r="B9" s="9" t="s">
        <v>78</v>
      </c>
      <c r="C9" s="9" t="s">
        <v>97</v>
      </c>
      <c r="E9" s="9">
        <v>8</v>
      </c>
      <c r="F9" t="s">
        <v>191</v>
      </c>
      <c r="G9" t="s">
        <v>97</v>
      </c>
      <c r="I9" s="9">
        <v>6</v>
      </c>
      <c r="J9" t="s">
        <v>77</v>
      </c>
      <c r="K9" t="s">
        <v>97</v>
      </c>
      <c r="L9" t="s">
        <v>208</v>
      </c>
    </row>
    <row r="10" spans="1:13" x14ac:dyDescent="0.25">
      <c r="A10" s="9">
        <v>7</v>
      </c>
      <c r="B10" s="9" t="s">
        <v>79</v>
      </c>
      <c r="C10" s="9" t="s">
        <v>97</v>
      </c>
      <c r="E10" s="9">
        <v>9</v>
      </c>
      <c r="F10" t="s">
        <v>192</v>
      </c>
      <c r="G10" t="s">
        <v>97</v>
      </c>
      <c r="I10" s="9">
        <v>7</v>
      </c>
      <c r="J10" t="s">
        <v>77</v>
      </c>
      <c r="K10" t="s">
        <v>97</v>
      </c>
    </row>
    <row r="11" spans="1:13" x14ac:dyDescent="0.25">
      <c r="A11" s="9">
        <v>8</v>
      </c>
      <c r="B11" s="9" t="s">
        <v>80</v>
      </c>
      <c r="C11" s="9" t="s">
        <v>96</v>
      </c>
      <c r="E11" s="9">
        <v>10</v>
      </c>
      <c r="F11" t="s">
        <v>80</v>
      </c>
      <c r="G11" t="s">
        <v>96</v>
      </c>
      <c r="I11" s="9">
        <v>8</v>
      </c>
      <c r="J11" t="s">
        <v>191</v>
      </c>
      <c r="K11" t="s">
        <v>97</v>
      </c>
      <c r="L11" t="s">
        <v>210</v>
      </c>
    </row>
    <row r="12" spans="1:13" x14ac:dyDescent="0.25">
      <c r="A12" s="9">
        <v>9</v>
      </c>
      <c r="B12" s="9" t="s">
        <v>80</v>
      </c>
      <c r="C12" s="9" t="s">
        <v>96</v>
      </c>
      <c r="E12" s="9">
        <v>11</v>
      </c>
      <c r="F12" t="s">
        <v>80</v>
      </c>
      <c r="G12" t="s">
        <v>96</v>
      </c>
      <c r="I12" s="9">
        <v>9</v>
      </c>
      <c r="J12" t="s">
        <v>192</v>
      </c>
      <c r="K12" t="s">
        <v>97</v>
      </c>
      <c r="L12" t="s">
        <v>210</v>
      </c>
    </row>
    <row r="13" spans="1:13" x14ac:dyDescent="0.25">
      <c r="A13" s="9">
        <v>10</v>
      </c>
      <c r="B13" s="9" t="s">
        <v>81</v>
      </c>
      <c r="C13" s="9" t="s">
        <v>97</v>
      </c>
      <c r="E13" s="9">
        <v>12</v>
      </c>
      <c r="F13" t="s">
        <v>81</v>
      </c>
      <c r="G13" t="s">
        <v>97</v>
      </c>
      <c r="I13" s="9">
        <v>10</v>
      </c>
      <c r="J13" t="s">
        <v>80</v>
      </c>
      <c r="K13" t="s">
        <v>96</v>
      </c>
      <c r="L13" t="s">
        <v>211</v>
      </c>
    </row>
    <row r="14" spans="1:13" x14ac:dyDescent="0.25">
      <c r="A14" s="9">
        <v>11</v>
      </c>
      <c r="B14" s="9" t="s">
        <v>82</v>
      </c>
      <c r="C14" s="9" t="s">
        <v>97</v>
      </c>
      <c r="E14" s="9">
        <v>13</v>
      </c>
      <c r="F14" t="s">
        <v>82</v>
      </c>
      <c r="G14" t="s">
        <v>97</v>
      </c>
      <c r="I14" s="9">
        <v>11</v>
      </c>
      <c r="J14" t="s">
        <v>80</v>
      </c>
      <c r="K14" t="s">
        <v>96</v>
      </c>
      <c r="L14" t="s">
        <v>211</v>
      </c>
    </row>
    <row r="15" spans="1:13" x14ac:dyDescent="0.25">
      <c r="A15" s="9">
        <v>12</v>
      </c>
      <c r="B15" s="9" t="s">
        <v>83</v>
      </c>
      <c r="C15" s="9" t="s">
        <v>97</v>
      </c>
      <c r="E15" s="9">
        <v>14</v>
      </c>
      <c r="F15" t="s">
        <v>83</v>
      </c>
      <c r="G15" t="s">
        <v>97</v>
      </c>
      <c r="I15" s="9">
        <v>12</v>
      </c>
      <c r="J15" t="s">
        <v>81</v>
      </c>
      <c r="K15" t="s">
        <v>97</v>
      </c>
      <c r="L15" t="s">
        <v>212</v>
      </c>
    </row>
    <row r="16" spans="1:13" x14ac:dyDescent="0.25">
      <c r="A16" s="9">
        <v>13</v>
      </c>
      <c r="B16" s="9" t="s">
        <v>84</v>
      </c>
      <c r="C16" s="9" t="s">
        <v>97</v>
      </c>
      <c r="E16" s="9">
        <v>15</v>
      </c>
      <c r="F16" t="s">
        <v>190</v>
      </c>
      <c r="G16" t="s">
        <v>97</v>
      </c>
      <c r="I16" s="9">
        <v>13</v>
      </c>
      <c r="J16" t="s">
        <v>82</v>
      </c>
      <c r="K16" t="s">
        <v>97</v>
      </c>
      <c r="L16" t="s">
        <v>278</v>
      </c>
    </row>
    <row r="17" spans="1:12" x14ac:dyDescent="0.25">
      <c r="A17" s="9">
        <v>14</v>
      </c>
      <c r="B17" s="9" t="s">
        <v>85</v>
      </c>
      <c r="C17" s="9" t="s">
        <v>98</v>
      </c>
      <c r="E17" s="9">
        <v>16</v>
      </c>
      <c r="F17" t="s">
        <v>193</v>
      </c>
      <c r="I17" s="9">
        <v>14</v>
      </c>
      <c r="J17" t="s">
        <v>83</v>
      </c>
      <c r="K17" t="s">
        <v>97</v>
      </c>
      <c r="L17" t="s">
        <v>212</v>
      </c>
    </row>
    <row r="18" spans="1:12" x14ac:dyDescent="0.25">
      <c r="A18" s="9">
        <v>15</v>
      </c>
      <c r="B18" s="9" t="s">
        <v>85</v>
      </c>
      <c r="C18" s="9" t="s">
        <v>98</v>
      </c>
      <c r="E18" s="9">
        <v>17</v>
      </c>
      <c r="F18" t="s">
        <v>194</v>
      </c>
      <c r="I18" s="9">
        <v>15</v>
      </c>
      <c r="J18" t="s">
        <v>190</v>
      </c>
      <c r="K18" t="s">
        <v>97</v>
      </c>
    </row>
    <row r="19" spans="1:12" x14ac:dyDescent="0.25">
      <c r="A19" s="9">
        <v>16</v>
      </c>
      <c r="B19" s="9" t="s">
        <v>86</v>
      </c>
      <c r="C19" s="9" t="s">
        <v>97</v>
      </c>
      <c r="E19" s="9">
        <v>18</v>
      </c>
      <c r="F19" t="s">
        <v>86</v>
      </c>
      <c r="G19" t="s">
        <v>97</v>
      </c>
      <c r="I19" s="9">
        <v>16</v>
      </c>
      <c r="J19" t="s">
        <v>193</v>
      </c>
      <c r="L19" t="s">
        <v>214</v>
      </c>
    </row>
    <row r="20" spans="1:12" x14ac:dyDescent="0.25">
      <c r="A20" s="9">
        <v>17</v>
      </c>
      <c r="B20" s="9" t="s">
        <v>87</v>
      </c>
      <c r="C20" s="9" t="s">
        <v>97</v>
      </c>
      <c r="E20" s="9">
        <v>19</v>
      </c>
      <c r="F20" t="s">
        <v>87</v>
      </c>
      <c r="G20" t="s">
        <v>97</v>
      </c>
      <c r="I20" s="9">
        <v>17</v>
      </c>
      <c r="J20" t="s">
        <v>194</v>
      </c>
      <c r="L20" t="s">
        <v>218</v>
      </c>
    </row>
    <row r="21" spans="1:12" x14ac:dyDescent="0.25">
      <c r="A21" s="9">
        <v>18</v>
      </c>
      <c r="B21" s="9" t="s">
        <v>88</v>
      </c>
      <c r="C21" s="9" t="s">
        <v>97</v>
      </c>
      <c r="E21" s="9">
        <v>20</v>
      </c>
      <c r="F21" t="s">
        <v>88</v>
      </c>
      <c r="G21" t="s">
        <v>97</v>
      </c>
      <c r="I21" s="9">
        <v>18</v>
      </c>
      <c r="J21" t="s">
        <v>86</v>
      </c>
      <c r="K21" t="s">
        <v>97</v>
      </c>
      <c r="L21" t="s">
        <v>213</v>
      </c>
    </row>
    <row r="22" spans="1:12" x14ac:dyDescent="0.25">
      <c r="A22" s="9">
        <v>19</v>
      </c>
      <c r="B22" s="9" t="s">
        <v>80</v>
      </c>
      <c r="C22" s="9" t="s">
        <v>96</v>
      </c>
      <c r="E22" s="9">
        <v>21</v>
      </c>
      <c r="F22" t="s">
        <v>80</v>
      </c>
      <c r="G22" t="s">
        <v>96</v>
      </c>
      <c r="I22" s="9">
        <v>19</v>
      </c>
      <c r="J22" t="s">
        <v>87</v>
      </c>
      <c r="K22" t="s">
        <v>97</v>
      </c>
      <c r="L22" t="s">
        <v>213</v>
      </c>
    </row>
    <row r="23" spans="1:12" x14ac:dyDescent="0.25">
      <c r="A23" s="9">
        <v>20</v>
      </c>
      <c r="B23" s="9" t="s">
        <v>80</v>
      </c>
      <c r="C23" s="9" t="s">
        <v>96</v>
      </c>
      <c r="E23" s="9">
        <v>22</v>
      </c>
      <c r="F23" t="s">
        <v>80</v>
      </c>
      <c r="G23" t="s">
        <v>96</v>
      </c>
      <c r="I23" s="9">
        <v>20</v>
      </c>
      <c r="J23" t="s">
        <v>88</v>
      </c>
      <c r="K23" t="s">
        <v>97</v>
      </c>
      <c r="L23" t="s">
        <v>213</v>
      </c>
    </row>
    <row r="24" spans="1:12" x14ac:dyDescent="0.25">
      <c r="A24" s="9">
        <v>21</v>
      </c>
      <c r="B24" s="9" t="s">
        <v>89</v>
      </c>
      <c r="C24" s="9" t="s">
        <v>97</v>
      </c>
      <c r="E24" s="9">
        <v>23</v>
      </c>
      <c r="F24" t="s">
        <v>195</v>
      </c>
      <c r="G24" t="s">
        <v>97</v>
      </c>
      <c r="I24" s="9">
        <v>21</v>
      </c>
      <c r="J24" t="s">
        <v>80</v>
      </c>
      <c r="K24" t="s">
        <v>96</v>
      </c>
      <c r="L24" t="s">
        <v>211</v>
      </c>
    </row>
    <row r="25" spans="1:12" x14ac:dyDescent="0.25">
      <c r="A25" s="9">
        <v>22</v>
      </c>
      <c r="B25" s="9" t="s">
        <v>90</v>
      </c>
      <c r="C25" s="9" t="s">
        <v>98</v>
      </c>
      <c r="E25" s="9">
        <v>24</v>
      </c>
      <c r="F25" t="s">
        <v>78</v>
      </c>
      <c r="G25" t="s">
        <v>98</v>
      </c>
      <c r="I25" s="9">
        <v>22</v>
      </c>
      <c r="J25" t="s">
        <v>80</v>
      </c>
      <c r="K25" t="s">
        <v>96</v>
      </c>
      <c r="L25" t="s">
        <v>211</v>
      </c>
    </row>
    <row r="26" spans="1:12" x14ac:dyDescent="0.25">
      <c r="A26" s="9">
        <v>23</v>
      </c>
      <c r="B26" s="9" t="s">
        <v>77</v>
      </c>
      <c r="C26" s="9" t="s">
        <v>97</v>
      </c>
      <c r="E26" s="9">
        <v>25</v>
      </c>
      <c r="F26" t="s">
        <v>77</v>
      </c>
      <c r="G26" t="s">
        <v>97</v>
      </c>
      <c r="I26" s="9">
        <v>23</v>
      </c>
      <c r="J26" t="s">
        <v>195</v>
      </c>
      <c r="K26" t="s">
        <v>97</v>
      </c>
      <c r="L26" t="s">
        <v>210</v>
      </c>
    </row>
    <row r="27" spans="1:12" x14ac:dyDescent="0.25">
      <c r="A27" s="9">
        <v>24</v>
      </c>
      <c r="B27" s="9" t="s">
        <v>77</v>
      </c>
      <c r="C27" s="9" t="s">
        <v>97</v>
      </c>
      <c r="E27" s="9">
        <v>26</v>
      </c>
      <c r="F27" t="s">
        <v>77</v>
      </c>
      <c r="G27" t="s">
        <v>97</v>
      </c>
      <c r="I27" s="9">
        <v>24</v>
      </c>
      <c r="J27" t="s">
        <v>78</v>
      </c>
      <c r="K27" t="s">
        <v>98</v>
      </c>
      <c r="L27" t="s">
        <v>210</v>
      </c>
    </row>
    <row r="28" spans="1:12" x14ac:dyDescent="0.25">
      <c r="A28" s="9">
        <v>25</v>
      </c>
      <c r="B28" s="9" t="s">
        <v>91</v>
      </c>
      <c r="C28" s="9" t="s">
        <v>97</v>
      </c>
      <c r="E28" s="9">
        <v>5</v>
      </c>
      <c r="F28" t="s">
        <v>190</v>
      </c>
      <c r="G28" t="s">
        <v>97</v>
      </c>
      <c r="I28" s="9">
        <v>25</v>
      </c>
      <c r="J28" t="s">
        <v>77</v>
      </c>
      <c r="K28" t="s">
        <v>97</v>
      </c>
    </row>
    <row r="29" spans="1:12" x14ac:dyDescent="0.25">
      <c r="A29" s="9">
        <v>26</v>
      </c>
      <c r="B29" s="9" t="s">
        <v>162</v>
      </c>
      <c r="C29" s="9" t="s">
        <v>98</v>
      </c>
      <c r="E29" s="9">
        <v>4</v>
      </c>
      <c r="F29" t="s">
        <v>189</v>
      </c>
      <c r="G29" t="s">
        <v>98</v>
      </c>
      <c r="I29" s="9">
        <v>26</v>
      </c>
      <c r="J29" t="s">
        <v>77</v>
      </c>
      <c r="K29" t="s">
        <v>97</v>
      </c>
    </row>
    <row r="30" spans="1:12" x14ac:dyDescent="0.25">
      <c r="A30" s="9">
        <v>27</v>
      </c>
      <c r="B30" s="9" t="s">
        <v>92</v>
      </c>
      <c r="C30" s="9" t="s">
        <v>97</v>
      </c>
      <c r="E30" s="9">
        <v>27</v>
      </c>
      <c r="F30" t="s">
        <v>92</v>
      </c>
      <c r="G30" t="s">
        <v>97</v>
      </c>
      <c r="I30" s="9">
        <v>27</v>
      </c>
      <c r="J30" t="s">
        <v>92</v>
      </c>
      <c r="K30" t="s">
        <v>97</v>
      </c>
      <c r="L30" t="s">
        <v>215</v>
      </c>
    </row>
    <row r="31" spans="1:12" x14ac:dyDescent="0.25">
      <c r="A31" s="9">
        <v>28</v>
      </c>
      <c r="B31" s="9" t="s">
        <v>93</v>
      </c>
      <c r="C31" s="9" t="s">
        <v>97</v>
      </c>
      <c r="E31" s="9">
        <v>28</v>
      </c>
      <c r="F31" t="s">
        <v>93</v>
      </c>
      <c r="G31" t="s">
        <v>97</v>
      </c>
      <c r="I31" s="9">
        <v>28</v>
      </c>
      <c r="J31" t="s">
        <v>93</v>
      </c>
      <c r="K31" t="s">
        <v>97</v>
      </c>
      <c r="L31" t="s">
        <v>217</v>
      </c>
    </row>
    <row r="32" spans="1:12" x14ac:dyDescent="0.25">
      <c r="A32" s="9">
        <v>29</v>
      </c>
      <c r="B32" s="9" t="s">
        <v>94</v>
      </c>
      <c r="C32" s="9" t="s">
        <v>97</v>
      </c>
      <c r="E32" s="9">
        <v>29</v>
      </c>
      <c r="F32" t="s">
        <v>94</v>
      </c>
      <c r="G32" t="s">
        <v>97</v>
      </c>
      <c r="I32" s="9">
        <v>29</v>
      </c>
      <c r="J32" t="s">
        <v>94</v>
      </c>
      <c r="K32" t="s">
        <v>97</v>
      </c>
      <c r="L32" t="s">
        <v>216</v>
      </c>
    </row>
    <row r="33" spans="1:12" x14ac:dyDescent="0.25">
      <c r="A33" s="9">
        <v>30</v>
      </c>
      <c r="B33" s="9" t="s">
        <v>95</v>
      </c>
      <c r="C33" s="9" t="s">
        <v>97</v>
      </c>
      <c r="E33" s="9">
        <v>30</v>
      </c>
      <c r="F33" t="s">
        <v>95</v>
      </c>
      <c r="G33" t="s">
        <v>97</v>
      </c>
      <c r="I33" s="9">
        <v>30</v>
      </c>
      <c r="J33" t="s">
        <v>95</v>
      </c>
      <c r="K33" t="s">
        <v>97</v>
      </c>
      <c r="L33" t="s">
        <v>216</v>
      </c>
    </row>
    <row r="36" spans="1:12" x14ac:dyDescent="0.25">
      <c r="A36" s="9">
        <v>1</v>
      </c>
      <c r="B36" s="9" t="s">
        <v>75</v>
      </c>
      <c r="C36" s="9" t="s">
        <v>97</v>
      </c>
      <c r="E36" s="9">
        <v>1</v>
      </c>
      <c r="F36" t="s">
        <v>187</v>
      </c>
      <c r="G36" t="s">
        <v>97</v>
      </c>
      <c r="I36" s="9">
        <v>1</v>
      </c>
      <c r="J36" t="s">
        <v>187</v>
      </c>
      <c r="K36" t="s">
        <v>97</v>
      </c>
      <c r="L36" t="s">
        <v>289</v>
      </c>
    </row>
    <row r="37" spans="1:12" x14ac:dyDescent="0.25">
      <c r="A37" s="9">
        <v>2</v>
      </c>
      <c r="B37" s="9" t="s">
        <v>76</v>
      </c>
      <c r="C37" s="9" t="s">
        <v>98</v>
      </c>
      <c r="I37" s="9">
        <v>2</v>
      </c>
      <c r="J37" t="s">
        <v>197</v>
      </c>
      <c r="K37" t="s">
        <v>98</v>
      </c>
      <c r="L37" t="s">
        <v>220</v>
      </c>
    </row>
    <row r="38" spans="1:12" x14ac:dyDescent="0.25">
      <c r="A38" s="9">
        <v>3</v>
      </c>
      <c r="B38" s="9" t="s">
        <v>74</v>
      </c>
      <c r="C38" s="9" t="s">
        <v>96</v>
      </c>
      <c r="I38" s="9">
        <v>3</v>
      </c>
      <c r="J38" t="s">
        <v>198</v>
      </c>
      <c r="K38" t="s">
        <v>98</v>
      </c>
      <c r="L38" t="s">
        <v>219</v>
      </c>
    </row>
    <row r="39" spans="1:12" x14ac:dyDescent="0.25">
      <c r="A39" s="9">
        <v>4</v>
      </c>
      <c r="B39" s="9" t="s">
        <v>93</v>
      </c>
      <c r="C39" s="9" t="s">
        <v>97</v>
      </c>
      <c r="E39" s="9">
        <v>4</v>
      </c>
      <c r="F39" t="s">
        <v>199</v>
      </c>
      <c r="G39" t="s">
        <v>97</v>
      </c>
      <c r="I39" s="9">
        <v>4</v>
      </c>
      <c r="J39" t="s">
        <v>199</v>
      </c>
      <c r="K39" t="s">
        <v>97</v>
      </c>
    </row>
    <row r="40" spans="1:12" x14ac:dyDescent="0.25">
      <c r="A40" s="9">
        <v>5</v>
      </c>
      <c r="B40" s="9" t="s">
        <v>92</v>
      </c>
      <c r="C40" s="9" t="s">
        <v>97</v>
      </c>
      <c r="E40" s="9">
        <v>5</v>
      </c>
      <c r="F40" t="s">
        <v>200</v>
      </c>
      <c r="G40" t="s">
        <v>97</v>
      </c>
      <c r="I40" s="9">
        <v>5</v>
      </c>
      <c r="J40" t="s">
        <v>200</v>
      </c>
      <c r="K40" t="s">
        <v>97</v>
      </c>
    </row>
    <row r="41" spans="1:12" x14ac:dyDescent="0.25">
      <c r="A41" s="9">
        <v>6</v>
      </c>
      <c r="B41" s="9" t="s">
        <v>95</v>
      </c>
      <c r="C41" s="9" t="s">
        <v>97</v>
      </c>
      <c r="E41" s="9">
        <v>6</v>
      </c>
      <c r="F41" t="s">
        <v>201</v>
      </c>
      <c r="G41" t="s">
        <v>97</v>
      </c>
      <c r="I41" s="9">
        <v>6</v>
      </c>
      <c r="J41" t="s">
        <v>201</v>
      </c>
      <c r="K41" t="s">
        <v>97</v>
      </c>
    </row>
    <row r="42" spans="1:12" x14ac:dyDescent="0.25">
      <c r="A42" s="9">
        <v>7</v>
      </c>
      <c r="B42" s="9" t="s">
        <v>94</v>
      </c>
      <c r="C42" s="9" t="s">
        <v>97</v>
      </c>
      <c r="E42" s="9">
        <v>7</v>
      </c>
      <c r="F42" t="s">
        <v>202</v>
      </c>
      <c r="G42" t="s">
        <v>97</v>
      </c>
      <c r="I42" s="9">
        <v>7</v>
      </c>
      <c r="J42" t="s">
        <v>202</v>
      </c>
      <c r="K42" t="s">
        <v>97</v>
      </c>
    </row>
    <row r="43" spans="1:12" x14ac:dyDescent="0.25">
      <c r="A43" s="9">
        <v>8</v>
      </c>
      <c r="B43" s="9" t="s">
        <v>121</v>
      </c>
      <c r="C43" s="9" t="s">
        <v>96</v>
      </c>
      <c r="I43" s="9">
        <v>8</v>
      </c>
      <c r="J43" t="s">
        <v>121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L11" sqref="L11"/>
    </sheetView>
  </sheetViews>
  <sheetFormatPr defaultRowHeight="15" x14ac:dyDescent="0.25"/>
  <sheetData>
    <row r="1" spans="1:11" x14ac:dyDescent="0.25">
      <c r="A1" t="s">
        <v>258</v>
      </c>
      <c r="B1" t="s">
        <v>259</v>
      </c>
      <c r="C1" t="s">
        <v>260</v>
      </c>
      <c r="D1" t="s">
        <v>261</v>
      </c>
      <c r="F1" t="s">
        <v>262</v>
      </c>
      <c r="G1" t="s">
        <v>263</v>
      </c>
      <c r="H1" t="s">
        <v>264</v>
      </c>
      <c r="I1" t="s">
        <v>265</v>
      </c>
      <c r="K1" t="s">
        <v>266</v>
      </c>
    </row>
    <row r="2" spans="1:11" x14ac:dyDescent="0.25">
      <c r="A2">
        <v>1</v>
      </c>
      <c r="B2">
        <v>1</v>
      </c>
      <c r="C2">
        <v>1</v>
      </c>
      <c r="D2">
        <v>0</v>
      </c>
      <c r="F2">
        <v>0</v>
      </c>
      <c r="G2">
        <v>0</v>
      </c>
      <c r="H2">
        <v>1</v>
      </c>
      <c r="I2">
        <v>0</v>
      </c>
      <c r="K2">
        <v>4</v>
      </c>
    </row>
    <row r="3" spans="1:11" x14ac:dyDescent="0.25">
      <c r="A3">
        <v>1</v>
      </c>
      <c r="B3">
        <v>0</v>
      </c>
      <c r="C3">
        <v>1</v>
      </c>
      <c r="D3">
        <v>0</v>
      </c>
      <c r="F3">
        <v>1</v>
      </c>
      <c r="G3">
        <v>0</v>
      </c>
      <c r="H3">
        <v>1</v>
      </c>
      <c r="I3">
        <v>0</v>
      </c>
      <c r="K3">
        <v>5</v>
      </c>
    </row>
    <row r="4" spans="1:11" x14ac:dyDescent="0.25">
      <c r="A4">
        <v>1</v>
      </c>
      <c r="B4">
        <v>0</v>
      </c>
      <c r="C4">
        <v>1</v>
      </c>
      <c r="D4">
        <v>1</v>
      </c>
      <c r="F4">
        <v>1</v>
      </c>
      <c r="G4">
        <v>0</v>
      </c>
      <c r="H4">
        <v>0</v>
      </c>
      <c r="I4">
        <v>0</v>
      </c>
      <c r="K4">
        <v>6</v>
      </c>
    </row>
    <row r="5" spans="1:11" x14ac:dyDescent="0.25">
      <c r="A5">
        <v>1</v>
      </c>
      <c r="B5">
        <v>0</v>
      </c>
      <c r="C5">
        <v>0</v>
      </c>
      <c r="D5">
        <v>1</v>
      </c>
      <c r="F5">
        <v>1</v>
      </c>
      <c r="G5">
        <v>0</v>
      </c>
      <c r="H5">
        <v>0</v>
      </c>
      <c r="I5">
        <v>1</v>
      </c>
      <c r="K5">
        <v>7</v>
      </c>
    </row>
    <row r="6" spans="1:11" x14ac:dyDescent="0.25">
      <c r="A6">
        <v>1</v>
      </c>
      <c r="B6">
        <v>1</v>
      </c>
      <c r="C6">
        <v>0</v>
      </c>
      <c r="D6">
        <v>1</v>
      </c>
      <c r="F6">
        <v>0</v>
      </c>
      <c r="G6">
        <v>0</v>
      </c>
      <c r="H6">
        <v>0</v>
      </c>
      <c r="I6">
        <v>1</v>
      </c>
      <c r="K6">
        <v>0</v>
      </c>
    </row>
    <row r="7" spans="1:11" x14ac:dyDescent="0.25">
      <c r="A7">
        <v>0</v>
      </c>
      <c r="B7">
        <v>1</v>
      </c>
      <c r="C7">
        <v>0</v>
      </c>
      <c r="D7">
        <v>1</v>
      </c>
      <c r="F7">
        <v>0</v>
      </c>
      <c r="G7">
        <v>1</v>
      </c>
      <c r="H7">
        <v>0</v>
      </c>
      <c r="I7">
        <v>1</v>
      </c>
      <c r="K7">
        <v>1</v>
      </c>
    </row>
    <row r="8" spans="1:11" x14ac:dyDescent="0.25">
      <c r="A8">
        <v>0</v>
      </c>
      <c r="B8">
        <v>1</v>
      </c>
      <c r="C8">
        <v>1</v>
      </c>
      <c r="D8">
        <v>1</v>
      </c>
      <c r="F8">
        <v>0</v>
      </c>
      <c r="G8">
        <v>1</v>
      </c>
      <c r="H8">
        <v>0</v>
      </c>
      <c r="I8">
        <v>0</v>
      </c>
      <c r="K8">
        <v>2</v>
      </c>
    </row>
    <row r="9" spans="1:11" x14ac:dyDescent="0.25">
      <c r="A9">
        <v>0</v>
      </c>
      <c r="B9">
        <v>1</v>
      </c>
      <c r="C9">
        <v>1</v>
      </c>
      <c r="D9">
        <v>0</v>
      </c>
      <c r="F9">
        <v>0</v>
      </c>
      <c r="G9">
        <v>1</v>
      </c>
      <c r="H9">
        <v>1</v>
      </c>
      <c r="I9">
        <v>0</v>
      </c>
      <c r="K9">
        <v>3</v>
      </c>
    </row>
    <row r="10" spans="1:11" x14ac:dyDescent="0.25">
      <c r="F10" t="s">
        <v>93</v>
      </c>
      <c r="G10" t="s">
        <v>92</v>
      </c>
      <c r="H10" t="s">
        <v>95</v>
      </c>
      <c r="I10" t="s">
        <v>94</v>
      </c>
    </row>
    <row r="12" spans="1:11" x14ac:dyDescent="0.25">
      <c r="A12">
        <v>1</v>
      </c>
      <c r="B12">
        <v>0</v>
      </c>
      <c r="C12">
        <v>1</v>
      </c>
      <c r="D12">
        <v>0</v>
      </c>
      <c r="F12">
        <v>1</v>
      </c>
      <c r="G12">
        <v>0</v>
      </c>
      <c r="H12">
        <v>1</v>
      </c>
      <c r="I12">
        <v>0</v>
      </c>
      <c r="K12">
        <v>2</v>
      </c>
    </row>
    <row r="13" spans="1:11" x14ac:dyDescent="0.25">
      <c r="A13">
        <v>1</v>
      </c>
      <c r="B13">
        <v>0</v>
      </c>
      <c r="C13">
        <v>0</v>
      </c>
      <c r="D13">
        <v>1</v>
      </c>
      <c r="F13">
        <v>1</v>
      </c>
      <c r="G13">
        <v>0</v>
      </c>
      <c r="H13">
        <v>0</v>
      </c>
      <c r="I13">
        <v>1</v>
      </c>
      <c r="K13">
        <v>3</v>
      </c>
    </row>
    <row r="14" spans="1:11" x14ac:dyDescent="0.25">
      <c r="A14">
        <v>0</v>
      </c>
      <c r="B14">
        <v>1</v>
      </c>
      <c r="C14">
        <v>0</v>
      </c>
      <c r="D14">
        <v>1</v>
      </c>
      <c r="F14">
        <v>0</v>
      </c>
      <c r="G14">
        <v>1</v>
      </c>
      <c r="H14">
        <v>0</v>
      </c>
      <c r="I14">
        <v>1</v>
      </c>
      <c r="K14">
        <v>0</v>
      </c>
    </row>
    <row r="15" spans="1:11" x14ac:dyDescent="0.25">
      <c r="A15">
        <v>0</v>
      </c>
      <c r="B15">
        <v>1</v>
      </c>
      <c r="C15">
        <v>1</v>
      </c>
      <c r="D15">
        <v>0</v>
      </c>
      <c r="F15">
        <v>0</v>
      </c>
      <c r="G15">
        <v>1</v>
      </c>
      <c r="H15">
        <v>1</v>
      </c>
      <c r="I15">
        <v>0</v>
      </c>
      <c r="K1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TPcape_BOM</vt:lpstr>
      <vt:lpstr>Connectors</vt:lpstr>
      <vt:lpstr>interface</vt:lpstr>
      <vt:lpstr>motor</vt:lpstr>
    </vt:vector>
  </TitlesOfParts>
  <Company>Texas Instruments Incorporated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a0221096</dc:creator>
  <cp:lastModifiedBy>Hieu</cp:lastModifiedBy>
  <dcterms:created xsi:type="dcterms:W3CDTF">2015-04-29T20:36:25Z</dcterms:created>
  <dcterms:modified xsi:type="dcterms:W3CDTF">2015-05-15T14:02:06Z</dcterms:modified>
</cp:coreProperties>
</file>