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cheercheung/Downloads/"/>
    </mc:Choice>
  </mc:AlternateContent>
  <xr:revisionPtr revIDLastSave="0" documentId="13_ncr:1_{0F9FA1E0-50C8-A949-9A40-86FB69299AAF}" xr6:coauthVersionLast="47" xr6:coauthVersionMax="47" xr10:uidLastSave="{00000000-0000-0000-0000-000000000000}"/>
  <bookViews>
    <workbookView xWindow="0" yWindow="0" windowWidth="28800" windowHeight="15840" activeTab="1" xr2:uid="{00000000-000D-0000-FFFF-FFFF00000000}"/>
  </bookViews>
  <sheets>
    <sheet name="start" sheetId="9" r:id="rId1"/>
    <sheet name="end" sheetId="2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23" l="1"/>
  <c r="M18" i="23"/>
  <c r="L18" i="23"/>
  <c r="K18" i="23"/>
  <c r="J18" i="23"/>
  <c r="I18" i="23"/>
  <c r="S17" i="23"/>
  <c r="R17" i="23"/>
  <c r="Q17" i="23"/>
  <c r="P17" i="23"/>
  <c r="O17" i="23"/>
  <c r="M17" i="23"/>
  <c r="L17" i="23"/>
  <c r="K17" i="23"/>
  <c r="J17" i="23"/>
  <c r="M16" i="23"/>
  <c r="L16" i="23"/>
  <c r="K16" i="23"/>
  <c r="J16" i="23"/>
  <c r="I16" i="23"/>
  <c r="I15" i="23"/>
  <c r="M14" i="23"/>
  <c r="L14" i="23"/>
  <c r="K14" i="23"/>
  <c r="J14" i="23"/>
  <c r="I14" i="23"/>
  <c r="S13" i="23"/>
  <c r="R13" i="23"/>
  <c r="Q13" i="23"/>
  <c r="P13" i="23"/>
  <c r="O13" i="23"/>
  <c r="M13" i="23"/>
  <c r="L13" i="23"/>
  <c r="K13" i="23"/>
  <c r="J13" i="23"/>
  <c r="M12" i="23"/>
  <c r="L12" i="23"/>
  <c r="K12" i="23"/>
  <c r="J12" i="23"/>
  <c r="I12" i="23"/>
  <c r="I11" i="23"/>
  <c r="M10" i="23"/>
  <c r="L10" i="23"/>
  <c r="K10" i="23"/>
  <c r="J10" i="23"/>
  <c r="I10" i="23"/>
  <c r="I9" i="23" s="1"/>
  <c r="S9" i="23"/>
  <c r="R9" i="23"/>
  <c r="Q9" i="23"/>
  <c r="P9" i="23"/>
  <c r="O9" i="23"/>
  <c r="M9" i="23"/>
  <c r="L9" i="23"/>
  <c r="K9" i="23"/>
  <c r="J9" i="23"/>
  <c r="M8" i="23"/>
  <c r="L8" i="23"/>
  <c r="K8" i="23"/>
  <c r="J8" i="23"/>
  <c r="I8" i="23"/>
  <c r="I7" i="23"/>
  <c r="M6" i="23"/>
  <c r="L6" i="23"/>
  <c r="K6" i="23"/>
  <c r="J6" i="23"/>
  <c r="I6" i="23"/>
  <c r="I5" i="23" s="1"/>
  <c r="S5" i="23"/>
  <c r="R5" i="23"/>
  <c r="Q5" i="23"/>
  <c r="P5" i="23"/>
  <c r="O5" i="23"/>
  <c r="M5" i="23"/>
  <c r="L5" i="23"/>
  <c r="K5" i="23"/>
  <c r="J5" i="23"/>
  <c r="M4" i="23"/>
  <c r="L4" i="23"/>
  <c r="K4" i="23"/>
  <c r="J4" i="23"/>
  <c r="I19" i="9"/>
  <c r="M18" i="9"/>
  <c r="L18" i="9"/>
  <c r="K18" i="9"/>
  <c r="J18" i="9"/>
  <c r="I18" i="9"/>
  <c r="S17" i="9"/>
  <c r="R17" i="9"/>
  <c r="Q17" i="9"/>
  <c r="P17" i="9"/>
  <c r="O17" i="9"/>
  <c r="M17" i="9"/>
  <c r="L17" i="9"/>
  <c r="K17" i="9"/>
  <c r="J17" i="9"/>
  <c r="M16" i="9"/>
  <c r="L16" i="9"/>
  <c r="K16" i="9"/>
  <c r="J16" i="9"/>
  <c r="I16" i="9"/>
  <c r="I15" i="9"/>
  <c r="M14" i="9"/>
  <c r="L14" i="9"/>
  <c r="K14" i="9"/>
  <c r="J14" i="9"/>
  <c r="I14" i="9"/>
  <c r="S13" i="9"/>
  <c r="R13" i="9"/>
  <c r="Q13" i="9"/>
  <c r="P13" i="9"/>
  <c r="O13" i="9"/>
  <c r="M13" i="9"/>
  <c r="L13" i="9"/>
  <c r="K13" i="9"/>
  <c r="J13" i="9"/>
  <c r="M12" i="9"/>
  <c r="L12" i="9"/>
  <c r="K12" i="9"/>
  <c r="J12" i="9"/>
  <c r="I12" i="9"/>
  <c r="I13" i="9" s="1"/>
  <c r="I11" i="9"/>
  <c r="M10" i="9"/>
  <c r="L10" i="9"/>
  <c r="K10" i="9"/>
  <c r="J10" i="9"/>
  <c r="I10" i="9"/>
  <c r="S9" i="9"/>
  <c r="R9" i="9"/>
  <c r="Q9" i="9"/>
  <c r="P9" i="9"/>
  <c r="O9" i="9"/>
  <c r="M9" i="9"/>
  <c r="L9" i="9"/>
  <c r="K9" i="9"/>
  <c r="J9" i="9"/>
  <c r="M8" i="9"/>
  <c r="L8" i="9"/>
  <c r="K8" i="9"/>
  <c r="J8" i="9"/>
  <c r="I8" i="9"/>
  <c r="I7" i="9"/>
  <c r="M6" i="9"/>
  <c r="L6" i="9"/>
  <c r="K6" i="9"/>
  <c r="J6" i="9"/>
  <c r="I6" i="9"/>
  <c r="I5" i="9" s="1"/>
  <c r="S5" i="9"/>
  <c r="R5" i="9"/>
  <c r="Q5" i="9"/>
  <c r="P5" i="9"/>
  <c r="O5" i="9"/>
  <c r="M5" i="9"/>
  <c r="L5" i="9"/>
  <c r="K5" i="9"/>
  <c r="J5" i="9"/>
  <c r="M4" i="9"/>
  <c r="L4" i="9"/>
  <c r="K4" i="9"/>
  <c r="J4" i="9"/>
  <c r="I13" i="23" l="1"/>
  <c r="I17" i="23"/>
  <c r="I17" i="9"/>
  <c r="I9" i="9"/>
</calcChain>
</file>

<file path=xl/sharedStrings.xml><?xml version="1.0" encoding="utf-8"?>
<sst xmlns="http://schemas.openxmlformats.org/spreadsheetml/2006/main" count="40" uniqueCount="17">
  <si>
    <t>Q1</t>
  </si>
  <si>
    <t>Q2</t>
  </si>
  <si>
    <t>Q3</t>
  </si>
  <si>
    <t>Q4</t>
  </si>
  <si>
    <t>Q1 Label</t>
  </si>
  <si>
    <t>Q2 Label</t>
  </si>
  <si>
    <t>Q3 Label</t>
  </si>
  <si>
    <t>Q4 Label</t>
  </si>
  <si>
    <t>Group Label</t>
  </si>
  <si>
    <t>Products Label Marker</t>
  </si>
  <si>
    <t>Label Marker</t>
  </si>
  <si>
    <t>Share</t>
  </si>
  <si>
    <t>East</t>
  </si>
  <si>
    <t>West</t>
  </si>
  <si>
    <t>North</t>
  </si>
  <si>
    <t>South</t>
  </si>
  <si>
    <t>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</si>
</sst>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%&quot;"/>
  </numFmts>
  <fonts count="1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1"/>
      <name val="Segoe UI"/>
      <family val="2"/>
    </font>
    <font>
      <b/>
      <sz val="11"/>
      <color theme="1" tint="0.249977111117893"/>
      <name val="Segoe UI"/>
      <family val="2"/>
    </font>
    <font>
      <sz val="11"/>
      <color theme="1" tint="0.249977111117893"/>
      <name val="Segoe UI"/>
      <family val="2"/>
    </font>
    <font>
      <b/>
      <sz val="11"/>
      <color theme="1"/>
      <name val="Segoe UI"/>
      <family val="2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8147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6" fillId="0" borderId="0" xfId="0" applyFont="1"/>
    <xf numFmtId="9" fontId="6" fillId="0" borderId="0" xfId="1" applyFont="1"/>
    <xf numFmtId="9" fontId="7" fillId="6" borderId="0" xfId="2" applyNumberFormat="1" applyFont="1" applyFill="1"/>
    <xf numFmtId="9" fontId="7" fillId="7" borderId="0" xfId="5" applyNumberFormat="1" applyFont="1" applyFill="1"/>
    <xf numFmtId="9" fontId="7" fillId="8" borderId="0" xfId="4" applyNumberFormat="1" applyFont="1" applyFill="1"/>
    <xf numFmtId="9" fontId="7" fillId="9" borderId="0" xfId="3" applyNumberFormat="1" applyFont="1" applyFill="1"/>
    <xf numFmtId="9" fontId="8" fillId="6" borderId="0" xfId="2" applyNumberFormat="1" applyFont="1" applyFill="1"/>
    <xf numFmtId="9" fontId="8" fillId="7" borderId="0" xfId="5" applyNumberFormat="1" applyFont="1" applyFill="1"/>
    <xf numFmtId="9" fontId="8" fillId="8" borderId="0" xfId="4" applyNumberFormat="1" applyFont="1" applyFill="1"/>
    <xf numFmtId="9" fontId="8" fillId="9" borderId="0" xfId="3" applyNumberFormat="1" applyFont="1" applyFill="1"/>
    <xf numFmtId="176" fontId="9" fillId="0" borderId="0" xfId="0" applyNumberFormat="1" applyFont="1"/>
    <xf numFmtId="9" fontId="8" fillId="0" borderId="0" xfId="0" applyNumberFormat="1" applyFont="1"/>
    <xf numFmtId="0" fontId="8" fillId="0" borderId="0" xfId="0" applyFont="1"/>
    <xf numFmtId="9" fontId="10" fillId="0" borderId="0" xfId="1" applyFont="1"/>
    <xf numFmtId="0" fontId="5" fillId="10" borderId="1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5" fillId="10" borderId="0" xfId="0" applyFont="1" applyFill="1"/>
    <xf numFmtId="9" fontId="6" fillId="0" borderId="0" xfId="0" applyNumberFormat="1" applyFont="1"/>
  </cellXfs>
  <cellStyles count="6">
    <cellStyle name="40% - Accent1" xfId="5" builtinId="31"/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A5195"/>
      <color rgb="FFFFA600"/>
      <color rgb="FFEF5675"/>
      <color rgb="FFFFFFFF"/>
      <color rgb="FF003F5C"/>
      <color rgb="FF338147"/>
      <color rgb="FF007AB3"/>
      <color rgb="FF00CCFF"/>
      <color rgb="FF0558FF"/>
      <color rgb="FF004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end!$J$2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bg1"/>
              </a:solidFill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fld id="{99EBC471-2F11-0740-BAE5-D64E7655C436}" type="CELLRANGE">
                      <a:rPr 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371-48FA-8989-B168F114CF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AAA0B4-CA46-334E-B4B9-D07E544CB2F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371-48FA-8989-B168F114CF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0C4734-6B6C-FD49-9CA8-EA40D8743A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371-48FA-8989-B168F114CF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C3128D-053C-8544-AC39-2AA05DF560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71-48FA-8989-B168F114CF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A895EF-3269-5F45-9C59-A24B36A3D3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71-48FA-8989-B168F114CF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6E31945-DF5A-0443-A8D7-8AA59223FD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71-48FA-8989-B168F114CF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795FCA-B451-EA42-BCB1-B91B61F57B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371-48FA-8989-B168F114CF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D4F69D-6BE3-0147-BEB6-B51CE17CB4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371-48FA-8989-B168F114CF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3155096-D97D-8A4A-A5F1-F94866C067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371-48FA-8989-B168F114CF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31332D-1276-8A47-92FD-A0FD5DEA20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371-48FA-8989-B168F114CF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14EFBBB-BBBD-5C4E-ACE3-C60C58E172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371-48FA-8989-B168F114CF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24DD732-9783-1A4E-8DA5-AFD3C60EB00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371-48FA-8989-B168F114CF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62BB393-CB10-A842-A289-14B54E068F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371-48FA-8989-B168F114CF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FC06AF5-4E2F-A54B-B9D1-09930C2D9C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371-48FA-8989-B168F114CF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4FDCAA0-90B7-2F49-BA91-64AE9DCFC5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371-48FA-8989-B168F114CF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371-48FA-8989-B168F114CF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371-48FA-8989-B168F114C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end!$I$3:$I$19</c:f>
              <c:numCache>
                <c:formatCode>0"%"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17.5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49.999999999999993</c:v>
                </c:pt>
                <c:pt idx="7">
                  <c:v>64.999999999999986</c:v>
                </c:pt>
                <c:pt idx="8">
                  <c:v>64.999999999999986</c:v>
                </c:pt>
                <c:pt idx="9">
                  <c:v>64.999999999999986</c:v>
                </c:pt>
                <c:pt idx="10">
                  <c:v>74.999999999999986</c:v>
                </c:pt>
                <c:pt idx="11">
                  <c:v>84.999999999999986</c:v>
                </c:pt>
                <c:pt idx="12">
                  <c:v>84.999999999999986</c:v>
                </c:pt>
                <c:pt idx="13">
                  <c:v>84.999999999999986</c:v>
                </c:pt>
                <c:pt idx="14">
                  <c:v>92.499999999999986</c:v>
                </c:pt>
                <c:pt idx="15">
                  <c:v>99.999999999999986</c:v>
                </c:pt>
                <c:pt idx="16">
                  <c:v>99.999999999999986</c:v>
                </c:pt>
              </c:numCache>
            </c:numRef>
          </c:cat>
          <c:val>
            <c:numRef>
              <c:f>end!$J$3:$J$19</c:f>
              <c:numCache>
                <c:formatCode>0%</c:formatCode>
                <c:ptCount val="17"/>
                <c:pt idx="0">
                  <c:v>0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end!$P$3:$P$17</c15:f>
                <c15:dlblRangeCache>
                  <c:ptCount val="15"/>
                  <c:pt idx="2">
                    <c:v>15%</c:v>
                  </c:pt>
                  <c:pt idx="6">
                    <c:v>25%</c:v>
                  </c:pt>
                  <c:pt idx="10">
                    <c:v>20%</c:v>
                  </c:pt>
                  <c:pt idx="14">
                    <c:v>15%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DB2-484D-ABDB-6EC599DC0CFF}"/>
            </c:ext>
          </c:extLst>
        </c:ser>
        <c:ser>
          <c:idx val="1"/>
          <c:order val="1"/>
          <c:tx>
            <c:strRef>
              <c:f>end!$K$2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bg1"/>
              </a:solidFill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fld id="{49988008-A8DB-0C4E-9B89-0FA5AAC3E70B}" type="CELLRANGE">
                      <a:rPr 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371-48FA-8989-B168F114CF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0E74B6-021E-A74E-BF71-7ABB2B7833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371-48FA-8989-B168F114CF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7A23E5-7D53-2A44-AAE9-182967399A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371-48FA-8989-B168F114CF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51428F-3DF4-784D-85DC-4E0E434500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371-48FA-8989-B168F114CF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04B168-C281-6D43-96F3-1A0D46E3DE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371-48FA-8989-B168F114CF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1D73BE-B778-BF46-A80E-A2EF77C027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371-48FA-8989-B168F114CF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C28A5C3-C06C-2343-9F8D-D90FCA1DE8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371-48FA-8989-B168F114CF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5A31AA-D5E7-C74D-83C9-F2A324423B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371-48FA-8989-B168F114CF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9BCC44-58BC-0346-A078-A6006A9E98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371-48FA-8989-B168F114CF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08BA49C-90AB-4445-90E1-8C71069887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371-48FA-8989-B168F114CF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5DDB1CD-172D-C743-A400-2100E9494A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371-48FA-8989-B168F114CF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420259D-7651-B340-B308-92EEA18AF4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371-48FA-8989-B168F114CF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C89EC10-A1A3-F54E-8BB0-D24400A0D4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371-48FA-8989-B168F114CF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4864AEE-6D48-B14A-AFB5-E348D5B683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371-48FA-8989-B168F114CF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6411997-DC93-EB48-B4B8-3D88D9586A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371-48FA-8989-B168F114CF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CFBFB84-AAD3-8D47-AA22-E5BD56D375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371-48FA-8989-B168F114CF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7DD7E4B-86FF-2449-887C-3D7AF0392B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371-48FA-8989-B168F114C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end!$I$3:$I$19</c:f>
              <c:numCache>
                <c:formatCode>0"%"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17.5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49.999999999999993</c:v>
                </c:pt>
                <c:pt idx="7">
                  <c:v>64.999999999999986</c:v>
                </c:pt>
                <c:pt idx="8">
                  <c:v>64.999999999999986</c:v>
                </c:pt>
                <c:pt idx="9">
                  <c:v>64.999999999999986</c:v>
                </c:pt>
                <c:pt idx="10">
                  <c:v>74.999999999999986</c:v>
                </c:pt>
                <c:pt idx="11">
                  <c:v>84.999999999999986</c:v>
                </c:pt>
                <c:pt idx="12">
                  <c:v>84.999999999999986</c:v>
                </c:pt>
                <c:pt idx="13">
                  <c:v>84.999999999999986</c:v>
                </c:pt>
                <c:pt idx="14">
                  <c:v>92.499999999999986</c:v>
                </c:pt>
                <c:pt idx="15">
                  <c:v>99.999999999999986</c:v>
                </c:pt>
                <c:pt idx="16">
                  <c:v>99.999999999999986</c:v>
                </c:pt>
              </c:numCache>
            </c:numRef>
          </c:cat>
          <c:val>
            <c:numRef>
              <c:f>end!$K$3:$K$19</c:f>
              <c:numCache>
                <c:formatCode>0%</c:formatCode>
                <c:ptCount val="17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end!$Q$3:$Q$19</c15:f>
                <c15:dlblRangeCache>
                  <c:ptCount val="17"/>
                  <c:pt idx="2">
                    <c:v>40%</c:v>
                  </c:pt>
                  <c:pt idx="6">
                    <c:v>30%</c:v>
                  </c:pt>
                  <c:pt idx="10">
                    <c:v>25%</c:v>
                  </c:pt>
                  <c:pt idx="14">
                    <c:v>30%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DB2-484D-ABDB-6EC599DC0CFF}"/>
            </c:ext>
          </c:extLst>
        </c:ser>
        <c:ser>
          <c:idx val="2"/>
          <c:order val="2"/>
          <c:tx>
            <c:strRef>
              <c:f>end!$L$2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 w="38100">
              <a:solidFill>
                <a:schemeClr val="bg1"/>
              </a:solidFill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fld id="{E86882ED-38A4-884B-A5A4-4DCD3E139075}" type="CELLRANGE">
                      <a:rPr 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371-48FA-8989-B168F114CF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E61FB9-B649-074D-9372-260A8F67C2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371-48FA-8989-B168F114CF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7845C1-BA1B-8A4C-81B9-C596CFA71F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371-48FA-8989-B168F114CF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CA1399-8194-A349-BA44-1815DE3B93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371-48FA-8989-B168F114CF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915B6B-9C2A-114D-B839-B077214708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371-48FA-8989-B168F114CF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FE8153-2087-924E-9568-24C5B3B419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371-48FA-8989-B168F114CF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945D44-B423-1A4B-8235-F1631B2E1F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371-48FA-8989-B168F114CF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F53E39-E81C-DE44-83BB-09FF5AF0FFB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371-48FA-8989-B168F114CF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BDA8B39-03EC-EC42-A450-56948D30B4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371-48FA-8989-B168F114CF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F4ED52F-073E-0040-94EC-83E16F96D4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371-48FA-8989-B168F114CF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8BF87B1-F214-3941-976B-B98494D414E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371-48FA-8989-B168F114CF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6206C8-2409-B94D-9508-BDDFB8D960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371-48FA-8989-B168F114CF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325BDD0-400F-F141-AC5D-7FA45E0E7B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371-48FA-8989-B168F114CF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444D641-0AC2-614C-AF92-47831FD59D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371-48FA-8989-B168F114CF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6F824E3-7AE1-7241-A8A3-E0EE7EE661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371-48FA-8989-B168F114CF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371-48FA-8989-B168F114CF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371-48FA-8989-B168F114C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end!$I$3:$I$19</c:f>
              <c:numCache>
                <c:formatCode>0"%"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17.5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49.999999999999993</c:v>
                </c:pt>
                <c:pt idx="7">
                  <c:v>64.999999999999986</c:v>
                </c:pt>
                <c:pt idx="8">
                  <c:v>64.999999999999986</c:v>
                </c:pt>
                <c:pt idx="9">
                  <c:v>64.999999999999986</c:v>
                </c:pt>
                <c:pt idx="10">
                  <c:v>74.999999999999986</c:v>
                </c:pt>
                <c:pt idx="11">
                  <c:v>84.999999999999986</c:v>
                </c:pt>
                <c:pt idx="12">
                  <c:v>84.999999999999986</c:v>
                </c:pt>
                <c:pt idx="13">
                  <c:v>84.999999999999986</c:v>
                </c:pt>
                <c:pt idx="14">
                  <c:v>92.499999999999986</c:v>
                </c:pt>
                <c:pt idx="15">
                  <c:v>99.999999999999986</c:v>
                </c:pt>
                <c:pt idx="16">
                  <c:v>99.999999999999986</c:v>
                </c:pt>
              </c:numCache>
            </c:numRef>
          </c:cat>
          <c:val>
            <c:numRef>
              <c:f>end!$L$3:$L$19</c:f>
              <c:numCache>
                <c:formatCode>0%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end!$R$3:$R$17</c15:f>
                <c15:dlblRangeCache>
                  <c:ptCount val="15"/>
                  <c:pt idx="2">
                    <c:v>25%</c:v>
                  </c:pt>
                  <c:pt idx="6">
                    <c:v>20%</c:v>
                  </c:pt>
                  <c:pt idx="10">
                    <c:v>35%</c:v>
                  </c:pt>
                  <c:pt idx="14">
                    <c:v>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DB2-484D-ABDB-6EC599DC0CFF}"/>
            </c:ext>
          </c:extLst>
        </c:ser>
        <c:ser>
          <c:idx val="3"/>
          <c:order val="3"/>
          <c:tx>
            <c:strRef>
              <c:f>end!$M$2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38100">
              <a:solidFill>
                <a:schemeClr val="bg1"/>
              </a:solidFill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fld id="{BB541FA0-2026-0543-B9AD-F81651DC0148}" type="CELLRANGE">
                      <a:rPr 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7371-48FA-8989-B168F114CF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CC1816-1873-D049-93DD-1FC5B5A10B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371-48FA-8989-B168F114CF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2E10D5-DA6E-2840-832B-28905786AA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371-48FA-8989-B168F114CF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39A70C-FBED-824A-B91F-4D8F7A929D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371-48FA-8989-B168F114CF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BF958C-7D5B-5446-A39B-689E8A0D83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371-48FA-8989-B168F114CF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51FCB0-E4B8-BF4E-B342-41A85DB0B7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371-48FA-8989-B168F114CF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1A3D89-82A9-B349-AB21-395D9ABB24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371-48FA-8989-B168F114CF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7CF805-4B79-6040-9D6A-E4F2BC9D17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371-48FA-8989-B168F114CF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FBA19D0-714A-CE45-A465-C79FAAAA86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371-48FA-8989-B168F114CF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653CD5-6DDC-134F-BDAC-9F507D11FB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371-48FA-8989-B168F114CF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F613931-11ED-EA4E-B8A9-BBF131ECBD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371-48FA-8989-B168F114CF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5EF568D-6C05-FA49-8E03-B50D85F1444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371-48FA-8989-B168F114CF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D8E5D26-8D44-A144-B50C-AEDC8F673D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371-48FA-8989-B168F114CF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2A4E9BA-5580-904B-8D96-A50CA5AD97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371-48FA-8989-B168F114CF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EDA9951-2B5E-A64F-AB68-1EC2251968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371-48FA-8989-B168F114CF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371-48FA-8989-B168F114CF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371-48FA-8989-B168F114C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end!$I$3:$I$19</c:f>
              <c:numCache>
                <c:formatCode>0"%"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17.5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49.999999999999993</c:v>
                </c:pt>
                <c:pt idx="7">
                  <c:v>64.999999999999986</c:v>
                </c:pt>
                <c:pt idx="8">
                  <c:v>64.999999999999986</c:v>
                </c:pt>
                <c:pt idx="9">
                  <c:v>64.999999999999986</c:v>
                </c:pt>
                <c:pt idx="10">
                  <c:v>74.999999999999986</c:v>
                </c:pt>
                <c:pt idx="11">
                  <c:v>84.999999999999986</c:v>
                </c:pt>
                <c:pt idx="12">
                  <c:v>84.999999999999986</c:v>
                </c:pt>
                <c:pt idx="13">
                  <c:v>84.999999999999986</c:v>
                </c:pt>
                <c:pt idx="14">
                  <c:v>92.499999999999986</c:v>
                </c:pt>
                <c:pt idx="15">
                  <c:v>99.999999999999986</c:v>
                </c:pt>
                <c:pt idx="16">
                  <c:v>99.999999999999986</c:v>
                </c:pt>
              </c:numCache>
            </c:numRef>
          </c:cat>
          <c:val>
            <c:numRef>
              <c:f>end!$M$3:$M$19</c:f>
              <c:numCache>
                <c:formatCode>0%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end!$S$3:$S$17</c15:f>
                <c15:dlblRangeCache>
                  <c:ptCount val="15"/>
                  <c:pt idx="2">
                    <c:v>20%</c:v>
                  </c:pt>
                  <c:pt idx="6">
                    <c:v>25%</c:v>
                  </c:pt>
                  <c:pt idx="10">
                    <c:v>20%</c:v>
                  </c:pt>
                  <c:pt idx="14">
                    <c:v>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DB2-484D-ABDB-6EC599DC0CFF}"/>
            </c:ext>
          </c:extLst>
        </c:ser>
        <c:ser>
          <c:idx val="5"/>
          <c:order val="4"/>
          <c:tx>
            <c:strRef>
              <c:f>end!$O$2</c:f>
              <c:strCache>
                <c:ptCount val="1"/>
                <c:pt idx="0">
                  <c:v>Group Label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end!$I$3:$I$19</c:f>
              <c:numCache>
                <c:formatCode>0"%"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17.5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49.999999999999993</c:v>
                </c:pt>
                <c:pt idx="7">
                  <c:v>64.999999999999986</c:v>
                </c:pt>
                <c:pt idx="8">
                  <c:v>64.999999999999986</c:v>
                </c:pt>
                <c:pt idx="9">
                  <c:v>64.999999999999986</c:v>
                </c:pt>
                <c:pt idx="10">
                  <c:v>74.999999999999986</c:v>
                </c:pt>
                <c:pt idx="11">
                  <c:v>84.999999999999986</c:v>
                </c:pt>
                <c:pt idx="12">
                  <c:v>84.999999999999986</c:v>
                </c:pt>
                <c:pt idx="13">
                  <c:v>84.999999999999986</c:v>
                </c:pt>
                <c:pt idx="14">
                  <c:v>92.499999999999986</c:v>
                </c:pt>
                <c:pt idx="15">
                  <c:v>99.999999999999986</c:v>
                </c:pt>
                <c:pt idx="16">
                  <c:v>99.999999999999986</c:v>
                </c:pt>
              </c:numCache>
            </c:numRef>
          </c:cat>
          <c:val>
            <c:numRef>
              <c:f>end!$O$3:$O$19</c:f>
              <c:numCache>
                <c:formatCode>General</c:formatCode>
                <c:ptCount val="17"/>
                <c:pt idx="2">
                  <c:v>0</c:v>
                </c:pt>
                <c:pt idx="6">
                  <c:v>0</c:v>
                </c:pt>
                <c:pt idx="10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B2-484D-ABDB-6EC599DC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90815"/>
        <c:axId val="696608703"/>
      </c:areaChart>
      <c:dateAx>
        <c:axId val="696590815"/>
        <c:scaling>
          <c:orientation val="minMax"/>
        </c:scaling>
        <c:delete val="0"/>
        <c:axPos val="b"/>
        <c:numFmt formatCode="0&quot;%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6608703"/>
        <c:crosses val="autoZero"/>
        <c:auto val="0"/>
        <c:lblOffset val="100"/>
        <c:baseTimeUnit val="days"/>
        <c:majorUnit val="10"/>
        <c:majorTimeUnit val="days"/>
        <c:minorUnit val="10"/>
        <c:minorTimeUnit val="days"/>
      </c:dateAx>
      <c:valAx>
        <c:axId val="696608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65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1</xdr:row>
      <xdr:rowOff>66674</xdr:rowOff>
    </xdr:from>
    <xdr:to>
      <xdr:col>19</xdr:col>
      <xdr:colOff>514351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6FCB4-6EF0-4080-8FE8-21B239DD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074B-36E4-48BF-9B3B-0E7194934EB4}">
  <dimension ref="B2:S19"/>
  <sheetViews>
    <sheetView zoomScaleNormal="100" workbookViewId="0">
      <selection activeCell="B2" sqref="B2:G6"/>
    </sheetView>
  </sheetViews>
  <sheetFormatPr baseColWidth="10" defaultColWidth="9.1640625" defaultRowHeight="16"/>
  <cols>
    <col min="1" max="1" width="3.5" style="1" customWidth="1"/>
    <col min="2" max="2" width="14.33203125" style="1" customWidth="1"/>
    <col min="3" max="3" width="9.5" style="1" customWidth="1"/>
    <col min="4" max="4" width="5.83203125" style="1" customWidth="1"/>
    <col min="5" max="7" width="6.1640625" style="1" bestFit="1" customWidth="1"/>
    <col min="8" max="8" width="9.1640625" style="1"/>
    <col min="9" max="12" width="9.33203125" style="1" bestFit="1" customWidth="1"/>
    <col min="13" max="13" width="11" style="1" customWidth="1"/>
    <col min="14" max="14" width="24.1640625" style="1" bestFit="1" customWidth="1"/>
    <col min="15" max="15" width="18" style="1" bestFit="1" customWidth="1"/>
    <col min="16" max="19" width="10" style="1" bestFit="1" customWidth="1"/>
    <col min="20" max="16384" width="9.1640625" style="1"/>
  </cols>
  <sheetData>
    <row r="2" spans="2:19">
      <c r="B2" s="15" t="s">
        <v>16</v>
      </c>
      <c r="C2" s="16" t="s">
        <v>11</v>
      </c>
      <c r="D2" s="16" t="s">
        <v>0</v>
      </c>
      <c r="E2" s="16" t="s">
        <v>1</v>
      </c>
      <c r="F2" s="16" t="s">
        <v>2</v>
      </c>
      <c r="G2" s="17" t="s">
        <v>3</v>
      </c>
      <c r="J2" s="16" t="s">
        <v>0</v>
      </c>
      <c r="K2" s="16" t="s">
        <v>1</v>
      </c>
      <c r="L2" s="16" t="s">
        <v>2</v>
      </c>
      <c r="M2" s="17" t="s">
        <v>3</v>
      </c>
      <c r="N2" s="18" t="s">
        <v>9</v>
      </c>
      <c r="O2" s="18" t="s">
        <v>8</v>
      </c>
      <c r="P2" s="16" t="s">
        <v>4</v>
      </c>
      <c r="Q2" s="16" t="s">
        <v>5</v>
      </c>
      <c r="R2" s="16" t="s">
        <v>6</v>
      </c>
      <c r="S2" s="17" t="s">
        <v>7</v>
      </c>
    </row>
    <row r="3" spans="2:19">
      <c r="B3" s="1" t="s">
        <v>12</v>
      </c>
      <c r="C3" s="14">
        <v>0.25</v>
      </c>
      <c r="D3" s="7">
        <v>0.35</v>
      </c>
      <c r="E3" s="7">
        <v>0.2</v>
      </c>
      <c r="F3" s="7">
        <v>0.25</v>
      </c>
      <c r="G3" s="7">
        <v>0.2</v>
      </c>
      <c r="H3" s="19"/>
      <c r="I3" s="11">
        <v>0</v>
      </c>
      <c r="J3" s="12">
        <v>0</v>
      </c>
      <c r="K3" s="12">
        <v>0</v>
      </c>
      <c r="L3" s="12">
        <v>0</v>
      </c>
      <c r="M3" s="12">
        <v>0</v>
      </c>
    </row>
    <row r="4" spans="2:19">
      <c r="B4" s="1" t="s">
        <v>13</v>
      </c>
      <c r="C4" s="14">
        <v>0.4</v>
      </c>
      <c r="D4" s="8">
        <v>0.3</v>
      </c>
      <c r="E4" s="8">
        <v>0.25</v>
      </c>
      <c r="F4" s="8">
        <v>0.2</v>
      </c>
      <c r="G4" s="8">
        <v>0.25</v>
      </c>
      <c r="H4" s="19"/>
      <c r="I4" s="11">
        <v>0</v>
      </c>
      <c r="J4" s="7">
        <f>$D$3</f>
        <v>0.35</v>
      </c>
      <c r="K4" s="7">
        <f>$E$3</f>
        <v>0.2</v>
      </c>
      <c r="L4" s="7">
        <f>$F$3</f>
        <v>0.25</v>
      </c>
      <c r="M4" s="7">
        <f>$G$3</f>
        <v>0.2</v>
      </c>
    </row>
    <row r="5" spans="2:19">
      <c r="B5" s="1" t="s">
        <v>14</v>
      </c>
      <c r="C5" s="14">
        <v>0.2</v>
      </c>
      <c r="D5" s="9">
        <v>0.2</v>
      </c>
      <c r="E5" s="9">
        <v>0.25</v>
      </c>
      <c r="F5" s="9">
        <v>0.35</v>
      </c>
      <c r="G5" s="9">
        <v>0.2</v>
      </c>
      <c r="H5" s="19"/>
      <c r="I5" s="11">
        <f>(I4+I6)/2</f>
        <v>12.5</v>
      </c>
      <c r="J5" s="7">
        <f t="shared" ref="J5:J6" si="0">$D$3</f>
        <v>0.35</v>
      </c>
      <c r="K5" s="7">
        <f t="shared" ref="K5:K6" si="1">$E$3</f>
        <v>0.2</v>
      </c>
      <c r="L5" s="7">
        <f t="shared" ref="L5:L6" si="2">$F$3</f>
        <v>0.25</v>
      </c>
      <c r="M5" s="7">
        <f t="shared" ref="M5:M6" si="3">$G$3</f>
        <v>0.2</v>
      </c>
      <c r="N5" s="12">
        <v>1</v>
      </c>
      <c r="O5" s="13" t="str">
        <f>B3&amp;TEXT(C3, " (#%)")</f>
        <v>East (25%)</v>
      </c>
      <c r="P5" s="3">
        <f>$D$3</f>
        <v>0.35</v>
      </c>
      <c r="Q5" s="3">
        <f>$E$3</f>
        <v>0.2</v>
      </c>
      <c r="R5" s="3">
        <f>$F$3</f>
        <v>0.25</v>
      </c>
      <c r="S5" s="3">
        <f>$G$3</f>
        <v>0.2</v>
      </c>
    </row>
    <row r="6" spans="2:19">
      <c r="B6" s="1" t="s">
        <v>15</v>
      </c>
      <c r="C6" s="14">
        <v>0.15</v>
      </c>
      <c r="D6" s="10">
        <v>0.15</v>
      </c>
      <c r="E6" s="10">
        <v>0.3</v>
      </c>
      <c r="F6" s="10">
        <v>0.2</v>
      </c>
      <c r="G6" s="10">
        <v>0.35</v>
      </c>
      <c r="H6" s="19"/>
      <c r="I6" s="11">
        <f>SUM($C$3:$C$3)*100</f>
        <v>25</v>
      </c>
      <c r="J6" s="7">
        <f t="shared" si="0"/>
        <v>0.35</v>
      </c>
      <c r="K6" s="7">
        <f t="shared" si="1"/>
        <v>0.2</v>
      </c>
      <c r="L6" s="7">
        <f t="shared" si="2"/>
        <v>0.25</v>
      </c>
      <c r="M6" s="7">
        <f t="shared" si="3"/>
        <v>0.2</v>
      </c>
      <c r="N6" s="13"/>
      <c r="O6" s="13"/>
    </row>
    <row r="7" spans="2:19">
      <c r="I7" s="11">
        <f t="shared" ref="I7:I8" si="4">SUM($C$3:$C$3)*100</f>
        <v>25</v>
      </c>
      <c r="J7" s="12">
        <v>0</v>
      </c>
      <c r="K7" s="12">
        <v>0</v>
      </c>
      <c r="L7" s="12">
        <v>0</v>
      </c>
      <c r="M7" s="12">
        <v>0</v>
      </c>
      <c r="N7" s="13"/>
      <c r="O7" s="13"/>
    </row>
    <row r="8" spans="2:19">
      <c r="D8" s="19"/>
      <c r="E8" s="19"/>
      <c r="F8" s="19"/>
      <c r="G8" s="19"/>
      <c r="I8" s="11">
        <f t="shared" si="4"/>
        <v>25</v>
      </c>
      <c r="J8" s="8">
        <f>$D$4</f>
        <v>0.3</v>
      </c>
      <c r="K8" s="8">
        <f>$E$4</f>
        <v>0.25</v>
      </c>
      <c r="L8" s="8">
        <f>$F$4</f>
        <v>0.2</v>
      </c>
      <c r="M8" s="8">
        <f>$G$4</f>
        <v>0.25</v>
      </c>
      <c r="N8" s="13"/>
      <c r="O8" s="13"/>
    </row>
    <row r="9" spans="2:19">
      <c r="C9" s="2"/>
      <c r="I9" s="11">
        <f>(I8+I10)/2</f>
        <v>45</v>
      </c>
      <c r="J9" s="8">
        <f t="shared" ref="J9:J10" si="5">$D$4</f>
        <v>0.3</v>
      </c>
      <c r="K9" s="8">
        <f t="shared" ref="K9:K10" si="6">$E$4</f>
        <v>0.25</v>
      </c>
      <c r="L9" s="8">
        <f t="shared" ref="L9:L10" si="7">$F$4</f>
        <v>0.2</v>
      </c>
      <c r="M9" s="8">
        <f t="shared" ref="M9:M10" si="8">$G$4</f>
        <v>0.25</v>
      </c>
      <c r="N9" s="12">
        <v>1</v>
      </c>
      <c r="O9" s="13" t="str">
        <f>B4&amp;TEXT(C4, " (#%)")</f>
        <v>West (40%)</v>
      </c>
      <c r="P9" s="4">
        <f t="shared" ref="P9" si="9">$D$4</f>
        <v>0.3</v>
      </c>
      <c r="Q9" s="4">
        <f t="shared" ref="Q9" si="10">$E$4</f>
        <v>0.25</v>
      </c>
      <c r="R9" s="4">
        <f t="shared" ref="R9" si="11">$F$4</f>
        <v>0.2</v>
      </c>
      <c r="S9" s="4">
        <f t="shared" ref="S9" si="12">$G$4</f>
        <v>0.25</v>
      </c>
    </row>
    <row r="10" spans="2:19">
      <c r="I10" s="11">
        <f>SUM($C$3:$C$4)*100</f>
        <v>65</v>
      </c>
      <c r="J10" s="8">
        <f t="shared" si="5"/>
        <v>0.3</v>
      </c>
      <c r="K10" s="8">
        <f t="shared" si="6"/>
        <v>0.25</v>
      </c>
      <c r="L10" s="8">
        <f t="shared" si="7"/>
        <v>0.2</v>
      </c>
      <c r="M10" s="8">
        <f t="shared" si="8"/>
        <v>0.25</v>
      </c>
      <c r="N10" s="13"/>
      <c r="O10" s="13"/>
    </row>
    <row r="11" spans="2:19">
      <c r="I11" s="11">
        <f t="shared" ref="I11:I12" si="13">SUM($C$3:$C$4)*100</f>
        <v>65</v>
      </c>
      <c r="J11" s="12">
        <v>0</v>
      </c>
      <c r="K11" s="12">
        <v>0</v>
      </c>
      <c r="L11" s="12">
        <v>0</v>
      </c>
      <c r="M11" s="12">
        <v>0</v>
      </c>
      <c r="N11" s="13"/>
      <c r="O11" s="13"/>
    </row>
    <row r="12" spans="2:19">
      <c r="I12" s="11">
        <f t="shared" si="13"/>
        <v>65</v>
      </c>
      <c r="J12" s="9">
        <f>$D$5</f>
        <v>0.2</v>
      </c>
      <c r="K12" s="9">
        <f>$E$5</f>
        <v>0.25</v>
      </c>
      <c r="L12" s="9">
        <f>$F$5</f>
        <v>0.35</v>
      </c>
      <c r="M12" s="9">
        <f>$G$5</f>
        <v>0.2</v>
      </c>
      <c r="N12" s="13"/>
      <c r="O12" s="13"/>
    </row>
    <row r="13" spans="2:19">
      <c r="I13" s="11">
        <f>(I12+I14)/2</f>
        <v>75</v>
      </c>
      <c r="J13" s="9">
        <f t="shared" ref="J13:J14" si="14">$D$5</f>
        <v>0.2</v>
      </c>
      <c r="K13" s="9">
        <f t="shared" ref="K13:K14" si="15">$E$5</f>
        <v>0.25</v>
      </c>
      <c r="L13" s="9">
        <f t="shared" ref="L13:L14" si="16">$F$5</f>
        <v>0.35</v>
      </c>
      <c r="M13" s="9">
        <f t="shared" ref="M13:M14" si="17">$G$5</f>
        <v>0.2</v>
      </c>
      <c r="N13" s="12">
        <v>1</v>
      </c>
      <c r="O13" s="13" t="str">
        <f>B5&amp;TEXT(C5, " (#%)")</f>
        <v>North (20%)</v>
      </c>
      <c r="P13" s="5">
        <f t="shared" ref="P13" si="18">$D$5</f>
        <v>0.2</v>
      </c>
      <c r="Q13" s="5">
        <f t="shared" ref="Q13" si="19">$E$5</f>
        <v>0.25</v>
      </c>
      <c r="R13" s="5">
        <f t="shared" ref="R13" si="20">$F$5</f>
        <v>0.35</v>
      </c>
      <c r="S13" s="5">
        <f t="shared" ref="S13" si="21">$G$5</f>
        <v>0.2</v>
      </c>
    </row>
    <row r="14" spans="2:19">
      <c r="I14" s="11">
        <f>SUM($C$3:$C$5)*100</f>
        <v>85.000000000000014</v>
      </c>
      <c r="J14" s="9">
        <f t="shared" si="14"/>
        <v>0.2</v>
      </c>
      <c r="K14" s="9">
        <f t="shared" si="15"/>
        <v>0.25</v>
      </c>
      <c r="L14" s="9">
        <f t="shared" si="16"/>
        <v>0.35</v>
      </c>
      <c r="M14" s="9">
        <f t="shared" si="17"/>
        <v>0.2</v>
      </c>
      <c r="N14" s="13"/>
      <c r="O14" s="13"/>
    </row>
    <row r="15" spans="2:19">
      <c r="I15" s="11">
        <f t="shared" ref="I15:I16" si="22">SUM($C$3:$C$5)*100</f>
        <v>85.000000000000014</v>
      </c>
      <c r="J15" s="12">
        <v>0</v>
      </c>
      <c r="K15" s="12">
        <v>0</v>
      </c>
      <c r="L15" s="12">
        <v>0</v>
      </c>
      <c r="M15" s="12">
        <v>0</v>
      </c>
      <c r="N15" s="13"/>
      <c r="O15" s="13"/>
    </row>
    <row r="16" spans="2:19">
      <c r="I16" s="11">
        <f t="shared" si="22"/>
        <v>85.000000000000014</v>
      </c>
      <c r="J16" s="10">
        <f>$D$6</f>
        <v>0.15</v>
      </c>
      <c r="K16" s="10">
        <f>$E$6</f>
        <v>0.3</v>
      </c>
      <c r="L16" s="10">
        <f>$F$6</f>
        <v>0.2</v>
      </c>
      <c r="M16" s="10">
        <f>$G$6</f>
        <v>0.35</v>
      </c>
      <c r="N16" s="13"/>
      <c r="O16" s="13"/>
    </row>
    <row r="17" spans="9:19">
      <c r="I17" s="11">
        <f>(I16+I18)/2</f>
        <v>92.5</v>
      </c>
      <c r="J17" s="10">
        <f t="shared" ref="J17:J18" si="23">$D$6</f>
        <v>0.15</v>
      </c>
      <c r="K17" s="10">
        <f t="shared" ref="K17:K18" si="24">$E$6</f>
        <v>0.3</v>
      </c>
      <c r="L17" s="10">
        <f t="shared" ref="L17:L18" si="25">$F$6</f>
        <v>0.2</v>
      </c>
      <c r="M17" s="10">
        <f t="shared" ref="M17:M18" si="26">$G$6</f>
        <v>0.35</v>
      </c>
      <c r="N17" s="12">
        <v>1</v>
      </c>
      <c r="O17" s="13" t="str">
        <f>B6&amp;TEXT(C6, " (#%)")</f>
        <v>South (15%)</v>
      </c>
      <c r="P17" s="6">
        <f t="shared" ref="P17" si="27">$D$6</f>
        <v>0.15</v>
      </c>
      <c r="Q17" s="6">
        <f t="shared" ref="Q17" si="28">$E$6</f>
        <v>0.3</v>
      </c>
      <c r="R17" s="6">
        <f t="shared" ref="R17" si="29">$F$6</f>
        <v>0.2</v>
      </c>
      <c r="S17" s="6">
        <f t="shared" ref="S17" si="30">$G$6</f>
        <v>0.35</v>
      </c>
    </row>
    <row r="18" spans="9:19">
      <c r="I18" s="11">
        <f>SUM($C$3:$C$6)*100</f>
        <v>100</v>
      </c>
      <c r="J18" s="10">
        <f t="shared" si="23"/>
        <v>0.15</v>
      </c>
      <c r="K18" s="10">
        <f t="shared" si="24"/>
        <v>0.3</v>
      </c>
      <c r="L18" s="10">
        <f t="shared" si="25"/>
        <v>0.2</v>
      </c>
      <c r="M18" s="10">
        <f t="shared" si="26"/>
        <v>0.35</v>
      </c>
    </row>
    <row r="19" spans="9:19">
      <c r="I19" s="11">
        <f t="shared" ref="I19" si="31">SUM($C$3:$C$6)*100</f>
        <v>100</v>
      </c>
      <c r="J19" s="12">
        <v>0</v>
      </c>
      <c r="K19" s="12">
        <v>0</v>
      </c>
      <c r="L19" s="12">
        <v>0</v>
      </c>
      <c r="M19" s="12">
        <v>0</v>
      </c>
    </row>
  </sheetData>
  <phoneticPr fontId="11" type="noConversion"/>
  <pageMargins left="0.7" right="0.7" top="0.75" bottom="0.75" header="0.3" footer="0.3"/>
  <pageSetup orientation="portrait" verticalDpi="0" r:id="rId1"/>
  <headerFooter>
    <oddFooter>&amp;L_x000D_&amp;1#&amp;"Rockwell"&amp;9&amp;K0078D7 Information Classification: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4128-E8BC-4493-95B8-1E2B8C4CB78A}">
  <dimension ref="B1:S19"/>
  <sheetViews>
    <sheetView tabSelected="1" zoomScaleNormal="100" workbookViewId="0">
      <selection activeCell="D27" sqref="D27"/>
    </sheetView>
  </sheetViews>
  <sheetFormatPr baseColWidth="10" defaultColWidth="9.1640625" defaultRowHeight="16"/>
  <cols>
    <col min="1" max="1" width="1" style="1" customWidth="1"/>
    <col min="2" max="2" width="11.5" style="1" bestFit="1" customWidth="1"/>
    <col min="3" max="3" width="14.6640625" style="1" bestFit="1" customWidth="1"/>
    <col min="4" max="4" width="5.83203125" style="1" customWidth="1"/>
    <col min="5" max="7" width="5.6640625" style="1" bestFit="1" customWidth="1"/>
    <col min="8" max="8" width="10.33203125" style="1" customWidth="1"/>
    <col min="9" max="9" width="9.33203125" style="1" bestFit="1" customWidth="1"/>
    <col min="10" max="13" width="5.6640625" style="1" bestFit="1" customWidth="1"/>
    <col min="14" max="14" width="14.5" style="1" bestFit="1" customWidth="1"/>
    <col min="15" max="15" width="18" style="1" bestFit="1" customWidth="1"/>
    <col min="16" max="19" width="10" style="1" bestFit="1" customWidth="1"/>
    <col min="20" max="16384" width="9.1640625" style="1"/>
  </cols>
  <sheetData>
    <row r="1" spans="2:19" ht="5.25" customHeight="1"/>
    <row r="2" spans="2:19">
      <c r="B2" s="15" t="s">
        <v>16</v>
      </c>
      <c r="C2" s="16" t="s">
        <v>11</v>
      </c>
      <c r="D2" s="16" t="s">
        <v>0</v>
      </c>
      <c r="E2" s="16" t="s">
        <v>1</v>
      </c>
      <c r="F2" s="16" t="s">
        <v>2</v>
      </c>
      <c r="G2" s="17" t="s">
        <v>3</v>
      </c>
      <c r="J2" s="16" t="s">
        <v>0</v>
      </c>
      <c r="K2" s="16" t="s">
        <v>1</v>
      </c>
      <c r="L2" s="16" t="s">
        <v>2</v>
      </c>
      <c r="M2" s="17" t="s">
        <v>3</v>
      </c>
      <c r="N2" s="18" t="s">
        <v>10</v>
      </c>
      <c r="O2" s="18" t="s">
        <v>8</v>
      </c>
      <c r="P2" s="16" t="s">
        <v>4</v>
      </c>
      <c r="Q2" s="16" t="s">
        <v>5</v>
      </c>
      <c r="R2" s="16" t="s">
        <v>6</v>
      </c>
      <c r="S2" s="17" t="s">
        <v>7</v>
      </c>
    </row>
    <row r="3" spans="2:19">
      <c r="B3" s="1" t="s">
        <v>12</v>
      </c>
      <c r="C3" s="14">
        <v>0.35</v>
      </c>
      <c r="D3" s="7">
        <v>0.15</v>
      </c>
      <c r="E3" s="7">
        <v>0.4</v>
      </c>
      <c r="F3" s="7">
        <v>0.25</v>
      </c>
      <c r="G3" s="7">
        <v>0.2</v>
      </c>
      <c r="I3" s="11">
        <v>0</v>
      </c>
      <c r="J3" s="12">
        <v>0</v>
      </c>
      <c r="K3" s="12">
        <v>0</v>
      </c>
      <c r="L3" s="12">
        <v>0</v>
      </c>
      <c r="M3" s="12">
        <v>0</v>
      </c>
    </row>
    <row r="4" spans="2:19">
      <c r="B4" s="1" t="s">
        <v>13</v>
      </c>
      <c r="C4" s="14">
        <v>0.3</v>
      </c>
      <c r="D4" s="8">
        <v>0.25</v>
      </c>
      <c r="E4" s="8">
        <v>0.3</v>
      </c>
      <c r="F4" s="8">
        <v>0.2</v>
      </c>
      <c r="G4" s="8">
        <v>0.25</v>
      </c>
      <c r="I4" s="11">
        <v>0</v>
      </c>
      <c r="J4" s="7">
        <f>$D$3</f>
        <v>0.15</v>
      </c>
      <c r="K4" s="7">
        <f>$E$3</f>
        <v>0.4</v>
      </c>
      <c r="L4" s="7">
        <f>$F$3</f>
        <v>0.25</v>
      </c>
      <c r="M4" s="7">
        <f>$G$3</f>
        <v>0.2</v>
      </c>
    </row>
    <row r="5" spans="2:19">
      <c r="B5" s="1" t="s">
        <v>14</v>
      </c>
      <c r="C5" s="14">
        <v>0.2</v>
      </c>
      <c r="D5" s="9">
        <v>0.2</v>
      </c>
      <c r="E5" s="9">
        <v>0.25</v>
      </c>
      <c r="F5" s="9">
        <v>0.35</v>
      </c>
      <c r="G5" s="9">
        <v>0.2</v>
      </c>
      <c r="I5" s="11">
        <f>(I4+I6)/2</f>
        <v>17.5</v>
      </c>
      <c r="J5" s="7">
        <f t="shared" ref="J5:J6" si="0">$D$3</f>
        <v>0.15</v>
      </c>
      <c r="K5" s="7">
        <f t="shared" ref="K5:K6" si="1">$E$3</f>
        <v>0.4</v>
      </c>
      <c r="L5" s="7">
        <f t="shared" ref="L5:L6" si="2">$F$3</f>
        <v>0.25</v>
      </c>
      <c r="M5" s="7">
        <f t="shared" ref="M5:M6" si="3">$G$3</f>
        <v>0.2</v>
      </c>
      <c r="N5" s="12">
        <v>1</v>
      </c>
      <c r="O5" s="13" t="str">
        <f>B3&amp;TEXT(C3, " (#%)")</f>
        <v>East (35%)</v>
      </c>
      <c r="P5" s="3">
        <f>$D$3</f>
        <v>0.15</v>
      </c>
      <c r="Q5" s="3">
        <f>$E$3</f>
        <v>0.4</v>
      </c>
      <c r="R5" s="3">
        <f>$F$3</f>
        <v>0.25</v>
      </c>
      <c r="S5" s="3">
        <f>$G$3</f>
        <v>0.2</v>
      </c>
    </row>
    <row r="6" spans="2:19">
      <c r="B6" s="1" t="s">
        <v>15</v>
      </c>
      <c r="C6" s="14">
        <v>0.15</v>
      </c>
      <c r="D6" s="10">
        <v>0.15</v>
      </c>
      <c r="E6" s="10">
        <v>0.3</v>
      </c>
      <c r="F6" s="10">
        <v>0.2</v>
      </c>
      <c r="G6" s="10">
        <v>0.35</v>
      </c>
      <c r="I6" s="11">
        <f>SUM($C$3:$C$3)*100</f>
        <v>35</v>
      </c>
      <c r="J6" s="7">
        <f t="shared" si="0"/>
        <v>0.15</v>
      </c>
      <c r="K6" s="7">
        <f t="shared" si="1"/>
        <v>0.4</v>
      </c>
      <c r="L6" s="7">
        <f t="shared" si="2"/>
        <v>0.25</v>
      </c>
      <c r="M6" s="7">
        <f t="shared" si="3"/>
        <v>0.2</v>
      </c>
      <c r="N6" s="13"/>
      <c r="O6" s="13"/>
    </row>
    <row r="7" spans="2:19">
      <c r="I7" s="11">
        <f t="shared" ref="I7:I8" si="4">SUM($C$3:$C$3)*100</f>
        <v>35</v>
      </c>
      <c r="J7" s="12">
        <v>0</v>
      </c>
      <c r="K7" s="12">
        <v>0</v>
      </c>
      <c r="L7" s="12">
        <v>0</v>
      </c>
      <c r="M7" s="12">
        <v>0</v>
      </c>
      <c r="N7" s="13"/>
      <c r="O7" s="13"/>
    </row>
    <row r="8" spans="2:19">
      <c r="I8" s="11">
        <f t="shared" si="4"/>
        <v>35</v>
      </c>
      <c r="J8" s="8">
        <f>$D$4</f>
        <v>0.25</v>
      </c>
      <c r="K8" s="8">
        <f>$E$4</f>
        <v>0.3</v>
      </c>
      <c r="L8" s="8">
        <f>$F$4</f>
        <v>0.2</v>
      </c>
      <c r="M8" s="8">
        <f>$G$4</f>
        <v>0.25</v>
      </c>
      <c r="N8" s="13"/>
      <c r="O8" s="13"/>
    </row>
    <row r="9" spans="2:19">
      <c r="C9" s="2"/>
      <c r="I9" s="11">
        <f>(I8+I10)/2</f>
        <v>49.999999999999993</v>
      </c>
      <c r="J9" s="8">
        <f t="shared" ref="J9:J10" si="5">$D$4</f>
        <v>0.25</v>
      </c>
      <c r="K9" s="8">
        <f t="shared" ref="K9:K10" si="6">$E$4</f>
        <v>0.3</v>
      </c>
      <c r="L9" s="8">
        <f t="shared" ref="L9:L10" si="7">$F$4</f>
        <v>0.2</v>
      </c>
      <c r="M9" s="8">
        <f t="shared" ref="M9:M10" si="8">$G$4</f>
        <v>0.25</v>
      </c>
      <c r="N9" s="12">
        <v>1</v>
      </c>
      <c r="O9" s="13" t="str">
        <f>B4&amp;TEXT(C4, " (#%)")</f>
        <v>West (30%)</v>
      </c>
      <c r="P9" s="4">
        <f t="shared" ref="P9" si="9">$D$4</f>
        <v>0.25</v>
      </c>
      <c r="Q9" s="4">
        <f t="shared" ref="Q9" si="10">$E$4</f>
        <v>0.3</v>
      </c>
      <c r="R9" s="4">
        <f t="shared" ref="R9" si="11">$F$4</f>
        <v>0.2</v>
      </c>
      <c r="S9" s="4">
        <f t="shared" ref="S9" si="12">$G$4</f>
        <v>0.25</v>
      </c>
    </row>
    <row r="10" spans="2:19">
      <c r="I10" s="11">
        <f>SUM($C$3:$C$4)*100</f>
        <v>64.999999999999986</v>
      </c>
      <c r="J10" s="8">
        <f t="shared" si="5"/>
        <v>0.25</v>
      </c>
      <c r="K10" s="8">
        <f t="shared" si="6"/>
        <v>0.3</v>
      </c>
      <c r="L10" s="8">
        <f t="shared" si="7"/>
        <v>0.2</v>
      </c>
      <c r="M10" s="8">
        <f t="shared" si="8"/>
        <v>0.25</v>
      </c>
      <c r="N10" s="13"/>
      <c r="O10" s="13"/>
    </row>
    <row r="11" spans="2:19">
      <c r="I11" s="11">
        <f t="shared" ref="I11:I12" si="13">SUM($C$3:$C$4)*100</f>
        <v>64.999999999999986</v>
      </c>
      <c r="J11" s="12">
        <v>0</v>
      </c>
      <c r="K11" s="12">
        <v>0</v>
      </c>
      <c r="L11" s="12">
        <v>0</v>
      </c>
      <c r="M11" s="12">
        <v>0</v>
      </c>
      <c r="N11" s="13"/>
      <c r="O11" s="13"/>
    </row>
    <row r="12" spans="2:19">
      <c r="I12" s="11">
        <f t="shared" si="13"/>
        <v>64.999999999999986</v>
      </c>
      <c r="J12" s="9">
        <f>$D$5</f>
        <v>0.2</v>
      </c>
      <c r="K12" s="9">
        <f>$E$5</f>
        <v>0.25</v>
      </c>
      <c r="L12" s="9">
        <f>$F$5</f>
        <v>0.35</v>
      </c>
      <c r="M12" s="9">
        <f>$G$5</f>
        <v>0.2</v>
      </c>
      <c r="N12" s="13"/>
      <c r="O12" s="13"/>
    </row>
    <row r="13" spans="2:19">
      <c r="I13" s="11">
        <f>(I12+I14)/2</f>
        <v>74.999999999999986</v>
      </c>
      <c r="J13" s="9">
        <f t="shared" ref="J13:J14" si="14">$D$5</f>
        <v>0.2</v>
      </c>
      <c r="K13" s="9">
        <f t="shared" ref="K13:K14" si="15">$E$5</f>
        <v>0.25</v>
      </c>
      <c r="L13" s="9">
        <f t="shared" ref="L13:L14" si="16">$F$5</f>
        <v>0.35</v>
      </c>
      <c r="M13" s="9">
        <f t="shared" ref="M13:M14" si="17">$G$5</f>
        <v>0.2</v>
      </c>
      <c r="N13" s="12">
        <v>1</v>
      </c>
      <c r="O13" s="13" t="str">
        <f>B5&amp;TEXT(C5, " (#%)")</f>
        <v>North (20%)</v>
      </c>
      <c r="P13" s="5">
        <f t="shared" ref="P13" si="18">$D$5</f>
        <v>0.2</v>
      </c>
      <c r="Q13" s="5">
        <f t="shared" ref="Q13" si="19">$E$5</f>
        <v>0.25</v>
      </c>
      <c r="R13" s="5">
        <f t="shared" ref="R13" si="20">$F$5</f>
        <v>0.35</v>
      </c>
      <c r="S13" s="5">
        <f t="shared" ref="S13" si="21">$G$5</f>
        <v>0.2</v>
      </c>
    </row>
    <row r="14" spans="2:19">
      <c r="I14" s="11">
        <f>SUM($C$3:$C$5)*100</f>
        <v>84.999999999999986</v>
      </c>
      <c r="J14" s="9">
        <f t="shared" si="14"/>
        <v>0.2</v>
      </c>
      <c r="K14" s="9">
        <f t="shared" si="15"/>
        <v>0.25</v>
      </c>
      <c r="L14" s="9">
        <f t="shared" si="16"/>
        <v>0.35</v>
      </c>
      <c r="M14" s="9">
        <f t="shared" si="17"/>
        <v>0.2</v>
      </c>
      <c r="N14" s="13"/>
      <c r="O14" s="13"/>
    </row>
    <row r="15" spans="2:19">
      <c r="I15" s="11">
        <f t="shared" ref="I15:I16" si="22">SUM($C$3:$C$5)*100</f>
        <v>84.999999999999986</v>
      </c>
      <c r="J15" s="12">
        <v>0</v>
      </c>
      <c r="K15" s="12">
        <v>0</v>
      </c>
      <c r="L15" s="12">
        <v>0</v>
      </c>
      <c r="M15" s="12">
        <v>0</v>
      </c>
      <c r="N15" s="13"/>
      <c r="O15" s="13"/>
    </row>
    <row r="16" spans="2:19">
      <c r="I16" s="11">
        <f t="shared" si="22"/>
        <v>84.999999999999986</v>
      </c>
      <c r="J16" s="10">
        <f>$D$6</f>
        <v>0.15</v>
      </c>
      <c r="K16" s="10">
        <f>$E$6</f>
        <v>0.3</v>
      </c>
      <c r="L16" s="10">
        <f>$F$6</f>
        <v>0.2</v>
      </c>
      <c r="M16" s="10">
        <f>$G$6</f>
        <v>0.35</v>
      </c>
      <c r="N16" s="13"/>
      <c r="O16" s="13"/>
    </row>
    <row r="17" spans="9:19">
      <c r="I17" s="11">
        <f>(I16+I18)/2</f>
        <v>92.499999999999986</v>
      </c>
      <c r="J17" s="10">
        <f t="shared" ref="J17:J18" si="23">$D$6</f>
        <v>0.15</v>
      </c>
      <c r="K17" s="10">
        <f t="shared" ref="K17:K18" si="24">$E$6</f>
        <v>0.3</v>
      </c>
      <c r="L17" s="10">
        <f t="shared" ref="L17:L18" si="25">$F$6</f>
        <v>0.2</v>
      </c>
      <c r="M17" s="10">
        <f t="shared" ref="M17:M18" si="26">$G$6</f>
        <v>0.35</v>
      </c>
      <c r="N17" s="12">
        <v>1</v>
      </c>
      <c r="O17" s="13" t="str">
        <f>B6&amp;TEXT(C6, " (#%)")</f>
        <v>South (15%)</v>
      </c>
      <c r="P17" s="6">
        <f t="shared" ref="P17" si="27">$D$6</f>
        <v>0.15</v>
      </c>
      <c r="Q17" s="6">
        <f t="shared" ref="Q17" si="28">$E$6</f>
        <v>0.3</v>
      </c>
      <c r="R17" s="6">
        <f t="shared" ref="R17" si="29">$F$6</f>
        <v>0.2</v>
      </c>
      <c r="S17" s="6">
        <f t="shared" ref="S17" si="30">$G$6</f>
        <v>0.35</v>
      </c>
    </row>
    <row r="18" spans="9:19">
      <c r="I18" s="11">
        <f>SUM($C$3:$C$6)*100</f>
        <v>99.999999999999986</v>
      </c>
      <c r="J18" s="10">
        <f t="shared" si="23"/>
        <v>0.15</v>
      </c>
      <c r="K18" s="10">
        <f t="shared" si="24"/>
        <v>0.3</v>
      </c>
      <c r="L18" s="10">
        <f t="shared" si="25"/>
        <v>0.2</v>
      </c>
      <c r="M18" s="10">
        <f t="shared" si="26"/>
        <v>0.35</v>
      </c>
    </row>
    <row r="19" spans="9:19">
      <c r="I19" s="11">
        <f t="shared" ref="I19" si="31">SUM($C$3:$C$6)*100</f>
        <v>99.999999999999986</v>
      </c>
      <c r="J19" s="12">
        <v>0</v>
      </c>
      <c r="K19" s="12">
        <v>0</v>
      </c>
      <c r="L19" s="12">
        <v>0</v>
      </c>
      <c r="M19" s="12">
        <v>0</v>
      </c>
    </row>
  </sheetData>
  <phoneticPr fontId="11" type="noConversion"/>
  <pageMargins left="0.7" right="0.7" top="0.75" bottom="0.75" header="0.3" footer="0.3"/>
  <pageSetup orientation="portrait" verticalDpi="0" r:id="rId1"/>
  <headerFooter>
    <oddFooter>&amp;L_x000D_&amp;1#&amp;"Rockwell"&amp;9&amp;K0078D7 Information Classification: General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zhang, cheer</cp:lastModifiedBy>
  <dcterms:created xsi:type="dcterms:W3CDTF">2015-06-05T18:17:20Z</dcterms:created>
  <dcterms:modified xsi:type="dcterms:W3CDTF">2024-03-10T08:09:59Z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2024-03-10T08:09:59Z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0bb62ae6-dfd5-4c69-982a-d1e6f9a21ec9</vt:lpwstr>
  </property>
  <property fmtid="{D5CDD505-2E9C-101B-9397-08002B2CF9AE}" pid="8" name="MSIP_Label_2bbab825-a111-45e4-86a1-18cee0005896_ContentBits">
    <vt:lpwstr>2</vt:lpwstr>
  </property>
</Properties>
</file>