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46216994-E51E-4408-B913-E25883DF884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At 5 percent" sheetId="1" r:id="rId1"/>
    <sheet name="At 7 percent" sheetId="4" r:id="rId2"/>
    <sheet name="At 3 percent " sheetId="5" r:id="rId3"/>
    <sheet name="All together" sheetId="6" r:id="rId4"/>
  </sheets>
  <definedNames>
    <definedName name="_xlnm.Print_Area" localSheetId="3">'All together'!$A$1:$N$78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16" i="1"/>
  <c r="F25" i="6" l="1"/>
  <c r="F24" i="6" s="1"/>
  <c r="F23" i="6" s="1"/>
  <c r="F22" i="6" s="1"/>
  <c r="F21" i="6" s="1"/>
  <c r="B25" i="6"/>
  <c r="B24" i="6"/>
  <c r="K23" i="6"/>
  <c r="K22" i="6" s="1"/>
  <c r="K21" i="6" s="1"/>
  <c r="L21" i="6" s="1"/>
  <c r="B23" i="6"/>
  <c r="B22" i="6" s="1"/>
  <c r="B21" i="6" s="1"/>
  <c r="C16" i="6"/>
  <c r="K15" i="6"/>
  <c r="K16" i="6" s="1"/>
  <c r="J12" i="6"/>
  <c r="J13" i="6" s="1"/>
  <c r="J14" i="6" s="1"/>
  <c r="J15" i="6" s="1"/>
  <c r="J16" i="6" s="1"/>
  <c r="L16" i="6" s="1"/>
  <c r="B11" i="6"/>
  <c r="B12" i="6" s="1"/>
  <c r="B13" i="6" s="1"/>
  <c r="B14" i="6" s="1"/>
  <c r="B15" i="6" s="1"/>
  <c r="B16" i="6" s="1"/>
  <c r="G25" i="5"/>
  <c r="G24" i="5" s="1"/>
  <c r="G23" i="5" s="1"/>
  <c r="G22" i="5" s="1"/>
  <c r="G21" i="5" s="1"/>
  <c r="B25" i="5"/>
  <c r="B24" i="5" s="1"/>
  <c r="B23" i="5" s="1"/>
  <c r="B22" i="5" s="1"/>
  <c r="B21" i="5" s="1"/>
  <c r="M23" i="5"/>
  <c r="M22" i="5" s="1"/>
  <c r="M21" i="5" s="1"/>
  <c r="N21" i="5" s="1"/>
  <c r="C16" i="5"/>
  <c r="M15" i="5"/>
  <c r="M16" i="5" s="1"/>
  <c r="L12" i="5"/>
  <c r="L13" i="5" s="1"/>
  <c r="L14" i="5" s="1"/>
  <c r="L15" i="5" s="1"/>
  <c r="L16" i="5" s="1"/>
  <c r="N16" i="5" s="1"/>
  <c r="B11" i="5"/>
  <c r="B12" i="5" s="1"/>
  <c r="B13" i="5" s="1"/>
  <c r="B14" i="5" s="1"/>
  <c r="B15" i="5" s="1"/>
  <c r="B16" i="5" s="1"/>
  <c r="M23" i="4"/>
  <c r="M22" i="4" s="1"/>
  <c r="M21" i="4" s="1"/>
  <c r="G25" i="4"/>
  <c r="G24" i="4" s="1"/>
  <c r="G23" i="4" s="1"/>
  <c r="G22" i="4" s="1"/>
  <c r="G21" i="4" s="1"/>
  <c r="B25" i="4"/>
  <c r="B24" i="4"/>
  <c r="B23" i="4"/>
  <c r="B22" i="4" s="1"/>
  <c r="B21" i="4" s="1"/>
  <c r="C16" i="4"/>
  <c r="M15" i="4"/>
  <c r="M16" i="4" s="1"/>
  <c r="L12" i="4"/>
  <c r="L13" i="4" s="1"/>
  <c r="L14" i="4" s="1"/>
  <c r="L15" i="4" s="1"/>
  <c r="L16" i="4" s="1"/>
  <c r="B11" i="4"/>
  <c r="B12" i="4" s="1"/>
  <c r="B13" i="4" s="1"/>
  <c r="B14" i="4" s="1"/>
  <c r="B15" i="4" s="1"/>
  <c r="B16" i="4" s="1"/>
  <c r="M23" i="1"/>
  <c r="M22" i="1" s="1"/>
  <c r="M21" i="1" s="1"/>
  <c r="C16" i="1"/>
  <c r="G25" i="1"/>
  <c r="G24" i="1" s="1"/>
  <c r="G23" i="1" s="1"/>
  <c r="G22" i="1" s="1"/>
  <c r="G21" i="1" s="1"/>
  <c r="M15" i="1"/>
  <c r="M16" i="1" s="1"/>
  <c r="L12" i="1"/>
  <c r="L13" i="1" s="1"/>
  <c r="L14" i="1" s="1"/>
  <c r="L15" i="1" s="1"/>
  <c r="L16" i="1" s="1"/>
  <c r="B11" i="1"/>
  <c r="B12" i="1" s="1"/>
  <c r="B13" i="1" s="1"/>
  <c r="B14" i="1" s="1"/>
  <c r="B15" i="1" s="1"/>
  <c r="B16" i="1" s="1"/>
  <c r="B25" i="1"/>
  <c r="B24" i="1" s="1"/>
  <c r="B23" i="1" s="1"/>
  <c r="B22" i="1" s="1"/>
  <c r="B21" i="1" s="1"/>
  <c r="N21" i="4" l="1"/>
  <c r="N16" i="4"/>
  <c r="N16" i="1"/>
  <c r="N21" i="1"/>
</calcChain>
</file>

<file path=xl/sharedStrings.xml><?xml version="1.0" encoding="utf-8"?>
<sst xmlns="http://schemas.openxmlformats.org/spreadsheetml/2006/main" count="166" uniqueCount="23">
  <si>
    <t>Equivalence Example</t>
  </si>
  <si>
    <t>Principal</t>
  </si>
  <si>
    <t>Interest</t>
  </si>
  <si>
    <t>Option 1: To receive $1,000 today</t>
  </si>
  <si>
    <t>Option 2: To receive $1,250 in five years</t>
  </si>
  <si>
    <t>Option 3: To receive $500 today plus $600 in three years</t>
  </si>
  <si>
    <t>Period</t>
  </si>
  <si>
    <t>(a+b)</t>
  </si>
  <si>
    <t>Future Value</t>
  </si>
  <si>
    <t>Present Value</t>
  </si>
  <si>
    <t>F Value (a)</t>
  </si>
  <si>
    <t>F Value (b)</t>
  </si>
  <si>
    <t>P Value (a)</t>
  </si>
  <si>
    <t>P Value (b)</t>
  </si>
  <si>
    <t>P (a+b)</t>
  </si>
  <si>
    <t>Using Present Value (in y0) to compare options</t>
  </si>
  <si>
    <r>
      <t xml:space="preserve">Using Future Value (in y5) to compare options. </t>
    </r>
    <r>
      <rPr>
        <b/>
        <sz val="11"/>
        <color theme="1"/>
        <rFont val="Calibri"/>
        <family val="2"/>
        <scheme val="minor"/>
      </rPr>
      <t/>
    </r>
  </si>
  <si>
    <t>Formula</t>
  </si>
  <si>
    <t>F = P(1+i)</t>
  </si>
  <si>
    <t xml:space="preserve">Future Value </t>
  </si>
  <si>
    <t>P = F/(1+i)</t>
  </si>
  <si>
    <t xml:space="preserve">Using Future Value (in y5) to compare options. </t>
  </si>
  <si>
    <t>Equivalence Example.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</si>
</sst>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_(&quot;$&quot;* #,##0.00_);_(&quot;$&quot;* \(#,##0.00\);_(&quot;$&quot;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0" fillId="0" borderId="0" xfId="0" applyNumberFormat="1"/>
    <xf numFmtId="165" fontId="2" fillId="0" borderId="1" xfId="0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3" fillId="0" borderId="4" xfId="0" applyFont="1" applyBorder="1"/>
    <xf numFmtId="9" fontId="3" fillId="0" borderId="5" xfId="2" applyFont="1" applyBorder="1"/>
    <xf numFmtId="0" fontId="0" fillId="0" borderId="6" xfId="0" applyBorder="1"/>
    <xf numFmtId="0" fontId="0" fillId="0" borderId="7" xfId="0" applyBorder="1"/>
    <xf numFmtId="165" fontId="3" fillId="0" borderId="3" xfId="1" applyNumberFormat="1" applyFont="1" applyBorder="1"/>
    <xf numFmtId="0" fontId="4" fillId="0" borderId="0" xfId="0" applyFont="1"/>
    <xf numFmtId="165" fontId="0" fillId="0" borderId="1" xfId="0" applyNumberForma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8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638174</xdr:colOff>
      <xdr:row>14</xdr:row>
      <xdr:rowOff>123825</xdr:rowOff>
    </xdr:from>
    <xdr:to>
      <xdr:col>15</xdr:col>
      <xdr:colOff>28575</xdr:colOff>
      <xdr:row>16</xdr:row>
      <xdr:rowOff>76200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448674" y="3038475"/>
          <a:ext cx="914401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666750</xdr:colOff>
      <xdr:row>19</xdr:row>
      <xdr:rowOff>123825</xdr:rowOff>
    </xdr:from>
    <xdr:to>
      <xdr:col>15</xdr:col>
      <xdr:colOff>57151</xdr:colOff>
      <xdr:row>21</xdr:row>
      <xdr:rowOff>76200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477250" y="3990975"/>
          <a:ext cx="914401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14</xdr:row>
      <xdr:rowOff>114300</xdr:rowOff>
    </xdr:from>
    <xdr:to>
      <xdr:col>2</xdr:col>
      <xdr:colOff>57151</xdr:colOff>
      <xdr:row>16</xdr:row>
      <xdr:rowOff>66675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33401" y="3028950"/>
          <a:ext cx="1162050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561975</xdr:colOff>
      <xdr:row>19</xdr:row>
      <xdr:rowOff>95250</xdr:rowOff>
    </xdr:from>
    <xdr:to>
      <xdr:col>2</xdr:col>
      <xdr:colOff>76200</xdr:colOff>
      <xdr:row>21</xdr:row>
      <xdr:rowOff>47625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61975" y="3962400"/>
          <a:ext cx="1152525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14</xdr:row>
      <xdr:rowOff>123825</xdr:rowOff>
    </xdr:from>
    <xdr:to>
      <xdr:col>7</xdr:col>
      <xdr:colOff>66675</xdr:colOff>
      <xdr:row>16</xdr:row>
      <xdr:rowOff>76200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771899" y="3038475"/>
          <a:ext cx="1190626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552450</xdr:colOff>
      <xdr:row>19</xdr:row>
      <xdr:rowOff>123825</xdr:rowOff>
    </xdr:from>
    <xdr:to>
      <xdr:col>7</xdr:col>
      <xdr:colOff>57150</xdr:colOff>
      <xdr:row>21</xdr:row>
      <xdr:rowOff>76200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810000" y="3990975"/>
          <a:ext cx="1143000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638174</xdr:colOff>
      <xdr:row>14</xdr:row>
      <xdr:rowOff>123825</xdr:rowOff>
    </xdr:from>
    <xdr:to>
      <xdr:col>13</xdr:col>
      <xdr:colOff>28575</xdr:colOff>
      <xdr:row>16</xdr:row>
      <xdr:rowOff>76200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448674" y="3038475"/>
          <a:ext cx="914401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666750</xdr:colOff>
      <xdr:row>19</xdr:row>
      <xdr:rowOff>123825</xdr:rowOff>
    </xdr:from>
    <xdr:to>
      <xdr:col>13</xdr:col>
      <xdr:colOff>57151</xdr:colOff>
      <xdr:row>21</xdr:row>
      <xdr:rowOff>76200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477250" y="3990975"/>
          <a:ext cx="914401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40</xdr:row>
      <xdr:rowOff>133350</xdr:rowOff>
    </xdr:from>
    <xdr:to>
      <xdr:col>2</xdr:col>
      <xdr:colOff>57150</xdr:colOff>
      <xdr:row>42</xdr:row>
      <xdr:rowOff>85725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33400" y="8096250"/>
          <a:ext cx="1162050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561974</xdr:colOff>
      <xdr:row>45</xdr:row>
      <xdr:rowOff>114300</xdr:rowOff>
    </xdr:from>
    <xdr:to>
      <xdr:col>2</xdr:col>
      <xdr:colOff>76199</xdr:colOff>
      <xdr:row>47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61974" y="9029700"/>
          <a:ext cx="1152525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533400</xdr:colOff>
      <xdr:row>66</xdr:row>
      <xdr:rowOff>114300</xdr:rowOff>
    </xdr:from>
    <xdr:to>
      <xdr:col>7</xdr:col>
      <xdr:colOff>1</xdr:colOff>
      <xdr:row>68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790950" y="13125450"/>
          <a:ext cx="1190626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571501</xdr:colOff>
      <xdr:row>71</xdr:row>
      <xdr:rowOff>114300</xdr:rowOff>
    </xdr:from>
    <xdr:to>
      <xdr:col>6</xdr:col>
      <xdr:colOff>76201</xdr:colOff>
      <xdr:row>73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829051" y="14077950"/>
          <a:ext cx="1143000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B26" sqref="B26"/>
    </sheetView>
  </sheetViews>
  <sheetFormatPr defaultRowHeight="14.4" x14ac:dyDescent="0.3"/>
  <cols>
    <col min="2" max="2" width="15.44140625" bestFit="1" customWidth="1"/>
    <col min="3" max="3" width="1.33203125" customWidth="1"/>
    <col min="4" max="4" width="13.88671875" style="2" customWidth="1"/>
    <col min="7" max="7" width="15.44140625" bestFit="1" customWidth="1"/>
    <col min="8" max="8" width="1.33203125" customWidth="1"/>
    <col min="9" max="9" width="13.5546875" style="2" bestFit="1" customWidth="1"/>
    <col min="12" max="12" width="10.5546875" bestFit="1" customWidth="1"/>
    <col min="13" max="13" width="10.6640625" bestFit="1" customWidth="1"/>
    <col min="14" max="14" width="10.5546875" bestFit="1" customWidth="1"/>
    <col min="15" max="15" width="1.5546875" customWidth="1"/>
    <col min="16" max="16" width="10.44140625" bestFit="1" customWidth="1"/>
    <col min="17" max="17" width="10.5546875" bestFit="1" customWidth="1"/>
  </cols>
  <sheetData>
    <row r="1" spans="1:16" ht="23.4" x14ac:dyDescent="0.45">
      <c r="A1" s="19" t="s">
        <v>22</v>
      </c>
      <c r="B1" s="12"/>
    </row>
    <row r="2" spans="1:16" ht="18" x14ac:dyDescent="0.35">
      <c r="A2" s="12"/>
      <c r="B2" s="12"/>
    </row>
    <row r="3" spans="1:16" ht="18" x14ac:dyDescent="0.35">
      <c r="A3" s="13" t="s">
        <v>1</v>
      </c>
      <c r="B3" s="16"/>
      <c r="C3" s="16"/>
      <c r="D3" s="18">
        <v>1000</v>
      </c>
    </row>
    <row r="4" spans="1:16" ht="18" x14ac:dyDescent="0.35">
      <c r="A4" s="14" t="s">
        <v>2</v>
      </c>
      <c r="B4" s="17"/>
      <c r="C4" s="17"/>
      <c r="D4" s="15">
        <v>0.05</v>
      </c>
    </row>
    <row r="6" spans="1:16" x14ac:dyDescent="0.3">
      <c r="A6" s="1" t="s">
        <v>3</v>
      </c>
      <c r="B6" s="1"/>
      <c r="C6" s="1"/>
      <c r="D6" s="3"/>
      <c r="E6" s="1"/>
      <c r="F6" s="1" t="s">
        <v>4</v>
      </c>
      <c r="G6" s="1"/>
      <c r="H6" s="1"/>
      <c r="I6" s="3"/>
      <c r="J6" s="1"/>
      <c r="K6" s="1" t="s">
        <v>5</v>
      </c>
      <c r="L6" s="1"/>
      <c r="M6" s="1"/>
      <c r="N6" s="1"/>
      <c r="O6" s="1"/>
      <c r="P6" s="1"/>
    </row>
    <row r="8" spans="1:16" x14ac:dyDescent="0.3">
      <c r="A8" s="21" t="s">
        <v>16</v>
      </c>
      <c r="B8" s="21"/>
      <c r="C8" s="21"/>
      <c r="D8" s="22"/>
      <c r="E8" s="21"/>
    </row>
    <row r="9" spans="1:16" x14ac:dyDescent="0.3">
      <c r="A9" s="21" t="s">
        <v>17</v>
      </c>
      <c r="B9" s="21" t="s">
        <v>18</v>
      </c>
      <c r="C9" s="21"/>
      <c r="D9" s="22"/>
      <c r="E9" s="21"/>
    </row>
    <row r="10" spans="1:16" s="1" customFormat="1" x14ac:dyDescent="0.3">
      <c r="A10" s="5" t="s">
        <v>6</v>
      </c>
      <c r="B10" s="5" t="s">
        <v>8</v>
      </c>
      <c r="C10" s="23"/>
      <c r="D10" s="3"/>
      <c r="F10" s="5" t="s">
        <v>6</v>
      </c>
      <c r="G10" s="5" t="s">
        <v>19</v>
      </c>
      <c r="I10" s="3"/>
      <c r="K10" s="5" t="s">
        <v>6</v>
      </c>
      <c r="L10" s="5" t="s">
        <v>10</v>
      </c>
      <c r="M10" s="5" t="s">
        <v>11</v>
      </c>
      <c r="N10" s="5" t="s">
        <v>7</v>
      </c>
    </row>
    <row r="11" spans="1:16" x14ac:dyDescent="0.3">
      <c r="A11" s="4">
        <v>0</v>
      </c>
      <c r="B11" s="20">
        <f>D3</f>
        <v>1000</v>
      </c>
      <c r="C11" s="6"/>
      <c r="F11" s="4">
        <v>0</v>
      </c>
      <c r="G11" s="4"/>
      <c r="K11" s="4">
        <v>0</v>
      </c>
      <c r="L11" s="7">
        <v>500</v>
      </c>
      <c r="M11" s="7"/>
      <c r="N11" s="7"/>
    </row>
    <row r="12" spans="1:16" x14ac:dyDescent="0.3">
      <c r="A12" s="4">
        <v>1</v>
      </c>
      <c r="B12" s="20">
        <f>B11*(1+$D$4)</f>
        <v>1050</v>
      </c>
      <c r="C12" s="6"/>
      <c r="F12" s="4">
        <v>1</v>
      </c>
      <c r="G12" s="4"/>
      <c r="K12" s="4">
        <v>1</v>
      </c>
      <c r="L12" s="7">
        <f>L11*(1+$D$4)</f>
        <v>525</v>
      </c>
      <c r="M12" s="7"/>
      <c r="N12" s="7"/>
    </row>
    <row r="13" spans="1:16" x14ac:dyDescent="0.3">
      <c r="A13" s="4">
        <v>2</v>
      </c>
      <c r="B13" s="20">
        <f>B12*(1+$D$4)</f>
        <v>1102.5</v>
      </c>
      <c r="C13" s="6"/>
      <c r="F13" s="4">
        <v>2</v>
      </c>
      <c r="G13" s="4"/>
      <c r="K13" s="4">
        <v>2</v>
      </c>
      <c r="L13" s="7">
        <f>L12*(1+$D$4)</f>
        <v>551.25</v>
      </c>
      <c r="M13" s="7"/>
      <c r="N13" s="7"/>
    </row>
    <row r="14" spans="1:16" x14ac:dyDescent="0.3">
      <c r="A14" s="4">
        <v>3</v>
      </c>
      <c r="B14" s="20">
        <f>B13*(1+$D$4)</f>
        <v>1157.625</v>
      </c>
      <c r="C14" s="6"/>
      <c r="F14" s="4">
        <v>3</v>
      </c>
      <c r="G14" s="4"/>
      <c r="K14" s="4">
        <v>3</v>
      </c>
      <c r="L14" s="7">
        <f>L13*(1+$D$4)</f>
        <v>578.8125</v>
      </c>
      <c r="M14" s="7">
        <v>600</v>
      </c>
      <c r="N14" s="7"/>
    </row>
    <row r="15" spans="1:16" x14ac:dyDescent="0.3">
      <c r="A15" s="4">
        <v>4</v>
      </c>
      <c r="B15" s="20">
        <f>B14*(1+$D$4)</f>
        <v>1215.5062500000001</v>
      </c>
      <c r="C15" s="6"/>
      <c r="F15" s="4">
        <v>4</v>
      </c>
      <c r="G15" s="4"/>
      <c r="K15" s="4">
        <v>4</v>
      </c>
      <c r="L15" s="7">
        <f>L14*(1+$D$4)</f>
        <v>607.75312500000007</v>
      </c>
      <c r="M15" s="7">
        <f>M14*(1+$D$4)</f>
        <v>630</v>
      </c>
      <c r="N15" s="7"/>
    </row>
    <row r="16" spans="1:16" x14ac:dyDescent="0.3">
      <c r="A16" s="5">
        <v>5</v>
      </c>
      <c r="B16" s="8">
        <f>B15*(1+$D$4)</f>
        <v>1276.2815625000003</v>
      </c>
      <c r="C16" s="11">
        <f>C15*(1+$D$4)</f>
        <v>0</v>
      </c>
      <c r="D16" s="24">
        <f>FV(D4,A16,0,B11,0)</f>
        <v>-1276.2815625000001</v>
      </c>
      <c r="E16" s="9"/>
      <c r="F16" s="5">
        <v>5</v>
      </c>
      <c r="G16" s="8">
        <v>1250</v>
      </c>
      <c r="H16" s="9"/>
      <c r="J16" s="9"/>
      <c r="K16" s="5">
        <v>5</v>
      </c>
      <c r="L16" s="10">
        <f>L15*(1+$D$4)</f>
        <v>638.14078125000015</v>
      </c>
      <c r="M16" s="10">
        <f>M15*(1+$D$4)</f>
        <v>661.5</v>
      </c>
      <c r="N16" s="8">
        <f>L16+M16</f>
        <v>1299.6407812500001</v>
      </c>
    </row>
    <row r="18" spans="1:14" x14ac:dyDescent="0.3">
      <c r="A18" s="21" t="s">
        <v>15</v>
      </c>
      <c r="B18" s="21"/>
      <c r="C18" s="21"/>
      <c r="D18" s="22"/>
      <c r="E18" s="21"/>
    </row>
    <row r="19" spans="1:14" x14ac:dyDescent="0.3">
      <c r="A19" s="21" t="s">
        <v>17</v>
      </c>
      <c r="B19" s="21" t="s">
        <v>20</v>
      </c>
      <c r="C19" s="21"/>
      <c r="D19" s="22"/>
      <c r="E19" s="21"/>
    </row>
    <row r="20" spans="1:14" s="1" customFormat="1" x14ac:dyDescent="0.3">
      <c r="A20" s="5" t="s">
        <v>6</v>
      </c>
      <c r="B20" s="5" t="s">
        <v>9</v>
      </c>
      <c r="D20" s="3"/>
      <c r="F20" s="5" t="s">
        <v>6</v>
      </c>
      <c r="G20" s="5" t="s">
        <v>9</v>
      </c>
      <c r="I20" s="3"/>
      <c r="K20" s="5" t="s">
        <v>6</v>
      </c>
      <c r="L20" s="5" t="s">
        <v>12</v>
      </c>
      <c r="M20" s="5" t="s">
        <v>13</v>
      </c>
      <c r="N20" s="5" t="s">
        <v>14</v>
      </c>
    </row>
    <row r="21" spans="1:14" x14ac:dyDescent="0.3">
      <c r="A21" s="4">
        <v>0</v>
      </c>
      <c r="B21" s="8">
        <f>B22/(1+$D$4)</f>
        <v>999.99877574036475</v>
      </c>
      <c r="D21" s="24">
        <f>PV(D4,A26,0,B26,0)</f>
        <v>-999.99877574036475</v>
      </c>
      <c r="F21" s="4">
        <v>0</v>
      </c>
      <c r="G21" s="8">
        <f>G22/(1+$D$4)</f>
        <v>979.4077080855734</v>
      </c>
      <c r="K21" s="4">
        <v>0</v>
      </c>
      <c r="L21" s="7">
        <v>500</v>
      </c>
      <c r="M21" s="7">
        <f>M22/(1+$D$4)</f>
        <v>518.3025591188856</v>
      </c>
      <c r="N21" s="8">
        <f>L21+M21</f>
        <v>1018.3025591188856</v>
      </c>
    </row>
    <row r="22" spans="1:14" x14ac:dyDescent="0.3">
      <c r="A22" s="4">
        <v>1</v>
      </c>
      <c r="B22" s="7">
        <f>B23/(1+$D$4)</f>
        <v>1049.9987145273831</v>
      </c>
      <c r="F22" s="4">
        <v>1</v>
      </c>
      <c r="G22" s="7">
        <f>G23/(1+$D$4)</f>
        <v>1028.3780934898521</v>
      </c>
      <c r="K22" s="4">
        <v>1</v>
      </c>
      <c r="L22" s="7"/>
      <c r="M22" s="7">
        <f>M23/(1+$D$4)</f>
        <v>544.21768707482988</v>
      </c>
      <c r="N22" s="7"/>
    </row>
    <row r="23" spans="1:14" x14ac:dyDescent="0.3">
      <c r="A23" s="4">
        <v>2</v>
      </c>
      <c r="B23" s="7">
        <f>B24/(1+$D$4)</f>
        <v>1102.4986502537522</v>
      </c>
      <c r="F23" s="4">
        <v>2</v>
      </c>
      <c r="G23" s="7">
        <f>G24/(1+$D$4)</f>
        <v>1079.7969981643448</v>
      </c>
      <c r="K23" s="4">
        <v>2</v>
      </c>
      <c r="L23" s="7"/>
      <c r="M23" s="7">
        <f>M24/(1+$D$4)</f>
        <v>571.42857142857144</v>
      </c>
      <c r="N23" s="7"/>
    </row>
    <row r="24" spans="1:14" x14ac:dyDescent="0.3">
      <c r="A24" s="4">
        <v>3</v>
      </c>
      <c r="B24" s="7">
        <f>B25/(1+$D$4)</f>
        <v>1157.6235827664398</v>
      </c>
      <c r="F24" s="4">
        <v>3</v>
      </c>
      <c r="G24" s="7">
        <f>G25/(1+$D$4)</f>
        <v>1133.7868480725622</v>
      </c>
      <c r="K24" s="4">
        <v>3</v>
      </c>
      <c r="L24" s="7"/>
      <c r="M24" s="7">
        <v>600</v>
      </c>
      <c r="N24" s="7"/>
    </row>
    <row r="25" spans="1:14" x14ac:dyDescent="0.3">
      <c r="A25" s="4">
        <v>4</v>
      </c>
      <c r="B25" s="7">
        <f>B26/(1+$D$4)</f>
        <v>1215.5047619047618</v>
      </c>
      <c r="F25" s="4">
        <v>4</v>
      </c>
      <c r="G25" s="7">
        <f>G26/(1+$D$4)</f>
        <v>1190.4761904761904</v>
      </c>
      <c r="K25" s="4">
        <v>4</v>
      </c>
      <c r="L25" s="7"/>
      <c r="M25" s="7"/>
      <c r="N25" s="7"/>
    </row>
    <row r="26" spans="1:14" x14ac:dyDescent="0.3">
      <c r="A26" s="5">
        <v>5</v>
      </c>
      <c r="B26" s="7">
        <v>1276.28</v>
      </c>
      <c r="F26" s="5">
        <v>5</v>
      </c>
      <c r="G26" s="7">
        <v>1250</v>
      </c>
      <c r="K26" s="5">
        <v>5</v>
      </c>
      <c r="L26" s="7"/>
      <c r="M26" s="7"/>
      <c r="N26" s="8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workbookViewId="0">
      <selection activeCell="D27" sqref="D27"/>
    </sheetView>
  </sheetViews>
  <sheetFormatPr defaultRowHeight="14.4" x14ac:dyDescent="0.3"/>
  <cols>
    <col min="2" max="2" width="15.44140625" bestFit="1" customWidth="1"/>
    <col min="3" max="3" width="1.33203125" customWidth="1"/>
    <col min="4" max="4" width="13.88671875" style="2" customWidth="1"/>
    <col min="7" max="7" width="15.44140625" bestFit="1" customWidth="1"/>
    <col min="8" max="8" width="1.33203125" customWidth="1"/>
    <col min="9" max="9" width="13.5546875" style="2" bestFit="1" customWidth="1"/>
    <col min="12" max="12" width="10.5546875" bestFit="1" customWidth="1"/>
    <col min="13" max="13" width="10.6640625" bestFit="1" customWidth="1"/>
    <col min="14" max="14" width="10.5546875" bestFit="1" customWidth="1"/>
    <col min="15" max="15" width="1.5546875" customWidth="1"/>
    <col min="16" max="16" width="10.44140625" bestFit="1" customWidth="1"/>
    <col min="17" max="17" width="10.5546875" bestFit="1" customWidth="1"/>
  </cols>
  <sheetData>
    <row r="1" spans="1:16" ht="23.4" x14ac:dyDescent="0.45">
      <c r="A1" s="19" t="s">
        <v>0</v>
      </c>
      <c r="B1" s="12"/>
    </row>
    <row r="2" spans="1:16" ht="18" x14ac:dyDescent="0.35">
      <c r="A2" s="12"/>
      <c r="B2" s="12"/>
    </row>
    <row r="3" spans="1:16" ht="18" x14ac:dyDescent="0.35">
      <c r="A3" s="13" t="s">
        <v>1</v>
      </c>
      <c r="B3" s="16"/>
      <c r="C3" s="16"/>
      <c r="D3" s="18">
        <v>1000</v>
      </c>
    </row>
    <row r="4" spans="1:16" ht="18" x14ac:dyDescent="0.35">
      <c r="A4" s="14" t="s">
        <v>2</v>
      </c>
      <c r="B4" s="17"/>
      <c r="C4" s="17"/>
      <c r="D4" s="15">
        <v>7.0000000000000007E-2</v>
      </c>
    </row>
    <row r="6" spans="1:16" x14ac:dyDescent="0.3">
      <c r="A6" s="1" t="s">
        <v>3</v>
      </c>
      <c r="B6" s="1"/>
      <c r="C6" s="1"/>
      <c r="D6" s="3"/>
      <c r="E6" s="1"/>
      <c r="F6" s="1" t="s">
        <v>4</v>
      </c>
      <c r="G6" s="1"/>
      <c r="H6" s="1"/>
      <c r="I6" s="3"/>
      <c r="J6" s="1"/>
      <c r="K6" s="1" t="s">
        <v>5</v>
      </c>
      <c r="L6" s="1"/>
      <c r="M6" s="1"/>
      <c r="N6" s="1"/>
      <c r="O6" s="1"/>
      <c r="P6" s="1"/>
    </row>
    <row r="8" spans="1:16" x14ac:dyDescent="0.3">
      <c r="A8" s="21" t="s">
        <v>16</v>
      </c>
      <c r="B8" s="21"/>
      <c r="C8" s="21"/>
      <c r="D8" s="22"/>
      <c r="E8" s="21"/>
    </row>
    <row r="9" spans="1:16" x14ac:dyDescent="0.3">
      <c r="A9" s="21" t="s">
        <v>17</v>
      </c>
      <c r="B9" s="21" t="s">
        <v>18</v>
      </c>
      <c r="C9" s="21"/>
      <c r="D9" s="22"/>
      <c r="E9" s="21"/>
    </row>
    <row r="10" spans="1:16" s="1" customFormat="1" x14ac:dyDescent="0.3">
      <c r="A10" s="5" t="s">
        <v>6</v>
      </c>
      <c r="B10" s="5" t="s">
        <v>8</v>
      </c>
      <c r="C10" s="23"/>
      <c r="D10" s="3"/>
      <c r="F10" s="5" t="s">
        <v>6</v>
      </c>
      <c r="G10" s="5" t="s">
        <v>19</v>
      </c>
      <c r="I10" s="3"/>
      <c r="K10" s="5" t="s">
        <v>6</v>
      </c>
      <c r="L10" s="5" t="s">
        <v>10</v>
      </c>
      <c r="M10" s="5" t="s">
        <v>11</v>
      </c>
      <c r="N10" s="5" t="s">
        <v>7</v>
      </c>
    </row>
    <row r="11" spans="1:16" x14ac:dyDescent="0.3">
      <c r="A11" s="4">
        <v>0</v>
      </c>
      <c r="B11" s="20">
        <f>D3</f>
        <v>1000</v>
      </c>
      <c r="C11" s="6"/>
      <c r="F11" s="4">
        <v>0</v>
      </c>
      <c r="G11" s="4"/>
      <c r="K11" s="4">
        <v>0</v>
      </c>
      <c r="L11" s="7">
        <v>500</v>
      </c>
      <c r="M11" s="7"/>
      <c r="N11" s="7"/>
    </row>
    <row r="12" spans="1:16" x14ac:dyDescent="0.3">
      <c r="A12" s="4">
        <v>1</v>
      </c>
      <c r="B12" s="20">
        <f>B11*(1+$D$4)</f>
        <v>1070</v>
      </c>
      <c r="C12" s="6"/>
      <c r="F12" s="4">
        <v>1</v>
      </c>
      <c r="G12" s="4"/>
      <c r="K12" s="4">
        <v>1</v>
      </c>
      <c r="L12" s="7">
        <f>L11*(1+$D$4)</f>
        <v>535</v>
      </c>
      <c r="M12" s="7"/>
      <c r="N12" s="7"/>
    </row>
    <row r="13" spans="1:16" x14ac:dyDescent="0.3">
      <c r="A13" s="4">
        <v>2</v>
      </c>
      <c r="B13" s="20">
        <f>B12*(1+$D$4)</f>
        <v>1144.9000000000001</v>
      </c>
      <c r="C13" s="6"/>
      <c r="F13" s="4">
        <v>2</v>
      </c>
      <c r="G13" s="4"/>
      <c r="K13" s="4">
        <v>2</v>
      </c>
      <c r="L13" s="7">
        <f>L12*(1+$D$4)</f>
        <v>572.45000000000005</v>
      </c>
      <c r="M13" s="7"/>
      <c r="N13" s="7"/>
    </row>
    <row r="14" spans="1:16" x14ac:dyDescent="0.3">
      <c r="A14" s="4">
        <v>3</v>
      </c>
      <c r="B14" s="20">
        <f>B13*(1+$D$4)</f>
        <v>1225.0430000000001</v>
      </c>
      <c r="C14" s="6"/>
      <c r="F14" s="4">
        <v>3</v>
      </c>
      <c r="G14" s="4"/>
      <c r="K14" s="4">
        <v>3</v>
      </c>
      <c r="L14" s="7">
        <f>L13*(1+$D$4)</f>
        <v>612.52150000000006</v>
      </c>
      <c r="M14" s="7">
        <v>600</v>
      </c>
      <c r="N14" s="7"/>
    </row>
    <row r="15" spans="1:16" x14ac:dyDescent="0.3">
      <c r="A15" s="4">
        <v>4</v>
      </c>
      <c r="B15" s="20">
        <f>B14*(1+$D$4)</f>
        <v>1310.7960100000003</v>
      </c>
      <c r="C15" s="6"/>
      <c r="F15" s="4">
        <v>4</v>
      </c>
      <c r="G15" s="4"/>
      <c r="K15" s="4">
        <v>4</v>
      </c>
      <c r="L15" s="7">
        <f>L14*(1+$D$4)</f>
        <v>655.39800500000013</v>
      </c>
      <c r="M15" s="7">
        <f>M14*(1+$D$4)</f>
        <v>642</v>
      </c>
      <c r="N15" s="7"/>
    </row>
    <row r="16" spans="1:16" x14ac:dyDescent="0.3">
      <c r="A16" s="5">
        <v>5</v>
      </c>
      <c r="B16" s="8">
        <f>B15*(1+$D$4)</f>
        <v>1402.5517307000005</v>
      </c>
      <c r="C16" s="11">
        <f>C15*(1+$D$4)</f>
        <v>0</v>
      </c>
      <c r="E16" s="9"/>
      <c r="F16" s="5">
        <v>5</v>
      </c>
      <c r="G16" s="8">
        <v>1250</v>
      </c>
      <c r="H16" s="9"/>
      <c r="J16" s="9"/>
      <c r="K16" s="5">
        <v>5</v>
      </c>
      <c r="L16" s="10">
        <f>L15*(1+$D$4)</f>
        <v>701.27586535000023</v>
      </c>
      <c r="M16" s="10">
        <f>M15*(1+$D$4)</f>
        <v>686.94</v>
      </c>
      <c r="N16" s="8">
        <f>L16+M16</f>
        <v>1388.2158653500003</v>
      </c>
    </row>
    <row r="18" spans="1:14" x14ac:dyDescent="0.3">
      <c r="A18" s="21" t="s">
        <v>15</v>
      </c>
      <c r="B18" s="21"/>
      <c r="C18" s="21"/>
      <c r="D18" s="22"/>
      <c r="E18" s="21"/>
    </row>
    <row r="19" spans="1:14" x14ac:dyDescent="0.3">
      <c r="A19" s="21" t="s">
        <v>17</v>
      </c>
      <c r="B19" s="21" t="s">
        <v>20</v>
      </c>
      <c r="C19" s="21"/>
      <c r="D19" s="22"/>
      <c r="E19" s="21"/>
    </row>
    <row r="20" spans="1:14" s="1" customFormat="1" x14ac:dyDescent="0.3">
      <c r="A20" s="5" t="s">
        <v>6</v>
      </c>
      <c r="B20" s="5" t="s">
        <v>9</v>
      </c>
      <c r="D20" s="3"/>
      <c r="F20" s="5" t="s">
        <v>6</v>
      </c>
      <c r="G20" s="5" t="s">
        <v>9</v>
      </c>
      <c r="I20" s="3"/>
      <c r="K20" s="5" t="s">
        <v>6</v>
      </c>
      <c r="L20" s="5" t="s">
        <v>12</v>
      </c>
      <c r="M20" s="5" t="s">
        <v>13</v>
      </c>
      <c r="N20" s="5" t="s">
        <v>14</v>
      </c>
    </row>
    <row r="21" spans="1:14" x14ac:dyDescent="0.3">
      <c r="A21" s="4">
        <v>0</v>
      </c>
      <c r="B21" s="8">
        <f>B22/(1+$D$4)</f>
        <v>999.99999999999989</v>
      </c>
      <c r="F21" s="4">
        <v>0</v>
      </c>
      <c r="G21" s="8">
        <f>G22/(1+$D$4)</f>
        <v>891.23272435458512</v>
      </c>
      <c r="K21" s="4">
        <v>0</v>
      </c>
      <c r="L21" s="7">
        <v>500</v>
      </c>
      <c r="M21" s="7">
        <f>M22/(1+$D$4)</f>
        <v>489.77872613451109</v>
      </c>
      <c r="N21" s="8">
        <f>L21+M21</f>
        <v>989.77872613451109</v>
      </c>
    </row>
    <row r="22" spans="1:14" x14ac:dyDescent="0.3">
      <c r="A22" s="4">
        <v>1</v>
      </c>
      <c r="B22" s="7">
        <f>B23/(1+$D$4)</f>
        <v>1070</v>
      </c>
      <c r="F22" s="4">
        <v>1</v>
      </c>
      <c r="G22" s="7">
        <f>G23/(1+$D$4)</f>
        <v>953.61901505940614</v>
      </c>
      <c r="K22" s="4">
        <v>1</v>
      </c>
      <c r="L22" s="7"/>
      <c r="M22" s="7">
        <f>M23/(1+$D$4)</f>
        <v>524.0632369639269</v>
      </c>
      <c r="N22" s="7"/>
    </row>
    <row r="23" spans="1:14" x14ac:dyDescent="0.3">
      <c r="A23" s="4">
        <v>2</v>
      </c>
      <c r="B23" s="7">
        <f>B24/(1+$D$4)</f>
        <v>1144.9000000000001</v>
      </c>
      <c r="F23" s="4">
        <v>2</v>
      </c>
      <c r="G23" s="7">
        <f>G24/(1+$D$4)</f>
        <v>1020.3723461135646</v>
      </c>
      <c r="K23" s="4">
        <v>2</v>
      </c>
      <c r="L23" s="7"/>
      <c r="M23" s="7">
        <f>M24/(1+$D$4)</f>
        <v>560.74766355140184</v>
      </c>
      <c r="N23" s="7"/>
    </row>
    <row r="24" spans="1:14" x14ac:dyDescent="0.3">
      <c r="A24" s="4">
        <v>3</v>
      </c>
      <c r="B24" s="7">
        <f>B25/(1+$D$4)</f>
        <v>1225.0430000000001</v>
      </c>
      <c r="F24" s="4">
        <v>3</v>
      </c>
      <c r="G24" s="7">
        <f>G25/(1+$D$4)</f>
        <v>1091.7984103415142</v>
      </c>
      <c r="K24" s="4">
        <v>3</v>
      </c>
      <c r="L24" s="7"/>
      <c r="M24" s="7">
        <v>600</v>
      </c>
      <c r="N24" s="7"/>
    </row>
    <row r="25" spans="1:14" x14ac:dyDescent="0.3">
      <c r="A25" s="4">
        <v>4</v>
      </c>
      <c r="B25" s="7">
        <f>B26/(1+$D$4)</f>
        <v>1310.7960100000003</v>
      </c>
      <c r="F25" s="4">
        <v>4</v>
      </c>
      <c r="G25" s="7">
        <f>G26/(1+$D$4)</f>
        <v>1168.2242990654204</v>
      </c>
      <c r="K25" s="4">
        <v>4</v>
      </c>
      <c r="L25" s="7"/>
      <c r="M25" s="7"/>
      <c r="N25" s="7"/>
    </row>
    <row r="26" spans="1:14" x14ac:dyDescent="0.3">
      <c r="A26" s="5">
        <v>5</v>
      </c>
      <c r="B26" s="7">
        <v>1402.5517307000005</v>
      </c>
      <c r="F26" s="5">
        <v>5</v>
      </c>
      <c r="G26" s="7">
        <v>1250</v>
      </c>
      <c r="K26" s="5">
        <v>5</v>
      </c>
      <c r="L26" s="7"/>
      <c r="M26" s="7"/>
      <c r="N26" s="8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workbookViewId="0">
      <selection activeCell="I20" sqref="I20"/>
    </sheetView>
  </sheetViews>
  <sheetFormatPr defaultRowHeight="14.4" x14ac:dyDescent="0.3"/>
  <cols>
    <col min="2" max="2" width="15.44140625" bestFit="1" customWidth="1"/>
    <col min="3" max="3" width="1.33203125" customWidth="1"/>
    <col min="4" max="4" width="13.88671875" style="2" customWidth="1"/>
    <col min="7" max="7" width="15.44140625" bestFit="1" customWidth="1"/>
    <col min="8" max="8" width="1.33203125" customWidth="1"/>
    <col min="9" max="9" width="13.5546875" style="2" bestFit="1" customWidth="1"/>
    <col min="12" max="12" width="10.5546875" bestFit="1" customWidth="1"/>
    <col min="13" max="13" width="10.6640625" bestFit="1" customWidth="1"/>
    <col min="14" max="14" width="10.5546875" bestFit="1" customWidth="1"/>
    <col min="15" max="15" width="1.5546875" customWidth="1"/>
    <col min="16" max="16" width="10.44140625" bestFit="1" customWidth="1"/>
    <col min="17" max="17" width="10.5546875" bestFit="1" customWidth="1"/>
  </cols>
  <sheetData>
    <row r="1" spans="1:16" ht="23.4" x14ac:dyDescent="0.45">
      <c r="A1" s="19" t="s">
        <v>0</v>
      </c>
      <c r="B1" s="12"/>
    </row>
    <row r="2" spans="1:16" ht="18" x14ac:dyDescent="0.35">
      <c r="A2" s="12"/>
      <c r="B2" s="12"/>
    </row>
    <row r="3" spans="1:16" ht="18" x14ac:dyDescent="0.35">
      <c r="A3" s="13" t="s">
        <v>1</v>
      </c>
      <c r="B3" s="16"/>
      <c r="C3" s="16"/>
      <c r="D3" s="18">
        <v>1000</v>
      </c>
    </row>
    <row r="4" spans="1:16" ht="18" x14ac:dyDescent="0.35">
      <c r="A4" s="14" t="s">
        <v>2</v>
      </c>
      <c r="B4" s="17"/>
      <c r="C4" s="17"/>
      <c r="D4" s="15">
        <v>0.03</v>
      </c>
    </row>
    <row r="6" spans="1:16" x14ac:dyDescent="0.3">
      <c r="A6" s="1" t="s">
        <v>3</v>
      </c>
      <c r="B6" s="1"/>
      <c r="C6" s="1"/>
      <c r="D6" s="3"/>
      <c r="E6" s="1"/>
      <c r="F6" s="1" t="s">
        <v>4</v>
      </c>
      <c r="G6" s="1"/>
      <c r="H6" s="1"/>
      <c r="I6" s="3"/>
      <c r="J6" s="1"/>
      <c r="K6" s="1" t="s">
        <v>5</v>
      </c>
      <c r="L6" s="1"/>
      <c r="M6" s="1"/>
      <c r="N6" s="1"/>
      <c r="O6" s="1"/>
      <c r="P6" s="1"/>
    </row>
    <row r="8" spans="1:16" x14ac:dyDescent="0.3">
      <c r="A8" s="21" t="s">
        <v>16</v>
      </c>
      <c r="B8" s="21"/>
      <c r="C8" s="21"/>
      <c r="D8" s="22"/>
      <c r="E8" s="21"/>
    </row>
    <row r="9" spans="1:16" x14ac:dyDescent="0.3">
      <c r="A9" s="21" t="s">
        <v>17</v>
      </c>
      <c r="B9" s="21" t="s">
        <v>18</v>
      </c>
      <c r="C9" s="21"/>
      <c r="D9" s="22"/>
      <c r="E9" s="21"/>
    </row>
    <row r="10" spans="1:16" s="1" customFormat="1" x14ac:dyDescent="0.3">
      <c r="A10" s="5" t="s">
        <v>6</v>
      </c>
      <c r="B10" s="5" t="s">
        <v>8</v>
      </c>
      <c r="C10" s="23"/>
      <c r="D10" s="3"/>
      <c r="F10" s="5" t="s">
        <v>6</v>
      </c>
      <c r="G10" s="5" t="s">
        <v>19</v>
      </c>
      <c r="I10" s="3"/>
      <c r="K10" s="5" t="s">
        <v>6</v>
      </c>
      <c r="L10" s="5" t="s">
        <v>10</v>
      </c>
      <c r="M10" s="5" t="s">
        <v>11</v>
      </c>
      <c r="N10" s="5" t="s">
        <v>7</v>
      </c>
    </row>
    <row r="11" spans="1:16" x14ac:dyDescent="0.3">
      <c r="A11" s="4">
        <v>0</v>
      </c>
      <c r="B11" s="20">
        <f>D3</f>
        <v>1000</v>
      </c>
      <c r="C11" s="6"/>
      <c r="F11" s="4">
        <v>0</v>
      </c>
      <c r="G11" s="4"/>
      <c r="K11" s="4">
        <v>0</v>
      </c>
      <c r="L11" s="7">
        <v>500</v>
      </c>
      <c r="M11" s="7">
        <v>0</v>
      </c>
      <c r="N11" s="7"/>
    </row>
    <row r="12" spans="1:16" x14ac:dyDescent="0.3">
      <c r="A12" s="4">
        <v>1</v>
      </c>
      <c r="B12" s="20">
        <f>B11*(1+$D$4)</f>
        <v>1030</v>
      </c>
      <c r="C12" s="6"/>
      <c r="F12" s="4">
        <v>1</v>
      </c>
      <c r="G12" s="4"/>
      <c r="K12" s="4">
        <v>1</v>
      </c>
      <c r="L12" s="7">
        <f>L11*(1+$D$4)</f>
        <v>515</v>
      </c>
      <c r="M12" s="7">
        <v>0</v>
      </c>
      <c r="N12" s="7"/>
    </row>
    <row r="13" spans="1:16" x14ac:dyDescent="0.3">
      <c r="A13" s="4">
        <v>2</v>
      </c>
      <c r="B13" s="20">
        <f>B12*(1+$D$4)</f>
        <v>1060.9000000000001</v>
      </c>
      <c r="C13" s="6"/>
      <c r="F13" s="4">
        <v>2</v>
      </c>
      <c r="G13" s="4"/>
      <c r="K13" s="4">
        <v>2</v>
      </c>
      <c r="L13" s="7">
        <f>L12*(1+$D$4)</f>
        <v>530.45000000000005</v>
      </c>
      <c r="M13" s="7">
        <v>0</v>
      </c>
      <c r="N13" s="7"/>
    </row>
    <row r="14" spans="1:16" x14ac:dyDescent="0.3">
      <c r="A14" s="4">
        <v>3</v>
      </c>
      <c r="B14" s="20">
        <f>B13*(1+$D$4)</f>
        <v>1092.7270000000001</v>
      </c>
      <c r="C14" s="6"/>
      <c r="F14" s="4">
        <v>3</v>
      </c>
      <c r="G14" s="4"/>
      <c r="K14" s="4">
        <v>3</v>
      </c>
      <c r="L14" s="7">
        <f>L13*(1+$D$4)</f>
        <v>546.36350000000004</v>
      </c>
      <c r="M14" s="7">
        <v>600</v>
      </c>
      <c r="N14" s="7"/>
    </row>
    <row r="15" spans="1:16" x14ac:dyDescent="0.3">
      <c r="A15" s="4">
        <v>4</v>
      </c>
      <c r="B15" s="20">
        <f>B14*(1+$D$4)</f>
        <v>1125.50881</v>
      </c>
      <c r="C15" s="6"/>
      <c r="F15" s="4">
        <v>4</v>
      </c>
      <c r="G15" s="4"/>
      <c r="K15" s="4">
        <v>4</v>
      </c>
      <c r="L15" s="7">
        <f>L14*(1+$D$4)</f>
        <v>562.75440500000002</v>
      </c>
      <c r="M15" s="7">
        <f>M14*(1+$D$4)</f>
        <v>618</v>
      </c>
      <c r="N15" s="7"/>
    </row>
    <row r="16" spans="1:16" x14ac:dyDescent="0.3">
      <c r="A16" s="5">
        <v>5</v>
      </c>
      <c r="B16" s="8">
        <f>B15*(1+$D$4)</f>
        <v>1159.2740743000002</v>
      </c>
      <c r="C16" s="11">
        <f>C15*(1+$D$4)</f>
        <v>0</v>
      </c>
      <c r="E16" s="9"/>
      <c r="F16" s="5">
        <v>5</v>
      </c>
      <c r="G16" s="8">
        <v>1250</v>
      </c>
      <c r="H16" s="9"/>
      <c r="J16" s="9"/>
      <c r="K16" s="5">
        <v>5</v>
      </c>
      <c r="L16" s="10">
        <f>L15*(1+$D$4)</f>
        <v>579.63703715000008</v>
      </c>
      <c r="M16" s="10">
        <f>M15*(1+$D$4)</f>
        <v>636.54</v>
      </c>
      <c r="N16" s="8">
        <f>L16+M16</f>
        <v>1216.1770371500002</v>
      </c>
    </row>
    <row r="18" spans="1:14" x14ac:dyDescent="0.3">
      <c r="A18" s="21" t="s">
        <v>15</v>
      </c>
      <c r="B18" s="21"/>
      <c r="C18" s="21"/>
      <c r="D18" s="22"/>
      <c r="E18" s="21"/>
    </row>
    <row r="19" spans="1:14" x14ac:dyDescent="0.3">
      <c r="A19" s="21" t="s">
        <v>17</v>
      </c>
      <c r="B19" s="21" t="s">
        <v>20</v>
      </c>
      <c r="C19" s="21"/>
      <c r="D19" s="22"/>
      <c r="E19" s="21"/>
    </row>
    <row r="20" spans="1:14" s="1" customFormat="1" x14ac:dyDescent="0.3">
      <c r="A20" s="5" t="s">
        <v>6</v>
      </c>
      <c r="B20" s="5" t="s">
        <v>9</v>
      </c>
      <c r="D20" s="3"/>
      <c r="F20" s="5" t="s">
        <v>6</v>
      </c>
      <c r="G20" s="5" t="s">
        <v>9</v>
      </c>
      <c r="I20" s="3"/>
      <c r="K20" s="5" t="s">
        <v>6</v>
      </c>
      <c r="L20" s="5" t="s">
        <v>12</v>
      </c>
      <c r="M20" s="5" t="s">
        <v>13</v>
      </c>
      <c r="N20" s="5" t="s">
        <v>14</v>
      </c>
    </row>
    <row r="21" spans="1:14" x14ac:dyDescent="0.3">
      <c r="A21" s="4">
        <v>0</v>
      </c>
      <c r="B21" s="8">
        <f>B22/(1+$D$4)</f>
        <v>1000</v>
      </c>
      <c r="F21" s="4">
        <v>0</v>
      </c>
      <c r="G21" s="8">
        <f>G22/(1+$D$4)</f>
        <v>1078.260980480205</v>
      </c>
      <c r="K21" s="4">
        <v>0</v>
      </c>
      <c r="L21" s="7">
        <v>500</v>
      </c>
      <c r="M21" s="7">
        <f>M22/(1+$D$4)</f>
        <v>549.08499561189581</v>
      </c>
      <c r="N21" s="8">
        <f>L21+M21</f>
        <v>1049.0849956118959</v>
      </c>
    </row>
    <row r="22" spans="1:14" x14ac:dyDescent="0.3">
      <c r="A22" s="4">
        <v>1</v>
      </c>
      <c r="B22" s="7">
        <f>B23/(1+$D$4)</f>
        <v>1030</v>
      </c>
      <c r="F22" s="4">
        <v>1</v>
      </c>
      <c r="G22" s="7">
        <f>G23/(1+$D$4)</f>
        <v>1110.6088098946111</v>
      </c>
      <c r="K22" s="4">
        <v>1</v>
      </c>
      <c r="L22" s="7"/>
      <c r="M22" s="7">
        <f>M23/(1+$D$4)</f>
        <v>565.55754548025266</v>
      </c>
      <c r="N22" s="7"/>
    </row>
    <row r="23" spans="1:14" x14ac:dyDescent="0.3">
      <c r="A23" s="4">
        <v>2</v>
      </c>
      <c r="B23" s="7">
        <f>B24/(1+$D$4)</f>
        <v>1060.9000000000001</v>
      </c>
      <c r="F23" s="4">
        <v>2</v>
      </c>
      <c r="G23" s="7">
        <f>G24/(1+$D$4)</f>
        <v>1143.9270741914495</v>
      </c>
      <c r="K23" s="4">
        <v>2</v>
      </c>
      <c r="L23" s="7"/>
      <c r="M23" s="7">
        <f>M24/(1+$D$4)</f>
        <v>582.52427184466023</v>
      </c>
      <c r="N23" s="7"/>
    </row>
    <row r="24" spans="1:14" x14ac:dyDescent="0.3">
      <c r="A24" s="4">
        <v>3</v>
      </c>
      <c r="B24" s="7">
        <f>B25/(1+$D$4)</f>
        <v>1092.7270000000001</v>
      </c>
      <c r="F24" s="4">
        <v>3</v>
      </c>
      <c r="G24" s="7">
        <f>G25/(1+$D$4)</f>
        <v>1178.2448864171929</v>
      </c>
      <c r="K24" s="4">
        <v>3</v>
      </c>
      <c r="L24" s="7"/>
      <c r="M24" s="7">
        <v>600</v>
      </c>
      <c r="N24" s="7"/>
    </row>
    <row r="25" spans="1:14" x14ac:dyDescent="0.3">
      <c r="A25" s="4">
        <v>4</v>
      </c>
      <c r="B25" s="7">
        <f>B26/(1+$D$4)</f>
        <v>1125.50881</v>
      </c>
      <c r="F25" s="4">
        <v>4</v>
      </c>
      <c r="G25" s="7">
        <f>G26/(1+$D$4)</f>
        <v>1213.5922330097087</v>
      </c>
      <c r="K25" s="4">
        <v>4</v>
      </c>
      <c r="L25" s="7"/>
      <c r="M25" s="7"/>
      <c r="N25" s="7"/>
    </row>
    <row r="26" spans="1:14" x14ac:dyDescent="0.3">
      <c r="A26" s="5">
        <v>5</v>
      </c>
      <c r="B26" s="7">
        <v>1159.2740743000002</v>
      </c>
      <c r="F26" s="5">
        <v>5</v>
      </c>
      <c r="G26" s="7">
        <v>1250</v>
      </c>
      <c r="K26" s="5">
        <v>5</v>
      </c>
      <c r="L26" s="7"/>
      <c r="M26" s="7"/>
      <c r="N26" s="8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78"/>
  <sheetViews>
    <sheetView view="pageBreakPreview" zoomScale="60" zoomScaleNormal="100" workbookViewId="0">
      <selection activeCell="E11" sqref="E11"/>
    </sheetView>
  </sheetViews>
  <sheetFormatPr defaultRowHeight="14.4" x14ac:dyDescent="0.3"/>
  <cols>
    <col min="1" max="1" width="9.33203125" bestFit="1" customWidth="1"/>
    <col min="2" max="2" width="15.5546875" bestFit="1" customWidth="1"/>
    <col min="3" max="3" width="1.33203125" customWidth="1"/>
    <col min="4" max="4" width="13.88671875" style="2" customWidth="1"/>
    <col min="5" max="5" width="9.33203125" bestFit="1" customWidth="1"/>
    <col min="6" max="6" width="15.5546875" bestFit="1" customWidth="1"/>
    <col min="7" max="7" width="1.33203125" customWidth="1"/>
    <col min="8" max="8" width="13.5546875" style="2" bestFit="1" customWidth="1"/>
    <col min="9" max="9" width="9.33203125" bestFit="1" customWidth="1"/>
    <col min="10" max="11" width="11.109375" bestFit="1" customWidth="1"/>
    <col min="12" max="12" width="13.33203125" bestFit="1" customWidth="1"/>
    <col min="13" max="14" width="1.5546875" customWidth="1"/>
    <col min="15" max="15" width="10.5546875" bestFit="1" customWidth="1"/>
  </cols>
  <sheetData>
    <row r="1" spans="1:14" ht="23.4" x14ac:dyDescent="0.45">
      <c r="A1" s="19" t="s">
        <v>0</v>
      </c>
      <c r="B1" s="12"/>
    </row>
    <row r="2" spans="1:14" ht="18" x14ac:dyDescent="0.35">
      <c r="A2" s="12"/>
      <c r="B2" s="12"/>
    </row>
    <row r="3" spans="1:14" ht="18" x14ac:dyDescent="0.35">
      <c r="A3" s="13" t="s">
        <v>1</v>
      </c>
      <c r="B3" s="16"/>
      <c r="C3" s="16"/>
      <c r="D3" s="18">
        <v>1000</v>
      </c>
    </row>
    <row r="4" spans="1:14" ht="18" x14ac:dyDescent="0.35">
      <c r="A4" s="14" t="s">
        <v>2</v>
      </c>
      <c r="B4" s="17"/>
      <c r="C4" s="17"/>
      <c r="D4" s="15">
        <v>0.05</v>
      </c>
    </row>
    <row r="6" spans="1:14" x14ac:dyDescent="0.3">
      <c r="A6" s="1" t="s">
        <v>3</v>
      </c>
      <c r="B6" s="1"/>
      <c r="C6" s="1"/>
      <c r="D6" s="3"/>
      <c r="E6" s="1" t="s">
        <v>4</v>
      </c>
      <c r="F6" s="1"/>
      <c r="G6" s="1"/>
      <c r="H6" s="3"/>
      <c r="I6" s="1" t="s">
        <v>5</v>
      </c>
      <c r="J6" s="1"/>
      <c r="K6" s="1"/>
      <c r="L6" s="1"/>
      <c r="M6" s="1"/>
      <c r="N6" s="1"/>
    </row>
    <row r="8" spans="1:14" x14ac:dyDescent="0.3">
      <c r="A8" s="21" t="s">
        <v>16</v>
      </c>
      <c r="B8" s="21"/>
      <c r="C8" s="21"/>
      <c r="D8" s="22"/>
    </row>
    <row r="9" spans="1:14" x14ac:dyDescent="0.3">
      <c r="A9" s="21" t="s">
        <v>17</v>
      </c>
      <c r="B9" s="21" t="s">
        <v>18</v>
      </c>
      <c r="C9" s="21"/>
      <c r="D9" s="22"/>
    </row>
    <row r="10" spans="1:14" s="1" customFormat="1" x14ac:dyDescent="0.3">
      <c r="A10" s="5" t="s">
        <v>6</v>
      </c>
      <c r="B10" s="5" t="s">
        <v>8</v>
      </c>
      <c r="C10" s="23"/>
      <c r="D10" s="3"/>
      <c r="E10" s="5" t="s">
        <v>6</v>
      </c>
      <c r="F10" s="5" t="s">
        <v>19</v>
      </c>
      <c r="H10" s="3"/>
      <c r="I10" s="5" t="s">
        <v>6</v>
      </c>
      <c r="J10" s="5" t="s">
        <v>10</v>
      </c>
      <c r="K10" s="5" t="s">
        <v>11</v>
      </c>
      <c r="L10" s="5" t="s">
        <v>7</v>
      </c>
    </row>
    <row r="11" spans="1:14" x14ac:dyDescent="0.3">
      <c r="A11" s="4">
        <v>0</v>
      </c>
      <c r="B11" s="20">
        <f>D3</f>
        <v>1000</v>
      </c>
      <c r="C11" s="6"/>
      <c r="E11" s="4">
        <v>0</v>
      </c>
      <c r="F11" s="4"/>
      <c r="I11" s="4">
        <v>0</v>
      </c>
      <c r="J11" s="7">
        <v>500</v>
      </c>
      <c r="K11" s="7"/>
      <c r="L11" s="7"/>
    </row>
    <row r="12" spans="1:14" x14ac:dyDescent="0.3">
      <c r="A12" s="4">
        <v>1</v>
      </c>
      <c r="B12" s="20">
        <f>B11*(1+$D$4)</f>
        <v>1050</v>
      </c>
      <c r="C12" s="6"/>
      <c r="E12" s="4">
        <v>1</v>
      </c>
      <c r="F12" s="4"/>
      <c r="I12" s="4">
        <v>1</v>
      </c>
      <c r="J12" s="7">
        <f>J11*(1+$D$4)</f>
        <v>525</v>
      </c>
      <c r="K12" s="7"/>
      <c r="L12" s="7"/>
    </row>
    <row r="13" spans="1:14" x14ac:dyDescent="0.3">
      <c r="A13" s="4">
        <v>2</v>
      </c>
      <c r="B13" s="20">
        <f>B12*(1+$D$4)</f>
        <v>1102.5</v>
      </c>
      <c r="C13" s="6"/>
      <c r="E13" s="4">
        <v>2</v>
      </c>
      <c r="F13" s="4"/>
      <c r="I13" s="4">
        <v>2</v>
      </c>
      <c r="J13" s="7">
        <f>J12*(1+$D$4)</f>
        <v>551.25</v>
      </c>
      <c r="K13" s="7"/>
      <c r="L13" s="7"/>
    </row>
    <row r="14" spans="1:14" x14ac:dyDescent="0.3">
      <c r="A14" s="4">
        <v>3</v>
      </c>
      <c r="B14" s="20">
        <f>B13*(1+$D$4)</f>
        <v>1157.625</v>
      </c>
      <c r="C14" s="6"/>
      <c r="E14" s="4">
        <v>3</v>
      </c>
      <c r="F14" s="4"/>
      <c r="I14" s="4">
        <v>3</v>
      </c>
      <c r="J14" s="7">
        <f>J13*(1+$D$4)</f>
        <v>578.8125</v>
      </c>
      <c r="K14" s="7">
        <v>600</v>
      </c>
      <c r="L14" s="7"/>
    </row>
    <row r="15" spans="1:14" x14ac:dyDescent="0.3">
      <c r="A15" s="4">
        <v>4</v>
      </c>
      <c r="B15" s="20">
        <f>B14*(1+$D$4)</f>
        <v>1215.5062500000001</v>
      </c>
      <c r="C15" s="6"/>
      <c r="E15" s="4">
        <v>4</v>
      </c>
      <c r="F15" s="4"/>
      <c r="I15" s="4">
        <v>4</v>
      </c>
      <c r="J15" s="7">
        <f>J14*(1+$D$4)</f>
        <v>607.75312500000007</v>
      </c>
      <c r="K15" s="7">
        <f>K14*(1+$D$4)</f>
        <v>630</v>
      </c>
      <c r="L15" s="7"/>
    </row>
    <row r="16" spans="1:14" x14ac:dyDescent="0.3">
      <c r="A16" s="5">
        <v>5</v>
      </c>
      <c r="B16" s="8">
        <f>B15*(1+$D$4)</f>
        <v>1276.2815625000003</v>
      </c>
      <c r="C16" s="11">
        <f>C15*(1+$D$4)</f>
        <v>0</v>
      </c>
      <c r="E16" s="5">
        <v>5</v>
      </c>
      <c r="F16" s="8">
        <v>1250</v>
      </c>
      <c r="G16" s="9"/>
      <c r="I16" s="5">
        <v>5</v>
      </c>
      <c r="J16" s="10">
        <f>J15*(1+$D$4)</f>
        <v>638.14078125000015</v>
      </c>
      <c r="K16" s="10">
        <f>K15*(1+$D$4)</f>
        <v>661.5</v>
      </c>
      <c r="L16" s="8">
        <f>J16+K16</f>
        <v>1299.6407812500001</v>
      </c>
    </row>
    <row r="18" spans="1:14" x14ac:dyDescent="0.3">
      <c r="A18" s="21" t="s">
        <v>15</v>
      </c>
      <c r="B18" s="21"/>
      <c r="C18" s="21"/>
      <c r="D18" s="22"/>
    </row>
    <row r="19" spans="1:14" x14ac:dyDescent="0.3">
      <c r="A19" s="21" t="s">
        <v>17</v>
      </c>
      <c r="B19" s="21" t="s">
        <v>20</v>
      </c>
      <c r="C19" s="21"/>
      <c r="D19" s="22"/>
    </row>
    <row r="20" spans="1:14" s="1" customFormat="1" x14ac:dyDescent="0.3">
      <c r="A20" s="5" t="s">
        <v>6</v>
      </c>
      <c r="B20" s="5" t="s">
        <v>9</v>
      </c>
      <c r="D20" s="3"/>
      <c r="E20" s="5" t="s">
        <v>6</v>
      </c>
      <c r="F20" s="5" t="s">
        <v>9</v>
      </c>
      <c r="H20" s="3"/>
      <c r="I20" s="5" t="s">
        <v>6</v>
      </c>
      <c r="J20" s="5" t="s">
        <v>12</v>
      </c>
      <c r="K20" s="5" t="s">
        <v>13</v>
      </c>
      <c r="L20" s="5" t="s">
        <v>14</v>
      </c>
    </row>
    <row r="21" spans="1:14" x14ac:dyDescent="0.3">
      <c r="A21" s="4">
        <v>0</v>
      </c>
      <c r="B21" s="8">
        <f>B22/(1+$D$4)</f>
        <v>999.99877574036475</v>
      </c>
      <c r="E21" s="4">
        <v>0</v>
      </c>
      <c r="F21" s="8">
        <f>F22/(1+$D$4)</f>
        <v>979.4077080855734</v>
      </c>
      <c r="I21" s="4">
        <v>0</v>
      </c>
      <c r="J21" s="7">
        <v>500</v>
      </c>
      <c r="K21" s="7">
        <f>K22/(1+$D$4)</f>
        <v>518.3025591188856</v>
      </c>
      <c r="L21" s="8">
        <f>J21+K21</f>
        <v>1018.3025591188856</v>
      </c>
    </row>
    <row r="22" spans="1:14" x14ac:dyDescent="0.3">
      <c r="A22" s="4">
        <v>1</v>
      </c>
      <c r="B22" s="7">
        <f>B23/(1+$D$4)</f>
        <v>1049.9987145273831</v>
      </c>
      <c r="E22" s="4">
        <v>1</v>
      </c>
      <c r="F22" s="7">
        <f>F23/(1+$D$4)</f>
        <v>1028.3780934898521</v>
      </c>
      <c r="I22" s="4">
        <v>1</v>
      </c>
      <c r="J22" s="7"/>
      <c r="K22" s="7">
        <f>K23/(1+$D$4)</f>
        <v>544.21768707482988</v>
      </c>
      <c r="L22" s="7"/>
    </row>
    <row r="23" spans="1:14" x14ac:dyDescent="0.3">
      <c r="A23" s="4">
        <v>2</v>
      </c>
      <c r="B23" s="7">
        <f>B24/(1+$D$4)</f>
        <v>1102.4986502537522</v>
      </c>
      <c r="E23" s="4">
        <v>2</v>
      </c>
      <c r="F23" s="7">
        <f>F24/(1+$D$4)</f>
        <v>1079.7969981643448</v>
      </c>
      <c r="I23" s="4">
        <v>2</v>
      </c>
      <c r="J23" s="7"/>
      <c r="K23" s="7">
        <f>K24/(1+$D$4)</f>
        <v>571.42857142857144</v>
      </c>
      <c r="L23" s="7"/>
    </row>
    <row r="24" spans="1:14" x14ac:dyDescent="0.3">
      <c r="A24" s="4">
        <v>3</v>
      </c>
      <c r="B24" s="7">
        <f>B25/(1+$D$4)</f>
        <v>1157.6235827664398</v>
      </c>
      <c r="E24" s="4">
        <v>3</v>
      </c>
      <c r="F24" s="7">
        <f>F25/(1+$D$4)</f>
        <v>1133.7868480725622</v>
      </c>
      <c r="I24" s="4">
        <v>3</v>
      </c>
      <c r="J24" s="7"/>
      <c r="K24" s="7">
        <v>600</v>
      </c>
      <c r="L24" s="7"/>
    </row>
    <row r="25" spans="1:14" x14ac:dyDescent="0.3">
      <c r="A25" s="4">
        <v>4</v>
      </c>
      <c r="B25" s="7">
        <f>B26/(1+$D$4)</f>
        <v>1215.5047619047618</v>
      </c>
      <c r="E25" s="4">
        <v>4</v>
      </c>
      <c r="F25" s="7">
        <f>F26/(1+$D$4)</f>
        <v>1190.4761904761904</v>
      </c>
      <c r="I25" s="4">
        <v>4</v>
      </c>
      <c r="J25" s="7"/>
      <c r="K25" s="7"/>
      <c r="L25" s="7"/>
    </row>
    <row r="26" spans="1:14" x14ac:dyDescent="0.3">
      <c r="A26" s="5">
        <v>5</v>
      </c>
      <c r="B26" s="7">
        <v>1276.28</v>
      </c>
      <c r="E26" s="5">
        <v>5</v>
      </c>
      <c r="F26" s="7">
        <v>1250</v>
      </c>
      <c r="I26" s="5">
        <v>5</v>
      </c>
      <c r="J26" s="7"/>
      <c r="K26" s="7"/>
      <c r="L26" s="8"/>
    </row>
    <row r="29" spans="1:14" ht="18" x14ac:dyDescent="0.35">
      <c r="A29" s="13" t="s">
        <v>1</v>
      </c>
      <c r="B29" s="16"/>
      <c r="C29" s="16"/>
      <c r="D29" s="18">
        <v>1000</v>
      </c>
    </row>
    <row r="30" spans="1:14" ht="18" x14ac:dyDescent="0.35">
      <c r="A30" s="14" t="s">
        <v>2</v>
      </c>
      <c r="B30" s="17"/>
      <c r="C30" s="17"/>
      <c r="D30" s="15">
        <v>7.0000000000000007E-2</v>
      </c>
    </row>
    <row r="32" spans="1:14" x14ac:dyDescent="0.3">
      <c r="A32" s="1" t="s">
        <v>3</v>
      </c>
      <c r="B32" s="1"/>
      <c r="C32" s="1"/>
      <c r="D32" s="3"/>
      <c r="E32" s="1" t="s">
        <v>4</v>
      </c>
      <c r="F32" s="1"/>
      <c r="G32" s="1"/>
      <c r="H32" s="3"/>
      <c r="I32" s="1" t="s">
        <v>5</v>
      </c>
      <c r="J32" s="1"/>
      <c r="K32" s="1"/>
      <c r="L32" s="1"/>
      <c r="M32" s="1"/>
      <c r="N32" s="1"/>
    </row>
    <row r="34" spans="1:14" x14ac:dyDescent="0.3">
      <c r="A34" s="21" t="s">
        <v>21</v>
      </c>
      <c r="B34" s="21"/>
      <c r="C34" s="21"/>
      <c r="D34" s="22"/>
    </row>
    <row r="35" spans="1:14" x14ac:dyDescent="0.3">
      <c r="A35" s="21" t="s">
        <v>17</v>
      </c>
      <c r="B35" s="21" t="s">
        <v>18</v>
      </c>
      <c r="C35" s="21"/>
      <c r="D35" s="22"/>
    </row>
    <row r="36" spans="1:14" x14ac:dyDescent="0.3">
      <c r="A36" s="5" t="s">
        <v>6</v>
      </c>
      <c r="B36" s="5" t="s">
        <v>8</v>
      </c>
      <c r="C36" s="23"/>
      <c r="D36" s="3"/>
      <c r="E36" s="5" t="s">
        <v>6</v>
      </c>
      <c r="F36" s="5" t="s">
        <v>19</v>
      </c>
      <c r="G36" s="1"/>
      <c r="H36" s="3"/>
      <c r="I36" s="5" t="s">
        <v>6</v>
      </c>
      <c r="J36" s="5" t="s">
        <v>10</v>
      </c>
      <c r="K36" s="5" t="s">
        <v>11</v>
      </c>
      <c r="L36" s="5" t="s">
        <v>7</v>
      </c>
      <c r="M36" s="1"/>
      <c r="N36" s="1"/>
    </row>
    <row r="37" spans="1:14" x14ac:dyDescent="0.3">
      <c r="A37" s="4">
        <v>0</v>
      </c>
      <c r="B37" s="20">
        <v>1000</v>
      </c>
      <c r="C37" s="6"/>
      <c r="E37" s="4">
        <v>0</v>
      </c>
      <c r="F37" s="4"/>
      <c r="I37" s="4">
        <v>0</v>
      </c>
      <c r="J37" s="7">
        <v>500</v>
      </c>
      <c r="K37" s="7"/>
      <c r="L37" s="7"/>
    </row>
    <row r="38" spans="1:14" x14ac:dyDescent="0.3">
      <c r="A38" s="4">
        <v>1</v>
      </c>
      <c r="B38" s="20">
        <v>1070</v>
      </c>
      <c r="C38" s="6"/>
      <c r="E38" s="4">
        <v>1</v>
      </c>
      <c r="F38" s="4"/>
      <c r="I38" s="4">
        <v>1</v>
      </c>
      <c r="J38" s="7">
        <v>535</v>
      </c>
      <c r="K38" s="7"/>
      <c r="L38" s="7"/>
    </row>
    <row r="39" spans="1:14" x14ac:dyDescent="0.3">
      <c r="A39" s="4">
        <v>2</v>
      </c>
      <c r="B39" s="20">
        <v>1144.9000000000001</v>
      </c>
      <c r="C39" s="6"/>
      <c r="E39" s="4">
        <v>2</v>
      </c>
      <c r="F39" s="4"/>
      <c r="I39" s="4">
        <v>2</v>
      </c>
      <c r="J39" s="7">
        <v>572.45000000000005</v>
      </c>
      <c r="K39" s="7"/>
      <c r="L39" s="7"/>
    </row>
    <row r="40" spans="1:14" x14ac:dyDescent="0.3">
      <c r="A40" s="4">
        <v>3</v>
      </c>
      <c r="B40" s="20">
        <v>1225.0430000000001</v>
      </c>
      <c r="C40" s="6"/>
      <c r="E40" s="4">
        <v>3</v>
      </c>
      <c r="F40" s="4"/>
      <c r="I40" s="4">
        <v>3</v>
      </c>
      <c r="J40" s="7">
        <v>612.52150000000006</v>
      </c>
      <c r="K40" s="7">
        <v>600</v>
      </c>
      <c r="L40" s="7"/>
    </row>
    <row r="41" spans="1:14" x14ac:dyDescent="0.3">
      <c r="A41" s="4">
        <v>4</v>
      </c>
      <c r="B41" s="20">
        <v>1310.7960100000003</v>
      </c>
      <c r="C41" s="6"/>
      <c r="E41" s="4">
        <v>4</v>
      </c>
      <c r="F41" s="4"/>
      <c r="I41" s="4">
        <v>4</v>
      </c>
      <c r="J41" s="7">
        <v>655.39800500000013</v>
      </c>
      <c r="K41" s="7">
        <v>642</v>
      </c>
      <c r="L41" s="7"/>
    </row>
    <row r="42" spans="1:14" x14ac:dyDescent="0.3">
      <c r="A42" s="5">
        <v>5</v>
      </c>
      <c r="B42" s="8">
        <v>1402.5517307000005</v>
      </c>
      <c r="C42" s="11">
        <v>0</v>
      </c>
      <c r="E42" s="5">
        <v>5</v>
      </c>
      <c r="F42" s="8">
        <v>1250</v>
      </c>
      <c r="G42" s="9"/>
      <c r="I42" s="5">
        <v>5</v>
      </c>
      <c r="J42" s="10">
        <v>701.27586535000023</v>
      </c>
      <c r="K42" s="10">
        <v>686.94</v>
      </c>
      <c r="L42" s="8">
        <v>1388.2158653500003</v>
      </c>
    </row>
    <row r="44" spans="1:14" x14ac:dyDescent="0.3">
      <c r="A44" s="21" t="s">
        <v>15</v>
      </c>
      <c r="B44" s="21"/>
      <c r="C44" s="21"/>
      <c r="D44" s="22"/>
    </row>
    <row r="45" spans="1:14" x14ac:dyDescent="0.3">
      <c r="A45" s="21" t="s">
        <v>17</v>
      </c>
      <c r="B45" s="21" t="s">
        <v>20</v>
      </c>
      <c r="C45" s="21"/>
      <c r="D45" s="22"/>
    </row>
    <row r="46" spans="1:14" x14ac:dyDescent="0.3">
      <c r="A46" s="5" t="s">
        <v>6</v>
      </c>
      <c r="B46" s="5" t="s">
        <v>9</v>
      </c>
      <c r="C46" s="1"/>
      <c r="D46" s="3"/>
      <c r="E46" s="5" t="s">
        <v>6</v>
      </c>
      <c r="F46" s="5" t="s">
        <v>9</v>
      </c>
      <c r="G46" s="1"/>
      <c r="H46" s="3"/>
      <c r="I46" s="5" t="s">
        <v>6</v>
      </c>
      <c r="J46" s="5" t="s">
        <v>12</v>
      </c>
      <c r="K46" s="5" t="s">
        <v>13</v>
      </c>
      <c r="L46" s="5" t="s">
        <v>14</v>
      </c>
      <c r="M46" s="1"/>
      <c r="N46" s="1"/>
    </row>
    <row r="47" spans="1:14" x14ac:dyDescent="0.3">
      <c r="A47" s="4">
        <v>0</v>
      </c>
      <c r="B47" s="8">
        <v>999.99999999999989</v>
      </c>
      <c r="E47" s="4">
        <v>0</v>
      </c>
      <c r="F47" s="8">
        <v>891.23272435458512</v>
      </c>
      <c r="I47" s="4">
        <v>0</v>
      </c>
      <c r="J47" s="7">
        <v>500</v>
      </c>
      <c r="K47" s="7">
        <v>489.77872613451109</v>
      </c>
      <c r="L47" s="8">
        <v>989.77872613451109</v>
      </c>
    </row>
    <row r="48" spans="1:14" x14ac:dyDescent="0.3">
      <c r="A48" s="4">
        <v>1</v>
      </c>
      <c r="B48" s="7">
        <v>1070</v>
      </c>
      <c r="E48" s="4">
        <v>1</v>
      </c>
      <c r="F48" s="7">
        <v>953.61901505940614</v>
      </c>
      <c r="I48" s="4">
        <v>1</v>
      </c>
      <c r="J48" s="7"/>
      <c r="K48" s="7">
        <v>524.0632369639269</v>
      </c>
      <c r="L48" s="7"/>
    </row>
    <row r="49" spans="1:15" x14ac:dyDescent="0.3">
      <c r="A49" s="4">
        <v>2</v>
      </c>
      <c r="B49" s="7">
        <v>1144.9000000000001</v>
      </c>
      <c r="E49" s="4">
        <v>2</v>
      </c>
      <c r="F49" s="7">
        <v>1020.3723461135646</v>
      </c>
      <c r="I49" s="4">
        <v>2</v>
      </c>
      <c r="J49" s="7"/>
      <c r="K49" s="7">
        <v>560.74766355140184</v>
      </c>
      <c r="L49" s="7"/>
    </row>
    <row r="50" spans="1:15" x14ac:dyDescent="0.3">
      <c r="A50" s="4">
        <v>3</v>
      </c>
      <c r="B50" s="7">
        <v>1225.0430000000001</v>
      </c>
      <c r="E50" s="4">
        <v>3</v>
      </c>
      <c r="F50" s="7">
        <v>1091.7984103415142</v>
      </c>
      <c r="I50" s="4">
        <v>3</v>
      </c>
      <c r="J50" s="7"/>
      <c r="K50" s="7">
        <v>600</v>
      </c>
      <c r="L50" s="7"/>
    </row>
    <row r="51" spans="1:15" x14ac:dyDescent="0.3">
      <c r="A51" s="4">
        <v>4</v>
      </c>
      <c r="B51" s="7">
        <v>1310.7960100000003</v>
      </c>
      <c r="E51" s="4">
        <v>4</v>
      </c>
      <c r="F51" s="7">
        <v>1168.2242990654204</v>
      </c>
      <c r="I51" s="4">
        <v>4</v>
      </c>
      <c r="J51" s="7"/>
      <c r="K51" s="7"/>
      <c r="L51" s="7"/>
    </row>
    <row r="52" spans="1:15" x14ac:dyDescent="0.3">
      <c r="A52" s="5">
        <v>5</v>
      </c>
      <c r="B52" s="7">
        <v>1402.5517307000005</v>
      </c>
      <c r="E52" s="5">
        <v>5</v>
      </c>
      <c r="F52" s="7">
        <v>1250</v>
      </c>
      <c r="I52" s="5">
        <v>5</v>
      </c>
      <c r="J52" s="7"/>
      <c r="K52" s="7"/>
      <c r="L52" s="8"/>
    </row>
    <row r="55" spans="1:15" ht="18" x14ac:dyDescent="0.35">
      <c r="A55" s="13" t="s">
        <v>1</v>
      </c>
      <c r="B55" s="16"/>
      <c r="C55" s="16"/>
      <c r="D55" s="18">
        <v>1000</v>
      </c>
    </row>
    <row r="56" spans="1:15" ht="18" x14ac:dyDescent="0.35">
      <c r="A56" s="14" t="s">
        <v>2</v>
      </c>
      <c r="B56" s="17"/>
      <c r="C56" s="17"/>
      <c r="D56" s="15">
        <v>0.03</v>
      </c>
    </row>
    <row r="58" spans="1:15" x14ac:dyDescent="0.3">
      <c r="A58" s="1" t="s">
        <v>3</v>
      </c>
      <c r="B58" s="1"/>
      <c r="C58" s="1"/>
      <c r="D58" s="3"/>
      <c r="E58" s="1" t="s">
        <v>4</v>
      </c>
      <c r="F58" s="1"/>
      <c r="G58" s="1"/>
      <c r="H58" s="3"/>
      <c r="I58" s="1" t="s">
        <v>5</v>
      </c>
      <c r="J58" s="1"/>
      <c r="K58" s="1"/>
      <c r="L58" s="1"/>
      <c r="M58" s="1"/>
      <c r="N58" s="1"/>
    </row>
    <row r="60" spans="1:15" x14ac:dyDescent="0.3">
      <c r="A60" s="21" t="s">
        <v>21</v>
      </c>
      <c r="B60" s="21"/>
      <c r="C60" s="21"/>
      <c r="D60" s="22"/>
    </row>
    <row r="61" spans="1:15" x14ac:dyDescent="0.3">
      <c r="A61" s="21" t="s">
        <v>17</v>
      </c>
      <c r="B61" s="21" t="s">
        <v>18</v>
      </c>
      <c r="C61" s="21"/>
      <c r="D61" s="22"/>
    </row>
    <row r="62" spans="1:15" x14ac:dyDescent="0.3">
      <c r="A62" s="5" t="s">
        <v>6</v>
      </c>
      <c r="B62" s="5" t="s">
        <v>8</v>
      </c>
      <c r="C62" s="23"/>
      <c r="D62" s="3"/>
      <c r="E62" s="5" t="s">
        <v>6</v>
      </c>
      <c r="F62" s="5" t="s">
        <v>19</v>
      </c>
      <c r="G62" s="1"/>
      <c r="H62" s="3"/>
      <c r="I62" s="5" t="s">
        <v>6</v>
      </c>
      <c r="J62" s="5" t="s">
        <v>10</v>
      </c>
      <c r="K62" s="5" t="s">
        <v>11</v>
      </c>
      <c r="L62" s="5" t="s">
        <v>7</v>
      </c>
      <c r="M62" s="1"/>
      <c r="N62" s="1"/>
      <c r="O62" s="1"/>
    </row>
    <row r="63" spans="1:15" x14ac:dyDescent="0.3">
      <c r="A63" s="4">
        <v>0</v>
      </c>
      <c r="B63" s="20">
        <v>1000</v>
      </c>
      <c r="C63" s="6"/>
      <c r="E63" s="4">
        <v>0</v>
      </c>
      <c r="F63" s="4"/>
      <c r="I63" s="4">
        <v>0</v>
      </c>
      <c r="J63" s="7">
        <v>500</v>
      </c>
      <c r="K63" s="7">
        <v>0</v>
      </c>
      <c r="L63" s="7"/>
    </row>
    <row r="64" spans="1:15" x14ac:dyDescent="0.3">
      <c r="A64" s="4">
        <v>1</v>
      </c>
      <c r="B64" s="20">
        <v>1030</v>
      </c>
      <c r="C64" s="6"/>
      <c r="E64" s="4">
        <v>1</v>
      </c>
      <c r="F64" s="4"/>
      <c r="I64" s="4">
        <v>1</v>
      </c>
      <c r="J64" s="7">
        <v>515</v>
      </c>
      <c r="K64" s="7">
        <v>0</v>
      </c>
      <c r="L64" s="7"/>
    </row>
    <row r="65" spans="1:15" x14ac:dyDescent="0.3">
      <c r="A65" s="4">
        <v>2</v>
      </c>
      <c r="B65" s="20">
        <v>1060.9000000000001</v>
      </c>
      <c r="C65" s="6"/>
      <c r="E65" s="4">
        <v>2</v>
      </c>
      <c r="F65" s="4"/>
      <c r="I65" s="4">
        <v>2</v>
      </c>
      <c r="J65" s="7">
        <v>530.45000000000005</v>
      </c>
      <c r="K65" s="7">
        <v>0</v>
      </c>
      <c r="L65" s="7"/>
    </row>
    <row r="66" spans="1:15" x14ac:dyDescent="0.3">
      <c r="A66" s="4">
        <v>3</v>
      </c>
      <c r="B66" s="20">
        <v>1092.7270000000001</v>
      </c>
      <c r="C66" s="6"/>
      <c r="E66" s="4">
        <v>3</v>
      </c>
      <c r="F66" s="4"/>
      <c r="I66" s="4">
        <v>3</v>
      </c>
      <c r="J66" s="7">
        <v>546.36350000000004</v>
      </c>
      <c r="K66" s="7">
        <v>600</v>
      </c>
      <c r="L66" s="7"/>
    </row>
    <row r="67" spans="1:15" x14ac:dyDescent="0.3">
      <c r="A67" s="4">
        <v>4</v>
      </c>
      <c r="B67" s="20">
        <v>1125.50881</v>
      </c>
      <c r="C67" s="6"/>
      <c r="E67" s="4">
        <v>4</v>
      </c>
      <c r="F67" s="4"/>
      <c r="I67" s="4">
        <v>4</v>
      </c>
      <c r="J67" s="7">
        <v>562.75440500000002</v>
      </c>
      <c r="K67" s="7">
        <v>618</v>
      </c>
      <c r="L67" s="7"/>
    </row>
    <row r="68" spans="1:15" x14ac:dyDescent="0.3">
      <c r="A68" s="5">
        <v>5</v>
      </c>
      <c r="B68" s="8">
        <v>1159.2740743000002</v>
      </c>
      <c r="C68" s="11">
        <v>0</v>
      </c>
      <c r="E68" s="5">
        <v>5</v>
      </c>
      <c r="F68" s="8">
        <v>1250</v>
      </c>
      <c r="G68" s="9"/>
      <c r="I68" s="5">
        <v>5</v>
      </c>
      <c r="J68" s="10">
        <v>579.63703715000008</v>
      </c>
      <c r="K68" s="10">
        <v>636.54</v>
      </c>
      <c r="L68" s="8">
        <v>1216.1770371500002</v>
      </c>
    </row>
    <row r="70" spans="1:15" x14ac:dyDescent="0.3">
      <c r="A70" s="21" t="s">
        <v>15</v>
      </c>
      <c r="B70" s="21"/>
      <c r="C70" s="21"/>
      <c r="D70" s="22"/>
    </row>
    <row r="71" spans="1:15" x14ac:dyDescent="0.3">
      <c r="A71" s="21" t="s">
        <v>17</v>
      </c>
      <c r="B71" s="21" t="s">
        <v>20</v>
      </c>
      <c r="C71" s="21"/>
      <c r="D71" s="22"/>
    </row>
    <row r="72" spans="1:15" x14ac:dyDescent="0.3">
      <c r="A72" s="5" t="s">
        <v>6</v>
      </c>
      <c r="B72" s="5" t="s">
        <v>9</v>
      </c>
      <c r="C72" s="1"/>
      <c r="D72" s="3"/>
      <c r="E72" s="5" t="s">
        <v>6</v>
      </c>
      <c r="F72" s="5" t="s">
        <v>9</v>
      </c>
      <c r="G72" s="1"/>
      <c r="H72" s="3"/>
      <c r="I72" s="5" t="s">
        <v>6</v>
      </c>
      <c r="J72" s="5" t="s">
        <v>12</v>
      </c>
      <c r="K72" s="5" t="s">
        <v>13</v>
      </c>
      <c r="L72" s="5" t="s">
        <v>14</v>
      </c>
      <c r="M72" s="1"/>
      <c r="N72" s="1"/>
      <c r="O72" s="1"/>
    </row>
    <row r="73" spans="1:15" x14ac:dyDescent="0.3">
      <c r="A73" s="4">
        <v>0</v>
      </c>
      <c r="B73" s="8">
        <v>1000</v>
      </c>
      <c r="E73" s="4">
        <v>0</v>
      </c>
      <c r="F73" s="8">
        <v>1078.260980480205</v>
      </c>
      <c r="I73" s="4">
        <v>0</v>
      </c>
      <c r="J73" s="7">
        <v>500</v>
      </c>
      <c r="K73" s="7">
        <v>549.08499561189581</v>
      </c>
      <c r="L73" s="8">
        <v>1049.0849956118959</v>
      </c>
    </row>
    <row r="74" spans="1:15" x14ac:dyDescent="0.3">
      <c r="A74" s="4">
        <v>1</v>
      </c>
      <c r="B74" s="7">
        <v>1030</v>
      </c>
      <c r="E74" s="4">
        <v>1</v>
      </c>
      <c r="F74" s="7">
        <v>1110.6088098946111</v>
      </c>
      <c r="I74" s="4">
        <v>1</v>
      </c>
      <c r="J74" s="7"/>
      <c r="K74" s="7">
        <v>565.55754548025266</v>
      </c>
      <c r="L74" s="7"/>
    </row>
    <row r="75" spans="1:15" x14ac:dyDescent="0.3">
      <c r="A75" s="4">
        <v>2</v>
      </c>
      <c r="B75" s="7">
        <v>1060.9000000000001</v>
      </c>
      <c r="E75" s="4">
        <v>2</v>
      </c>
      <c r="F75" s="7">
        <v>1143.9270741914495</v>
      </c>
      <c r="I75" s="4">
        <v>2</v>
      </c>
      <c r="J75" s="7"/>
      <c r="K75" s="7">
        <v>582.52427184466023</v>
      </c>
      <c r="L75" s="7"/>
    </row>
    <row r="76" spans="1:15" x14ac:dyDescent="0.3">
      <c r="A76" s="4">
        <v>3</v>
      </c>
      <c r="B76" s="7">
        <v>1092.7270000000001</v>
      </c>
      <c r="E76" s="4">
        <v>3</v>
      </c>
      <c r="F76" s="7">
        <v>1178.2448864171929</v>
      </c>
      <c r="I76" s="4">
        <v>3</v>
      </c>
      <c r="J76" s="7"/>
      <c r="K76" s="7">
        <v>600</v>
      </c>
      <c r="L76" s="7"/>
    </row>
    <row r="77" spans="1:15" x14ac:dyDescent="0.3">
      <c r="A77" s="4">
        <v>4</v>
      </c>
      <c r="B77" s="7">
        <v>1125.50881</v>
      </c>
      <c r="E77" s="4">
        <v>4</v>
      </c>
      <c r="F77" s="7">
        <v>1213.5922330097087</v>
      </c>
      <c r="I77" s="4">
        <v>4</v>
      </c>
      <c r="J77" s="7"/>
      <c r="K77" s="7"/>
      <c r="L77" s="7"/>
    </row>
    <row r="78" spans="1:15" x14ac:dyDescent="0.3">
      <c r="A78" s="5">
        <v>5</v>
      </c>
      <c r="B78" s="7">
        <v>1159.2740743000002</v>
      </c>
      <c r="E78" s="5">
        <v>5</v>
      </c>
      <c r="F78" s="7">
        <v>1250</v>
      </c>
      <c r="I78" s="5">
        <v>5</v>
      </c>
      <c r="J78" s="7"/>
      <c r="K78" s="7"/>
      <c r="L78" s="8"/>
    </row>
  </sheetData>
  <pageMargins left="0.7" right="0.7" top="0.75" bottom="0.75" header="0.3" footer="0.3"/>
  <pageSetup paperSize="5" scale="71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At 5 percent</vt:lpstr>
      <vt:lpstr>At 7 percent</vt:lpstr>
      <vt:lpstr>At 3 percent </vt:lpstr>
      <vt:lpstr>All together</vt:lpstr>
      <vt:lpstr>'All together'!Print_Area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2015-02-27T17:38:55Z</dcterms:created>
  <dcterms:modified xsi:type="dcterms:W3CDTF">2020-06-24T02:05:49Z</dcterms:modified>
</cp:coreProperties>
</file>