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H81" i="1" l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80" i="1"/>
  <c r="D72" i="1"/>
  <c r="D73" i="1"/>
  <c r="D74" i="1"/>
  <c r="D67" i="1"/>
  <c r="D68" i="1"/>
  <c r="D69" i="1"/>
  <c r="D70" i="1"/>
  <c r="D71" i="1"/>
  <c r="D66" i="1"/>
</calcChain>
</file>

<file path=xl/sharedStrings.xml><?xml version="1.0" encoding="utf-8"?>
<sst xmlns="http://schemas.openxmlformats.org/spreadsheetml/2006/main" count="36" uniqueCount="28">
  <si>
    <t>size</t>
  </si>
  <si>
    <t>n=16777216</t>
  </si>
  <si>
    <t>AVX2 sincos</t>
  </si>
  <si>
    <t>new adress calc</t>
  </si>
  <si>
    <t>exp calc v1</t>
  </si>
  <si>
    <t>standart FFT</t>
  </si>
  <si>
    <t>original cached and vectorized FFT</t>
  </si>
  <si>
    <t>cache size</t>
  </si>
  <si>
    <t>2D FT USING 1DFFT</t>
  </si>
  <si>
    <t>2D DFT</t>
  </si>
  <si>
    <t>MKL FFT</t>
  </si>
  <si>
    <t>MY FFT</t>
  </si>
  <si>
    <t>MY FFT VECTORIZED</t>
  </si>
  <si>
    <t>better permutation algorithm</t>
  </si>
  <si>
    <t>parallel mkl</t>
  </si>
  <si>
    <t>sincos pre-count</t>
  </si>
  <si>
    <t>no buffer</t>
  </si>
  <si>
    <t>no if</t>
  </si>
  <si>
    <t>mkl</t>
  </si>
  <si>
    <t>cache</t>
  </si>
  <si>
    <t xml:space="preserve">sequental </t>
  </si>
  <si>
    <t>1 thread</t>
  </si>
  <si>
    <t>t/nlogn</t>
  </si>
  <si>
    <t>time</t>
  </si>
  <si>
    <t>my algorithm</t>
  </si>
  <si>
    <t>threads</t>
  </si>
  <si>
    <t>e</t>
  </si>
  <si>
    <t>mkl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</si>
</sst>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MKL FFT</c:v>
                </c:pt>
              </c:strCache>
            </c:strRef>
          </c:tx>
          <c:dLbls>
            <c:delete val="1"/>
          </c:dLbls>
          <c:cat>
            <c:numRef>
              <c:f>Лист1!$A$2:$A$13</c:f>
              <c:numCache>
                <c:formatCode>General</c:formatCode>
                <c:ptCount val="12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</c:numCache>
            </c:numRef>
          </c:cat>
          <c:val>
            <c:numRef>
              <c:f>Лист1!$B$2:$B$13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2.1000000000000001E-2</c:v>
                </c:pt>
                <c:pt idx="6">
                  <c:v>4.2999999999999997E-2</c:v>
                </c:pt>
                <c:pt idx="7">
                  <c:v>0.107</c:v>
                </c:pt>
                <c:pt idx="8">
                  <c:v>0.21199999999999999</c:v>
                </c:pt>
                <c:pt idx="9">
                  <c:v>0.48</c:v>
                </c:pt>
                <c:pt idx="10">
                  <c:v>0.97799999999999998</c:v>
                </c:pt>
                <c:pt idx="11">
                  <c:v>2.109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MY FFT</c:v>
                </c:pt>
              </c:strCache>
            </c:strRef>
          </c:tx>
          <c:dLbls>
            <c:delete val="1"/>
          </c:dLbls>
          <c:val>
            <c:numRef>
              <c:f>Лист1!$C$2:$C$13</c:f>
              <c:numCache>
                <c:formatCode>General</c:formatCode>
                <c:ptCount val="12"/>
                <c:pt idx="0">
                  <c:v>2.5999999999999999E-2</c:v>
                </c:pt>
                <c:pt idx="1">
                  <c:v>0.01</c:v>
                </c:pt>
                <c:pt idx="2">
                  <c:v>1.6E-2</c:v>
                </c:pt>
                <c:pt idx="3">
                  <c:v>0.03</c:v>
                </c:pt>
                <c:pt idx="4">
                  <c:v>5.1999999999999998E-2</c:v>
                </c:pt>
                <c:pt idx="5">
                  <c:v>0.115</c:v>
                </c:pt>
                <c:pt idx="6">
                  <c:v>0.24199999999999999</c:v>
                </c:pt>
                <c:pt idx="7">
                  <c:v>0.48199999999999998</c:v>
                </c:pt>
                <c:pt idx="8">
                  <c:v>0.99399999999999999</c:v>
                </c:pt>
                <c:pt idx="9">
                  <c:v>2.19</c:v>
                </c:pt>
                <c:pt idx="10">
                  <c:v>4.7119999999999997</c:v>
                </c:pt>
                <c:pt idx="11">
                  <c:v>9.8450000000000006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MY FFT VECTORIZED</c:v>
                </c:pt>
              </c:strCache>
            </c:strRef>
          </c:tx>
          <c:dLbls>
            <c:delete val="1"/>
          </c:dLbls>
          <c:val>
            <c:numRef>
              <c:f>Лист1!$D$2:$D$13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8.9999999999999993E-3</c:v>
                </c:pt>
                <c:pt idx="2">
                  <c:v>1.9E-2</c:v>
                </c:pt>
                <c:pt idx="3">
                  <c:v>3.4000000000000002E-2</c:v>
                </c:pt>
                <c:pt idx="4">
                  <c:v>8.7999999999999995E-2</c:v>
                </c:pt>
                <c:pt idx="5">
                  <c:v>0.157</c:v>
                </c:pt>
                <c:pt idx="6">
                  <c:v>0.33100000000000002</c:v>
                </c:pt>
                <c:pt idx="7">
                  <c:v>0.67300000000000004</c:v>
                </c:pt>
                <c:pt idx="8">
                  <c:v>1.2949999999999999</c:v>
                </c:pt>
                <c:pt idx="9">
                  <c:v>2.7730000000000001</c:v>
                </c:pt>
                <c:pt idx="10">
                  <c:v>6.3410000000000002</c:v>
                </c:pt>
                <c:pt idx="11">
                  <c:v>13.747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9704320"/>
        <c:axId val="219714688"/>
      </c:lineChart>
      <c:catAx>
        <c:axId val="21970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714688"/>
        <c:crosses val="autoZero"/>
        <c:auto val="1"/>
        <c:lblAlgn val="ctr"/>
        <c:lblOffset val="100"/>
        <c:noMultiLvlLbl val="0"/>
      </c:catAx>
      <c:valAx>
        <c:axId val="21971468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970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2D DFT</c:v>
                </c:pt>
              </c:strCache>
            </c:strRef>
          </c:tx>
          <c:cat>
            <c:numRef>
              <c:f>Лист1!$A$18:$A$21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</c:numCache>
            </c:numRef>
          </c:cat>
          <c:val>
            <c:numRef>
              <c:f>Лист1!$B$18:$B$21</c:f>
              <c:numCache>
                <c:formatCode>General</c:formatCode>
                <c:ptCount val="4"/>
                <c:pt idx="0">
                  <c:v>1.9E-2</c:v>
                </c:pt>
                <c:pt idx="1">
                  <c:v>0.372</c:v>
                </c:pt>
                <c:pt idx="2">
                  <c:v>5.0049999999999999</c:v>
                </c:pt>
                <c:pt idx="3">
                  <c:v>79.153999999999996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2D FT USING 1DFFT</c:v>
                </c:pt>
              </c:strCache>
            </c:strRef>
          </c:tx>
          <c:cat>
            <c:numRef>
              <c:f>Лист1!$A$18:$A$21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</c:numCache>
            </c:numRef>
          </c:cat>
          <c:val>
            <c:numRef>
              <c:f>Лист1!$C$18:$C$21</c:f>
              <c:numCache>
                <c:formatCode>General</c:formatCode>
                <c:ptCount val="4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1.4999999999999999E-2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69824"/>
        <c:axId val="220680192"/>
      </c:lineChart>
      <c:catAx>
        <c:axId val="22066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680192"/>
        <c:crosses val="autoZero"/>
        <c:auto val="1"/>
        <c:lblAlgn val="ctr"/>
        <c:lblOffset val="100"/>
        <c:noMultiLvlLbl val="0"/>
      </c:catAx>
      <c:valAx>
        <c:axId val="22068019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66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Лист1!$B$32</c:f>
              <c:strCache>
                <c:ptCount val="1"/>
                <c:pt idx="0">
                  <c:v>original cached and vectorized FFT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Лист1!$B$33:$B$47</c:f>
              <c:numCache>
                <c:formatCode>General</c:formatCode>
                <c:ptCount val="15"/>
                <c:pt idx="0">
                  <c:v>3.129</c:v>
                </c:pt>
                <c:pt idx="1">
                  <c:v>2.9279999999999999</c:v>
                </c:pt>
                <c:pt idx="2">
                  <c:v>2.6829999999999998</c:v>
                </c:pt>
                <c:pt idx="3">
                  <c:v>2.6850000000000001</c:v>
                </c:pt>
                <c:pt idx="4">
                  <c:v>2.419</c:v>
                </c:pt>
                <c:pt idx="5">
                  <c:v>2.4790000000000001</c:v>
                </c:pt>
                <c:pt idx="6">
                  <c:v>2.484</c:v>
                </c:pt>
                <c:pt idx="7">
                  <c:v>2.524</c:v>
                </c:pt>
                <c:pt idx="8">
                  <c:v>2.3340000000000001</c:v>
                </c:pt>
                <c:pt idx="9">
                  <c:v>2.3540000000000001</c:v>
                </c:pt>
                <c:pt idx="10">
                  <c:v>2.3620000000000001</c:v>
                </c:pt>
                <c:pt idx="11">
                  <c:v>2.3780000000000001</c:v>
                </c:pt>
                <c:pt idx="12">
                  <c:v>2.4780000000000002</c:v>
                </c:pt>
                <c:pt idx="13">
                  <c:v>2.5129999999999999</c:v>
                </c:pt>
                <c:pt idx="14">
                  <c:v>2.637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Лист1!$C$32</c:f>
              <c:strCache>
                <c:ptCount val="1"/>
                <c:pt idx="0">
                  <c:v>standart FFT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Лист1!$C$33:$C$47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Лист1!$D$32</c:f>
              <c:strCache>
                <c:ptCount val="1"/>
                <c:pt idx="0">
                  <c:v>exp calc v1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Лист1!$D$33:$D$47</c:f>
              <c:numCache>
                <c:formatCode>General</c:formatCode>
                <c:ptCount val="15"/>
                <c:pt idx="0">
                  <c:v>2.97</c:v>
                </c:pt>
                <c:pt idx="1">
                  <c:v>2.7650000000000001</c:v>
                </c:pt>
                <c:pt idx="2">
                  <c:v>2.5249999999999999</c:v>
                </c:pt>
                <c:pt idx="3">
                  <c:v>2.5219999999999998</c:v>
                </c:pt>
                <c:pt idx="4">
                  <c:v>2.2549999999999999</c:v>
                </c:pt>
                <c:pt idx="5">
                  <c:v>2.1859999999999999</c:v>
                </c:pt>
                <c:pt idx="6">
                  <c:v>2.1360000000000001</c:v>
                </c:pt>
                <c:pt idx="7">
                  <c:v>2.0760000000000001</c:v>
                </c:pt>
                <c:pt idx="8">
                  <c:v>2.081</c:v>
                </c:pt>
                <c:pt idx="9">
                  <c:v>2.0569999999999999</c:v>
                </c:pt>
                <c:pt idx="10">
                  <c:v>2.0190000000000001</c:v>
                </c:pt>
                <c:pt idx="11">
                  <c:v>1.97</c:v>
                </c:pt>
                <c:pt idx="12">
                  <c:v>1.9339999999999999</c:v>
                </c:pt>
                <c:pt idx="13">
                  <c:v>1.9390000000000001</c:v>
                </c:pt>
                <c:pt idx="14">
                  <c:v>2.0659999999999998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Лист1!$E$32</c:f>
              <c:strCache>
                <c:ptCount val="1"/>
                <c:pt idx="0">
                  <c:v>AVX2 sincos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Лист1!$E$33:$E$47</c:f>
              <c:numCache>
                <c:formatCode>General</c:formatCode>
                <c:ptCount val="15"/>
                <c:pt idx="0">
                  <c:v>2.6859999999999999</c:v>
                </c:pt>
                <c:pt idx="1">
                  <c:v>2.383</c:v>
                </c:pt>
                <c:pt idx="2">
                  <c:v>2.1890000000000001</c:v>
                </c:pt>
                <c:pt idx="3">
                  <c:v>2.2799999999999998</c:v>
                </c:pt>
                <c:pt idx="4">
                  <c:v>1.9850000000000001</c:v>
                </c:pt>
                <c:pt idx="5">
                  <c:v>2.109</c:v>
                </c:pt>
                <c:pt idx="6">
                  <c:v>2.129</c:v>
                </c:pt>
                <c:pt idx="7">
                  <c:v>2.113</c:v>
                </c:pt>
                <c:pt idx="8">
                  <c:v>1.8640000000000001</c:v>
                </c:pt>
                <c:pt idx="9">
                  <c:v>1.85</c:v>
                </c:pt>
                <c:pt idx="10">
                  <c:v>1.843</c:v>
                </c:pt>
                <c:pt idx="11">
                  <c:v>1.839</c:v>
                </c:pt>
                <c:pt idx="12">
                  <c:v>1.8779999999999999</c:v>
                </c:pt>
                <c:pt idx="13">
                  <c:v>1.956</c:v>
                </c:pt>
                <c:pt idx="14">
                  <c:v>1.996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Лист1!$F$32</c:f>
              <c:strCache>
                <c:ptCount val="1"/>
                <c:pt idx="0">
                  <c:v>new adress calc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Лист1!$F$33:$F$47</c:f>
              <c:numCache>
                <c:formatCode>General</c:formatCode>
                <c:ptCount val="15"/>
                <c:pt idx="0">
                  <c:v>2.62</c:v>
                </c:pt>
                <c:pt idx="1">
                  <c:v>2.1989999999999998</c:v>
                </c:pt>
                <c:pt idx="2">
                  <c:v>1.919</c:v>
                </c:pt>
                <c:pt idx="3">
                  <c:v>2.0289999999999999</c:v>
                </c:pt>
                <c:pt idx="4">
                  <c:v>1.6839999999999999</c:v>
                </c:pt>
                <c:pt idx="5">
                  <c:v>1.8320000000000001</c:v>
                </c:pt>
                <c:pt idx="6">
                  <c:v>1.851</c:v>
                </c:pt>
                <c:pt idx="7">
                  <c:v>1.833</c:v>
                </c:pt>
                <c:pt idx="8">
                  <c:v>1.603</c:v>
                </c:pt>
                <c:pt idx="9">
                  <c:v>1.5940000000000001</c:v>
                </c:pt>
                <c:pt idx="10">
                  <c:v>1.579</c:v>
                </c:pt>
                <c:pt idx="11">
                  <c:v>1.571</c:v>
                </c:pt>
                <c:pt idx="12">
                  <c:v>1.621</c:v>
                </c:pt>
                <c:pt idx="13">
                  <c:v>1.704</c:v>
                </c:pt>
                <c:pt idx="14">
                  <c:v>1.7509999999999999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Лист1!$G$32</c:f>
              <c:strCache>
                <c:ptCount val="1"/>
                <c:pt idx="0">
                  <c:v>better permutation algorithm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Лист1!$G$33:$G$47</c:f>
              <c:numCache>
                <c:formatCode>0.00</c:formatCode>
                <c:ptCount val="15"/>
                <c:pt idx="0">
                  <c:v>1.728</c:v>
                </c:pt>
                <c:pt idx="1">
                  <c:v>1.296</c:v>
                </c:pt>
                <c:pt idx="2">
                  <c:v>1.0509999999999999</c:v>
                </c:pt>
                <c:pt idx="3">
                  <c:v>1.153</c:v>
                </c:pt>
                <c:pt idx="4">
                  <c:v>0.81799999999999995</c:v>
                </c:pt>
                <c:pt idx="5">
                  <c:v>0.98499999999999999</c:v>
                </c:pt>
                <c:pt idx="6">
                  <c:v>0.98699999999999999</c:v>
                </c:pt>
                <c:pt idx="7">
                  <c:v>0.97099999999999997</c:v>
                </c:pt>
                <c:pt idx="8">
                  <c:v>0.74199999999999999</c:v>
                </c:pt>
                <c:pt idx="9">
                  <c:v>0.73099999999999998</c:v>
                </c:pt>
                <c:pt idx="10">
                  <c:v>0.73399999999999999</c:v>
                </c:pt>
                <c:pt idx="11">
                  <c:v>0.72199999999999998</c:v>
                </c:pt>
                <c:pt idx="12">
                  <c:v>0.76300000000000001</c:v>
                </c:pt>
                <c:pt idx="13">
                  <c:v>0.84899999999999998</c:v>
                </c:pt>
                <c:pt idx="14">
                  <c:v>0.9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Лист1!$H$32</c:f>
              <c:strCache>
                <c:ptCount val="1"/>
                <c:pt idx="0">
                  <c:v>sincos pre-count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Лист1!$H$33:$H$47</c:f>
              <c:numCache>
                <c:formatCode>General</c:formatCode>
                <c:ptCount val="15"/>
                <c:pt idx="0">
                  <c:v>1.4179999999999999</c:v>
                </c:pt>
                <c:pt idx="1">
                  <c:v>1.0589999999999999</c:v>
                </c:pt>
                <c:pt idx="2">
                  <c:v>1.006</c:v>
                </c:pt>
                <c:pt idx="3">
                  <c:v>1.0509999999999999</c:v>
                </c:pt>
                <c:pt idx="4">
                  <c:v>0.72899999999999998</c:v>
                </c:pt>
                <c:pt idx="5">
                  <c:v>0.81399999999999995</c:v>
                </c:pt>
                <c:pt idx="6">
                  <c:v>0.91900000000000004</c:v>
                </c:pt>
                <c:pt idx="7">
                  <c:v>0.88900000000000001</c:v>
                </c:pt>
                <c:pt idx="8">
                  <c:v>0.626</c:v>
                </c:pt>
                <c:pt idx="9">
                  <c:v>0.60499999999999998</c:v>
                </c:pt>
                <c:pt idx="10">
                  <c:v>0.59199999999999997</c:v>
                </c:pt>
                <c:pt idx="11">
                  <c:v>0.59099999999999997</c:v>
                </c:pt>
                <c:pt idx="12">
                  <c:v>0.74399999999999999</c:v>
                </c:pt>
                <c:pt idx="13">
                  <c:v>0.876</c:v>
                </c:pt>
                <c:pt idx="14">
                  <c:v>0.92200000000000004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Лист1!$I$32</c:f>
              <c:strCache>
                <c:ptCount val="1"/>
                <c:pt idx="0">
                  <c:v>parallel mkl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Лист1!$I$33:$I$47</c:f>
              <c:numCache>
                <c:formatCode>General</c:formatCode>
                <c:ptCount val="15"/>
                <c:pt idx="0">
                  <c:v>0.223</c:v>
                </c:pt>
                <c:pt idx="1">
                  <c:v>0.188</c:v>
                </c:pt>
                <c:pt idx="2">
                  <c:v>0.22600000000000001</c:v>
                </c:pt>
                <c:pt idx="3">
                  <c:v>0.22800000000000001</c:v>
                </c:pt>
                <c:pt idx="4">
                  <c:v>0.20100000000000001</c:v>
                </c:pt>
                <c:pt idx="5">
                  <c:v>0.184</c:v>
                </c:pt>
                <c:pt idx="6">
                  <c:v>0.188</c:v>
                </c:pt>
                <c:pt idx="7">
                  <c:v>0.188</c:v>
                </c:pt>
                <c:pt idx="8">
                  <c:v>0.187</c:v>
                </c:pt>
                <c:pt idx="9">
                  <c:v>0.186</c:v>
                </c:pt>
                <c:pt idx="10">
                  <c:v>0.22900000000000001</c:v>
                </c:pt>
                <c:pt idx="11">
                  <c:v>0.20899999999999999</c:v>
                </c:pt>
                <c:pt idx="12">
                  <c:v>0.185</c:v>
                </c:pt>
                <c:pt idx="13">
                  <c:v>0.19</c:v>
                </c:pt>
                <c:pt idx="14">
                  <c:v>0.20399999999999999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Лист1!$J$32</c:f>
              <c:strCache>
                <c:ptCount val="1"/>
                <c:pt idx="0">
                  <c:v>no buffer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Лист1!$J$33:$J$47</c:f>
              <c:numCache>
                <c:formatCode>General</c:formatCode>
                <c:ptCount val="15"/>
                <c:pt idx="0">
                  <c:v>0.998</c:v>
                </c:pt>
                <c:pt idx="1">
                  <c:v>0.999</c:v>
                </c:pt>
                <c:pt idx="2">
                  <c:v>0.879</c:v>
                </c:pt>
                <c:pt idx="3">
                  <c:v>1.139</c:v>
                </c:pt>
                <c:pt idx="4">
                  <c:v>0.73099999999999998</c:v>
                </c:pt>
                <c:pt idx="5">
                  <c:v>0.751</c:v>
                </c:pt>
                <c:pt idx="6">
                  <c:v>0.81399999999999995</c:v>
                </c:pt>
                <c:pt idx="7">
                  <c:v>0.90700000000000003</c:v>
                </c:pt>
                <c:pt idx="8">
                  <c:v>0.59799999999999998</c:v>
                </c:pt>
                <c:pt idx="9">
                  <c:v>0.57699999999999996</c:v>
                </c:pt>
                <c:pt idx="10">
                  <c:v>0.57399999999999995</c:v>
                </c:pt>
                <c:pt idx="11">
                  <c:v>0.56699999999999995</c:v>
                </c:pt>
                <c:pt idx="12">
                  <c:v>0.69199999999999995</c:v>
                </c:pt>
                <c:pt idx="13">
                  <c:v>0.79800000000000004</c:v>
                </c:pt>
                <c:pt idx="14">
                  <c:v>0.83499999999999996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Лист1!$K$32</c:f>
              <c:strCache>
                <c:ptCount val="1"/>
                <c:pt idx="0">
                  <c:v>no if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Лист1!$K$33:$K$47</c:f>
              <c:numCache>
                <c:formatCode>General</c:formatCode>
                <c:ptCount val="15"/>
                <c:pt idx="0">
                  <c:v>1.296</c:v>
                </c:pt>
                <c:pt idx="1">
                  <c:v>1.036</c:v>
                </c:pt>
                <c:pt idx="2">
                  <c:v>0.88600000000000001</c:v>
                </c:pt>
                <c:pt idx="3">
                  <c:v>1.0049999999999999</c:v>
                </c:pt>
                <c:pt idx="4">
                  <c:v>0.68700000000000006</c:v>
                </c:pt>
                <c:pt idx="5">
                  <c:v>0.84099999999999997</c:v>
                </c:pt>
                <c:pt idx="6">
                  <c:v>0.85299999999999998</c:v>
                </c:pt>
                <c:pt idx="7">
                  <c:v>0.83</c:v>
                </c:pt>
                <c:pt idx="8">
                  <c:v>0.59</c:v>
                </c:pt>
                <c:pt idx="9">
                  <c:v>0.57399999999999995</c:v>
                </c:pt>
                <c:pt idx="10">
                  <c:v>0.56699999999999995</c:v>
                </c:pt>
                <c:pt idx="11">
                  <c:v>0.56399999999999995</c:v>
                </c:pt>
                <c:pt idx="12">
                  <c:v>0.68899999999999995</c:v>
                </c:pt>
                <c:pt idx="13">
                  <c:v>0.80700000000000005</c:v>
                </c:pt>
                <c:pt idx="14">
                  <c:v>0.85499999999999998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44704"/>
        <c:axId val="220755072"/>
      </c:lineChart>
      <c:catAx>
        <c:axId val="2207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size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755072"/>
        <c:crosses val="autoZero"/>
        <c:auto val="1"/>
        <c:lblAlgn val="ctr"/>
        <c:lblOffset val="100"/>
        <c:noMultiLvlLbl val="0"/>
      </c:catAx>
      <c:valAx>
        <c:axId val="22075507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7266530334014997E-2"/>
              <c:y val="0.194619058034412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0744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089297543877302"/>
          <c:y val="5.7017003309368937E-2"/>
          <c:w val="0.32697709910861783"/>
          <c:h val="0.885965993381262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Асимптотика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Лист1!$B$66:$B$74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cat>
          <c:val>
            <c:numRef>
              <c:f>Лист1!$D$66:$D$74</c:f>
              <c:numCache>
                <c:formatCode>0.00</c:formatCode>
                <c:ptCount val="9"/>
                <c:pt idx="0">
                  <c:v>6.1378955841064453</c:v>
                </c:pt>
                <c:pt idx="1">
                  <c:v>6.4991769336518788</c:v>
                </c:pt>
                <c:pt idx="2">
                  <c:v>6.8487470800226387</c:v>
                </c:pt>
                <c:pt idx="3">
                  <c:v>7.2881968125053067</c:v>
                </c:pt>
                <c:pt idx="4">
                  <c:v>7.360304395357768</c:v>
                </c:pt>
                <c:pt idx="5">
                  <c:v>7.3311805725097656</c:v>
                </c:pt>
                <c:pt idx="6">
                  <c:v>7.6005092033973103</c:v>
                </c:pt>
                <c:pt idx="7">
                  <c:v>7.4929385273544868</c:v>
                </c:pt>
                <c:pt idx="8">
                  <c:v>7.1928437267030993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417984"/>
        <c:axId val="238093440"/>
      </c:lineChart>
      <c:catAx>
        <c:axId val="21941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093440"/>
        <c:crosses val="autoZero"/>
        <c:auto val="1"/>
        <c:lblAlgn val="ctr"/>
        <c:lblOffset val="100"/>
        <c:noMultiLvlLbl val="0"/>
      </c:catAx>
      <c:valAx>
        <c:axId val="2380934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t/NlogN</a:t>
                </a:r>
                <a:endParaRPr lang="ru-RU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941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efficiency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Лист1!$G$79</c:f>
              <c:strCache>
                <c:ptCount val="1"/>
                <c:pt idx="0">
                  <c:v>e</c:v>
                </c:pt>
              </c:strCache>
            </c:strRef>
          </c:tx>
          <c:val>
            <c:numRef>
              <c:f>Лист1!$G$80:$G$95</c:f>
              <c:numCache>
                <c:formatCode>0.00</c:formatCode>
                <c:ptCount val="16"/>
                <c:pt idx="0">
                  <c:v>0.99998692810457512</c:v>
                </c:pt>
                <c:pt idx="1">
                  <c:v>0.65464869281045757</c:v>
                </c:pt>
                <c:pt idx="2">
                  <c:v>0.47383006535947714</c:v>
                </c:pt>
                <c:pt idx="3">
                  <c:v>0.37377614379084967</c:v>
                </c:pt>
                <c:pt idx="4">
                  <c:v>0.32617647058823529</c:v>
                </c:pt>
                <c:pt idx="5">
                  <c:v>0.2902271241830065</c:v>
                </c:pt>
                <c:pt idx="6">
                  <c:v>0.27141339869281039</c:v>
                </c:pt>
                <c:pt idx="7">
                  <c:v>0.23756209150326799</c:v>
                </c:pt>
                <c:pt idx="8">
                  <c:v>0.23498366013071895</c:v>
                </c:pt>
                <c:pt idx="9">
                  <c:v>0.2266111111111111</c:v>
                </c:pt>
                <c:pt idx="10">
                  <c:v>0.21276307189542487</c:v>
                </c:pt>
                <c:pt idx="11">
                  <c:v>0.19985620915032679</c:v>
                </c:pt>
                <c:pt idx="12">
                  <c:v>0.19661274509803922</c:v>
                </c:pt>
                <c:pt idx="13">
                  <c:v>0.1836503267973856</c:v>
                </c:pt>
                <c:pt idx="14">
                  <c:v>0.18377124183006532</c:v>
                </c:pt>
                <c:pt idx="15">
                  <c:v>0.17000816993464055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Лист1!$H$79</c:f>
              <c:strCache>
                <c:ptCount val="1"/>
                <c:pt idx="0">
                  <c:v>mkl e</c:v>
                </c:pt>
              </c:strCache>
            </c:strRef>
          </c:tx>
          <c:val>
            <c:numRef>
              <c:f>Лист1!$H$80:$H$95</c:f>
              <c:numCache>
                <c:formatCode>0.00</c:formatCode>
                <c:ptCount val="16"/>
                <c:pt idx="0">
                  <c:v>1.0005121951219511</c:v>
                </c:pt>
                <c:pt idx="1">
                  <c:v>0.64362764227642277</c:v>
                </c:pt>
                <c:pt idx="2">
                  <c:v>0.45295121951219519</c:v>
                </c:pt>
                <c:pt idx="3">
                  <c:v>0.37464715447154473</c:v>
                </c:pt>
                <c:pt idx="4">
                  <c:v>0.30494715447154469</c:v>
                </c:pt>
                <c:pt idx="5">
                  <c:v>0.26593739837398372</c:v>
                </c:pt>
                <c:pt idx="6">
                  <c:v>0.24738699186991872</c:v>
                </c:pt>
                <c:pt idx="7">
                  <c:v>0.23400325203252034</c:v>
                </c:pt>
                <c:pt idx="8">
                  <c:v>0.21357642276422767</c:v>
                </c:pt>
                <c:pt idx="9">
                  <c:v>0.19235528455284553</c:v>
                </c:pt>
                <c:pt idx="10">
                  <c:v>0.17838943089430895</c:v>
                </c:pt>
                <c:pt idx="11">
                  <c:v>0.16773495934959351</c:v>
                </c:pt>
                <c:pt idx="12">
                  <c:v>0.15817154471544714</c:v>
                </c:pt>
                <c:pt idx="13">
                  <c:v>0.15888861788617886</c:v>
                </c:pt>
                <c:pt idx="14">
                  <c:v>0.15218943089430895</c:v>
                </c:pt>
                <c:pt idx="15">
                  <c:v>0.15159105691056912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988096"/>
        <c:axId val="238023040"/>
      </c:lineChart>
      <c:catAx>
        <c:axId val="23798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8023040"/>
        <c:crosses val="autoZero"/>
        <c:auto val="1"/>
        <c:lblAlgn val="ctr"/>
        <c:lblOffset val="100"/>
        <c:noMultiLvlLbl val="0"/>
      </c:catAx>
      <c:valAx>
        <c:axId val="238023040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798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0</xdr:row>
      <xdr:rowOff>152399</xdr:rowOff>
    </xdr:from>
    <xdr:to>
      <xdr:col>12</xdr:col>
      <xdr:colOff>209550</xdr:colOff>
      <xdr:row>12</xdr:row>
      <xdr:rowOff>161924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13</xdr:row>
      <xdr:rowOff>142875</xdr:rowOff>
    </xdr:from>
    <xdr:to>
      <xdr:col>12</xdr:col>
      <xdr:colOff>219075</xdr:colOff>
      <xdr:row>27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29</xdr:row>
      <xdr:rowOff>142875</xdr:rowOff>
    </xdr:from>
    <xdr:to>
      <xdr:col>21</xdr:col>
      <xdr:colOff>476250</xdr:colOff>
      <xdr:row>47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581025</xdr:colOff>
      <xdr:row>47</xdr:row>
      <xdr:rowOff>47625</xdr:rowOff>
    </xdr:from>
    <xdr:to>
      <xdr:col>18</xdr:col>
      <xdr:colOff>599615</xdr:colOff>
      <xdr:row>63</xdr:row>
      <xdr:rowOff>28196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0100" y="9001125"/>
          <a:ext cx="3676190" cy="3028571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63</xdr:row>
      <xdr:rowOff>66675</xdr:rowOff>
    </xdr:from>
    <xdr:to>
      <xdr:col>12</xdr:col>
      <xdr:colOff>123825</xdr:colOff>
      <xdr:row>75</xdr:row>
      <xdr:rowOff>142875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314325</xdr:colOff>
      <xdr:row>79</xdr:row>
      <xdr:rowOff>38100</xdr:rowOff>
    </xdr:from>
    <xdr:to>
      <xdr:col>15</xdr:col>
      <xdr:colOff>257175</xdr:colOff>
      <xdr:row>93</xdr:row>
      <xdr:rowOff>114300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abSelected="1" topLeftCell="A64" workbookViewId="0">
      <selection activeCell="R66" sqref="R66"/>
    </sheetView>
  </sheetViews>
  <sheetFormatPr defaultRowHeight="15" x14ac:dyDescent="0.25"/>
  <cols>
    <col min="7" max="7" width="11.5703125" style="1" bestFit="1" customWidth="1"/>
    <col min="10" max="10" width="12.140625" bestFit="1" customWidth="1"/>
    <col min="11" max="11" width="11.5703125" bestFit="1" customWidth="1"/>
  </cols>
  <sheetData>
    <row r="1" spans="1:9" x14ac:dyDescent="0.25">
      <c r="A1" t="s">
        <v>0</v>
      </c>
      <c r="B1" t="s">
        <v>10</v>
      </c>
      <c r="C1" t="s">
        <v>11</v>
      </c>
      <c r="D1" t="s">
        <v>12</v>
      </c>
      <c r="G1" s="2"/>
      <c r="I1" s="2"/>
    </row>
    <row r="2" spans="1:9" x14ac:dyDescent="0.25">
      <c r="A2">
        <v>32768</v>
      </c>
      <c r="B2" s="2">
        <v>5.0000000000000001E-3</v>
      </c>
      <c r="C2" s="2">
        <v>2.5999999999999999E-2</v>
      </c>
      <c r="D2" s="2">
        <v>5.0000000000000001E-3</v>
      </c>
      <c r="G2" s="2"/>
      <c r="I2" s="2"/>
    </row>
    <row r="3" spans="1:9" x14ac:dyDescent="0.25">
      <c r="A3">
        <v>65536</v>
      </c>
      <c r="B3" s="2">
        <v>2E-3</v>
      </c>
      <c r="C3" s="2">
        <v>0.01</v>
      </c>
      <c r="D3" s="2">
        <v>8.9999999999999993E-3</v>
      </c>
      <c r="G3" s="2"/>
      <c r="I3" s="2"/>
    </row>
    <row r="4" spans="1:9" x14ac:dyDescent="0.25">
      <c r="A4">
        <v>131072</v>
      </c>
      <c r="B4" s="2">
        <v>4.0000000000000001E-3</v>
      </c>
      <c r="C4" s="2">
        <v>1.6E-2</v>
      </c>
      <c r="D4" s="2">
        <v>1.9E-2</v>
      </c>
      <c r="G4" s="2"/>
      <c r="I4" s="2"/>
    </row>
    <row r="5" spans="1:9" x14ac:dyDescent="0.25">
      <c r="A5">
        <v>262144</v>
      </c>
      <c r="B5" s="2">
        <v>5.0000000000000001E-3</v>
      </c>
      <c r="C5" s="2">
        <v>0.03</v>
      </c>
      <c r="D5" s="2">
        <v>3.4000000000000002E-2</v>
      </c>
      <c r="G5" s="2"/>
      <c r="I5" s="2"/>
    </row>
    <row r="6" spans="1:9" x14ac:dyDescent="0.25">
      <c r="A6">
        <v>524288</v>
      </c>
      <c r="B6" s="2">
        <v>0.01</v>
      </c>
      <c r="C6" s="2">
        <v>5.1999999999999998E-2</v>
      </c>
      <c r="D6" s="2">
        <v>8.7999999999999995E-2</v>
      </c>
      <c r="G6" s="2"/>
      <c r="I6" s="2"/>
    </row>
    <row r="7" spans="1:9" x14ac:dyDescent="0.25">
      <c r="A7">
        <v>1048576</v>
      </c>
      <c r="B7" s="2">
        <v>2.1000000000000001E-2</v>
      </c>
      <c r="C7" s="2">
        <v>0.115</v>
      </c>
      <c r="D7" s="2">
        <v>0.157</v>
      </c>
      <c r="G7" s="2"/>
      <c r="I7" s="2"/>
    </row>
    <row r="8" spans="1:9" x14ac:dyDescent="0.25">
      <c r="A8">
        <v>2097152</v>
      </c>
      <c r="B8" s="2">
        <v>4.2999999999999997E-2</v>
      </c>
      <c r="C8" s="2">
        <v>0.24199999999999999</v>
      </c>
      <c r="D8" s="2">
        <v>0.33100000000000002</v>
      </c>
      <c r="G8" s="2"/>
      <c r="I8" s="2"/>
    </row>
    <row r="9" spans="1:9" x14ac:dyDescent="0.25">
      <c r="A9">
        <v>4194304</v>
      </c>
      <c r="B9" s="2">
        <v>0.107</v>
      </c>
      <c r="C9" s="2">
        <v>0.48199999999999998</v>
      </c>
      <c r="D9" s="2">
        <v>0.67300000000000004</v>
      </c>
      <c r="G9" s="2"/>
      <c r="I9" s="2"/>
    </row>
    <row r="10" spans="1:9" x14ac:dyDescent="0.25">
      <c r="A10">
        <v>8388608</v>
      </c>
      <c r="B10" s="2">
        <v>0.21199999999999999</v>
      </c>
      <c r="C10" s="2">
        <v>0.99399999999999999</v>
      </c>
      <c r="D10" s="2">
        <v>1.2949999999999999</v>
      </c>
      <c r="G10" s="2"/>
      <c r="I10" s="2"/>
    </row>
    <row r="11" spans="1:9" x14ac:dyDescent="0.25">
      <c r="A11">
        <v>16777216</v>
      </c>
      <c r="B11" s="2">
        <v>0.48</v>
      </c>
      <c r="C11" s="2">
        <v>2.19</v>
      </c>
      <c r="D11" s="2">
        <v>2.7730000000000001</v>
      </c>
      <c r="G11" s="2"/>
      <c r="I11" s="2"/>
    </row>
    <row r="12" spans="1:9" x14ac:dyDescent="0.25">
      <c r="A12">
        <v>33554432</v>
      </c>
      <c r="B12" s="2">
        <v>0.97799999999999998</v>
      </c>
      <c r="C12" s="2">
        <v>4.7119999999999997</v>
      </c>
      <c r="D12" s="2">
        <v>6.3410000000000002</v>
      </c>
      <c r="G12" s="2"/>
      <c r="I12" s="2"/>
    </row>
    <row r="13" spans="1:9" x14ac:dyDescent="0.25">
      <c r="A13">
        <v>67108864</v>
      </c>
      <c r="B13" s="2">
        <v>2.109</v>
      </c>
      <c r="C13" s="2">
        <v>9.8450000000000006</v>
      </c>
      <c r="D13" s="2">
        <v>13.747</v>
      </c>
    </row>
    <row r="17" spans="1:11" x14ac:dyDescent="0.25">
      <c r="A17" t="s">
        <v>0</v>
      </c>
      <c r="B17" t="s">
        <v>9</v>
      </c>
      <c r="C17" t="s">
        <v>8</v>
      </c>
    </row>
    <row r="18" spans="1:11" x14ac:dyDescent="0.25">
      <c r="A18">
        <v>1024</v>
      </c>
      <c r="B18">
        <v>1.9E-2</v>
      </c>
      <c r="C18">
        <v>1E-3</v>
      </c>
    </row>
    <row r="19" spans="1:11" x14ac:dyDescent="0.25">
      <c r="A19">
        <v>4096</v>
      </c>
      <c r="B19">
        <v>0.372</v>
      </c>
      <c r="C19">
        <v>1E-3</v>
      </c>
    </row>
    <row r="20" spans="1:11" x14ac:dyDescent="0.25">
      <c r="A20">
        <v>16384</v>
      </c>
      <c r="B20">
        <v>5.0049999999999999</v>
      </c>
      <c r="C20">
        <v>3.0000000000000001E-3</v>
      </c>
    </row>
    <row r="21" spans="1:11" x14ac:dyDescent="0.25">
      <c r="A21">
        <v>65536</v>
      </c>
      <c r="B21">
        <v>79.153999999999996</v>
      </c>
      <c r="C21">
        <v>1.4999999999999999E-2</v>
      </c>
    </row>
    <row r="31" spans="1:11" x14ac:dyDescent="0.25">
      <c r="A31" t="s">
        <v>1</v>
      </c>
    </row>
    <row r="32" spans="1:11" x14ac:dyDescent="0.25">
      <c r="A32" t="s">
        <v>7</v>
      </c>
      <c r="B32" t="s">
        <v>6</v>
      </c>
      <c r="C32" t="s">
        <v>5</v>
      </c>
      <c r="D32" t="s">
        <v>4</v>
      </c>
      <c r="E32" t="s">
        <v>2</v>
      </c>
      <c r="F32" t="s">
        <v>3</v>
      </c>
      <c r="G32" s="1" t="s">
        <v>13</v>
      </c>
      <c r="H32" t="s">
        <v>15</v>
      </c>
      <c r="I32" t="s">
        <v>14</v>
      </c>
      <c r="J32" t="s">
        <v>16</v>
      </c>
      <c r="K32" t="s">
        <v>17</v>
      </c>
    </row>
    <row r="33" spans="1:11" x14ac:dyDescent="0.25">
      <c r="A33">
        <v>32</v>
      </c>
      <c r="B33">
        <v>3.129</v>
      </c>
      <c r="C33">
        <v>2.2000000000000002</v>
      </c>
      <c r="D33">
        <v>2.97</v>
      </c>
      <c r="E33">
        <v>2.6859999999999999</v>
      </c>
      <c r="F33">
        <v>2.62</v>
      </c>
      <c r="G33" s="1">
        <v>1.728</v>
      </c>
      <c r="H33">
        <v>1.4179999999999999</v>
      </c>
      <c r="I33">
        <v>0.223</v>
      </c>
      <c r="J33">
        <v>0.998</v>
      </c>
      <c r="K33">
        <v>1.296</v>
      </c>
    </row>
    <row r="34" spans="1:11" x14ac:dyDescent="0.25">
      <c r="A34">
        <v>64</v>
      </c>
      <c r="B34">
        <v>2.9279999999999999</v>
      </c>
      <c r="C34">
        <v>2.2000000000000002</v>
      </c>
      <c r="D34">
        <v>2.7650000000000001</v>
      </c>
      <c r="E34">
        <v>2.383</v>
      </c>
      <c r="F34">
        <v>2.1989999999999998</v>
      </c>
      <c r="G34" s="1">
        <v>1.296</v>
      </c>
      <c r="H34">
        <v>1.0589999999999999</v>
      </c>
      <c r="I34">
        <v>0.188</v>
      </c>
      <c r="J34">
        <v>0.999</v>
      </c>
      <c r="K34">
        <v>1.036</v>
      </c>
    </row>
    <row r="35" spans="1:11" x14ac:dyDescent="0.25">
      <c r="A35">
        <v>128</v>
      </c>
      <c r="B35">
        <v>2.6829999999999998</v>
      </c>
      <c r="C35">
        <v>2.2000000000000002</v>
      </c>
      <c r="D35">
        <v>2.5249999999999999</v>
      </c>
      <c r="E35">
        <v>2.1890000000000001</v>
      </c>
      <c r="F35">
        <v>1.919</v>
      </c>
      <c r="G35" s="1">
        <v>1.0509999999999999</v>
      </c>
      <c r="H35">
        <v>1.006</v>
      </c>
      <c r="I35">
        <v>0.22600000000000001</v>
      </c>
      <c r="J35">
        <v>0.879</v>
      </c>
      <c r="K35">
        <v>0.88600000000000001</v>
      </c>
    </row>
    <row r="36" spans="1:11" x14ac:dyDescent="0.25">
      <c r="A36">
        <v>256</v>
      </c>
      <c r="B36">
        <v>2.6850000000000001</v>
      </c>
      <c r="C36">
        <v>2.2000000000000002</v>
      </c>
      <c r="D36">
        <v>2.5219999999999998</v>
      </c>
      <c r="E36">
        <v>2.2799999999999998</v>
      </c>
      <c r="F36">
        <v>2.0289999999999999</v>
      </c>
      <c r="G36" s="1">
        <v>1.153</v>
      </c>
      <c r="H36">
        <v>1.0509999999999999</v>
      </c>
      <c r="I36">
        <v>0.22800000000000001</v>
      </c>
      <c r="J36">
        <v>1.139</v>
      </c>
      <c r="K36">
        <v>1.0049999999999999</v>
      </c>
    </row>
    <row r="37" spans="1:11" x14ac:dyDescent="0.25">
      <c r="A37">
        <v>512</v>
      </c>
      <c r="B37">
        <v>2.419</v>
      </c>
      <c r="C37">
        <v>2.2000000000000002</v>
      </c>
      <c r="D37">
        <v>2.2549999999999999</v>
      </c>
      <c r="E37">
        <v>1.9850000000000001</v>
      </c>
      <c r="F37">
        <v>1.6839999999999999</v>
      </c>
      <c r="G37" s="1">
        <v>0.81799999999999995</v>
      </c>
      <c r="H37">
        <v>0.72899999999999998</v>
      </c>
      <c r="I37">
        <v>0.20100000000000001</v>
      </c>
      <c r="J37">
        <v>0.73099999999999998</v>
      </c>
      <c r="K37">
        <v>0.68700000000000006</v>
      </c>
    </row>
    <row r="38" spans="1:11" x14ac:dyDescent="0.25">
      <c r="A38">
        <v>1024</v>
      </c>
      <c r="B38">
        <v>2.4790000000000001</v>
      </c>
      <c r="C38">
        <v>2.2000000000000002</v>
      </c>
      <c r="D38">
        <v>2.1859999999999999</v>
      </c>
      <c r="E38">
        <v>2.109</v>
      </c>
      <c r="F38">
        <v>1.8320000000000001</v>
      </c>
      <c r="G38" s="1">
        <v>0.98499999999999999</v>
      </c>
      <c r="H38">
        <v>0.81399999999999995</v>
      </c>
      <c r="I38">
        <v>0.184</v>
      </c>
      <c r="J38">
        <v>0.751</v>
      </c>
      <c r="K38">
        <v>0.84099999999999997</v>
      </c>
    </row>
    <row r="39" spans="1:11" x14ac:dyDescent="0.25">
      <c r="A39">
        <v>2048</v>
      </c>
      <c r="B39">
        <v>2.484</v>
      </c>
      <c r="C39">
        <v>2.2000000000000002</v>
      </c>
      <c r="D39">
        <v>2.1360000000000001</v>
      </c>
      <c r="E39">
        <v>2.129</v>
      </c>
      <c r="F39">
        <v>1.851</v>
      </c>
      <c r="G39" s="1">
        <v>0.98699999999999999</v>
      </c>
      <c r="H39">
        <v>0.91900000000000004</v>
      </c>
      <c r="I39">
        <v>0.188</v>
      </c>
      <c r="J39">
        <v>0.81399999999999995</v>
      </c>
      <c r="K39">
        <v>0.85299999999999998</v>
      </c>
    </row>
    <row r="40" spans="1:11" x14ac:dyDescent="0.25">
      <c r="A40">
        <v>4096</v>
      </c>
      <c r="B40">
        <v>2.524</v>
      </c>
      <c r="C40">
        <v>2.2000000000000002</v>
      </c>
      <c r="D40">
        <v>2.0760000000000001</v>
      </c>
      <c r="E40">
        <v>2.113</v>
      </c>
      <c r="F40">
        <v>1.833</v>
      </c>
      <c r="G40" s="1">
        <v>0.97099999999999997</v>
      </c>
      <c r="H40">
        <v>0.88900000000000001</v>
      </c>
      <c r="I40">
        <v>0.188</v>
      </c>
      <c r="J40">
        <v>0.90700000000000003</v>
      </c>
      <c r="K40">
        <v>0.83</v>
      </c>
    </row>
    <row r="41" spans="1:11" x14ac:dyDescent="0.25">
      <c r="A41">
        <v>8192</v>
      </c>
      <c r="B41">
        <v>2.3340000000000001</v>
      </c>
      <c r="C41">
        <v>2.2000000000000002</v>
      </c>
      <c r="D41">
        <v>2.081</v>
      </c>
      <c r="E41">
        <v>1.8640000000000001</v>
      </c>
      <c r="F41">
        <v>1.603</v>
      </c>
      <c r="G41" s="1">
        <v>0.74199999999999999</v>
      </c>
      <c r="H41">
        <v>0.626</v>
      </c>
      <c r="I41">
        <v>0.187</v>
      </c>
      <c r="J41">
        <v>0.59799999999999998</v>
      </c>
      <c r="K41">
        <v>0.59</v>
      </c>
    </row>
    <row r="42" spans="1:11" x14ac:dyDescent="0.25">
      <c r="A42">
        <v>16384</v>
      </c>
      <c r="B42">
        <v>2.3540000000000001</v>
      </c>
      <c r="C42">
        <v>2.2000000000000002</v>
      </c>
      <c r="D42">
        <v>2.0569999999999999</v>
      </c>
      <c r="E42">
        <v>1.85</v>
      </c>
      <c r="F42">
        <v>1.5940000000000001</v>
      </c>
      <c r="G42" s="1">
        <v>0.73099999999999998</v>
      </c>
      <c r="H42">
        <v>0.60499999999999998</v>
      </c>
      <c r="I42">
        <v>0.186</v>
      </c>
      <c r="J42">
        <v>0.57699999999999996</v>
      </c>
      <c r="K42">
        <v>0.57399999999999995</v>
      </c>
    </row>
    <row r="43" spans="1:11" x14ac:dyDescent="0.25">
      <c r="A43">
        <v>32768</v>
      </c>
      <c r="B43">
        <v>2.3620000000000001</v>
      </c>
      <c r="C43">
        <v>2.2000000000000002</v>
      </c>
      <c r="D43">
        <v>2.0190000000000001</v>
      </c>
      <c r="E43">
        <v>1.843</v>
      </c>
      <c r="F43">
        <v>1.579</v>
      </c>
      <c r="G43" s="1">
        <v>0.73399999999999999</v>
      </c>
      <c r="H43">
        <v>0.59199999999999997</v>
      </c>
      <c r="I43">
        <v>0.22900000000000001</v>
      </c>
      <c r="J43">
        <v>0.57399999999999995</v>
      </c>
      <c r="K43">
        <v>0.56699999999999995</v>
      </c>
    </row>
    <row r="44" spans="1:11" x14ac:dyDescent="0.25">
      <c r="A44">
        <v>65536</v>
      </c>
      <c r="B44">
        <v>2.3780000000000001</v>
      </c>
      <c r="C44">
        <v>2.2000000000000002</v>
      </c>
      <c r="D44">
        <v>1.97</v>
      </c>
      <c r="E44">
        <v>1.839</v>
      </c>
      <c r="F44">
        <v>1.571</v>
      </c>
      <c r="G44" s="1">
        <v>0.72199999999999998</v>
      </c>
      <c r="H44">
        <v>0.59099999999999997</v>
      </c>
      <c r="I44">
        <v>0.20899999999999999</v>
      </c>
      <c r="J44">
        <v>0.56699999999999995</v>
      </c>
      <c r="K44">
        <v>0.56399999999999995</v>
      </c>
    </row>
    <row r="45" spans="1:11" x14ac:dyDescent="0.25">
      <c r="A45">
        <v>131072</v>
      </c>
      <c r="B45">
        <v>2.4780000000000002</v>
      </c>
      <c r="C45">
        <v>2.2000000000000002</v>
      </c>
      <c r="D45">
        <v>1.9339999999999999</v>
      </c>
      <c r="E45">
        <v>1.8779999999999999</v>
      </c>
      <c r="F45">
        <v>1.621</v>
      </c>
      <c r="G45" s="1">
        <v>0.76300000000000001</v>
      </c>
      <c r="H45">
        <v>0.74399999999999999</v>
      </c>
      <c r="I45">
        <v>0.185</v>
      </c>
      <c r="J45">
        <v>0.69199999999999995</v>
      </c>
      <c r="K45">
        <v>0.68899999999999995</v>
      </c>
    </row>
    <row r="46" spans="1:11" x14ac:dyDescent="0.25">
      <c r="A46">
        <v>262144</v>
      </c>
      <c r="B46">
        <v>2.5129999999999999</v>
      </c>
      <c r="C46">
        <v>2.2000000000000002</v>
      </c>
      <c r="D46">
        <v>1.9390000000000001</v>
      </c>
      <c r="E46">
        <v>1.956</v>
      </c>
      <c r="F46">
        <v>1.704</v>
      </c>
      <c r="G46" s="1">
        <v>0.84899999999999998</v>
      </c>
      <c r="H46">
        <v>0.876</v>
      </c>
      <c r="I46">
        <v>0.19</v>
      </c>
      <c r="J46">
        <v>0.79800000000000004</v>
      </c>
      <c r="K46">
        <v>0.80700000000000005</v>
      </c>
    </row>
    <row r="47" spans="1:11" x14ac:dyDescent="0.25">
      <c r="A47">
        <v>524288</v>
      </c>
      <c r="B47">
        <v>2.637</v>
      </c>
      <c r="C47">
        <v>2.2000000000000002</v>
      </c>
      <c r="D47">
        <v>2.0659999999999998</v>
      </c>
      <c r="E47">
        <v>1.996</v>
      </c>
      <c r="F47">
        <v>1.7509999999999999</v>
      </c>
      <c r="G47" s="1">
        <v>0.9</v>
      </c>
      <c r="H47">
        <v>0.92200000000000004</v>
      </c>
      <c r="I47">
        <v>0.20399999999999999</v>
      </c>
      <c r="J47">
        <v>0.83499999999999996</v>
      </c>
      <c r="K47">
        <v>0.85499999999999998</v>
      </c>
    </row>
    <row r="51" spans="2:10" x14ac:dyDescent="0.25">
      <c r="C51">
        <v>524288</v>
      </c>
      <c r="D51">
        <v>1048576</v>
      </c>
      <c r="E51">
        <v>2097152</v>
      </c>
      <c r="F51">
        <v>4194304</v>
      </c>
      <c r="G51">
        <v>8388608</v>
      </c>
      <c r="H51">
        <v>16777216</v>
      </c>
      <c r="I51">
        <v>33554432</v>
      </c>
      <c r="J51" s="1">
        <v>67108864</v>
      </c>
    </row>
    <row r="52" spans="2:10" x14ac:dyDescent="0.25">
      <c r="B52">
        <v>1024</v>
      </c>
      <c r="C52">
        <v>1.4E-2</v>
      </c>
      <c r="D52">
        <v>4.2000000000000003E-2</v>
      </c>
      <c r="E52">
        <v>0.106</v>
      </c>
      <c r="F52">
        <v>0.19</v>
      </c>
      <c r="G52">
        <v>0.375</v>
      </c>
      <c r="H52">
        <v>0.77100000000000002</v>
      </c>
      <c r="I52">
        <v>1.641</v>
      </c>
      <c r="J52">
        <v>3.706</v>
      </c>
    </row>
    <row r="53" spans="2:10" x14ac:dyDescent="0.25">
      <c r="B53">
        <v>2048</v>
      </c>
      <c r="C53">
        <v>1.2E-2</v>
      </c>
      <c r="D53">
        <v>3.4000000000000002E-2</v>
      </c>
      <c r="E53">
        <v>6.5000000000000002E-2</v>
      </c>
      <c r="F53">
        <v>0.217</v>
      </c>
      <c r="G53">
        <v>0.41299999999999998</v>
      </c>
      <c r="H53">
        <v>0.84699999999999998</v>
      </c>
      <c r="I53">
        <v>1.784</v>
      </c>
      <c r="J53">
        <v>3.7120000000000002</v>
      </c>
    </row>
    <row r="54" spans="2:10" x14ac:dyDescent="0.25">
      <c r="B54">
        <v>4096</v>
      </c>
      <c r="C54">
        <v>1.2999999999999999E-2</v>
      </c>
      <c r="D54">
        <v>0.03</v>
      </c>
      <c r="E54">
        <v>6.3E-2</v>
      </c>
      <c r="F54">
        <v>0.13600000000000001</v>
      </c>
      <c r="G54">
        <v>0.29499999999999998</v>
      </c>
      <c r="H54">
        <v>0.82799999999999996</v>
      </c>
      <c r="I54">
        <v>1.7749999999999999</v>
      </c>
      <c r="J54">
        <v>3.698</v>
      </c>
    </row>
    <row r="55" spans="2:10" x14ac:dyDescent="0.25">
      <c r="B55">
        <v>8192</v>
      </c>
      <c r="C55">
        <v>1.2999999999999999E-2</v>
      </c>
      <c r="D55">
        <v>2.8000000000000001E-2</v>
      </c>
      <c r="E55">
        <v>6.0999999999999999E-2</v>
      </c>
      <c r="F55">
        <v>0.13100000000000001</v>
      </c>
      <c r="G55">
        <v>0.28399999999999997</v>
      </c>
      <c r="H55">
        <v>0.60499999999999998</v>
      </c>
      <c r="I55">
        <v>1.286</v>
      </c>
      <c r="J55">
        <v>3.5150000000000001</v>
      </c>
    </row>
    <row r="56" spans="2:10" x14ac:dyDescent="0.25">
      <c r="B56">
        <v>16384</v>
      </c>
      <c r="C56">
        <v>1.6E-2</v>
      </c>
      <c r="D56">
        <v>2.8000000000000001E-2</v>
      </c>
      <c r="E56">
        <v>0.06</v>
      </c>
      <c r="F56">
        <v>0.127</v>
      </c>
      <c r="G56">
        <v>0.28000000000000003</v>
      </c>
      <c r="H56">
        <v>0.57699999999999996</v>
      </c>
      <c r="I56">
        <v>1.2549999999999999</v>
      </c>
      <c r="J56">
        <v>2.6669999999999998</v>
      </c>
    </row>
    <row r="57" spans="2:10" x14ac:dyDescent="0.25">
      <c r="B57">
        <v>32768</v>
      </c>
      <c r="C57">
        <v>1.7999999999999999E-2</v>
      </c>
      <c r="D57">
        <v>2.8000000000000001E-2</v>
      </c>
      <c r="E57">
        <v>0.06</v>
      </c>
      <c r="F57">
        <v>0.124</v>
      </c>
      <c r="G57">
        <v>0.27300000000000002</v>
      </c>
      <c r="H57">
        <v>0.56599999999999995</v>
      </c>
      <c r="I57">
        <v>1.2310000000000001</v>
      </c>
      <c r="J57">
        <v>2.625</v>
      </c>
    </row>
    <row r="58" spans="2:10" x14ac:dyDescent="0.25">
      <c r="B58">
        <v>65536</v>
      </c>
      <c r="C58">
        <v>1.6E-2</v>
      </c>
      <c r="D58">
        <v>2.8000000000000001E-2</v>
      </c>
      <c r="E58">
        <v>6.2E-2</v>
      </c>
      <c r="F58">
        <v>0.28799999999999998</v>
      </c>
      <c r="G58">
        <v>0.27300000000000002</v>
      </c>
      <c r="H58">
        <v>0.56299999999999994</v>
      </c>
      <c r="I58">
        <v>1.2290000000000001</v>
      </c>
      <c r="J58">
        <v>2.6379999999999999</v>
      </c>
    </row>
    <row r="59" spans="2:10" x14ac:dyDescent="0.25">
      <c r="B59">
        <v>131072</v>
      </c>
      <c r="C59">
        <v>2.4E-2</v>
      </c>
      <c r="D59">
        <v>3.9E-2</v>
      </c>
      <c r="E59">
        <v>0.08</v>
      </c>
      <c r="F59">
        <v>0.161</v>
      </c>
      <c r="G59">
        <v>0.33800000000000002</v>
      </c>
      <c r="H59">
        <v>0.68799999999999994</v>
      </c>
      <c r="I59">
        <v>1.4730000000000001</v>
      </c>
      <c r="J59">
        <v>3.1150000000000002</v>
      </c>
    </row>
    <row r="60" spans="2:10" x14ac:dyDescent="0.25">
      <c r="B60">
        <v>262144</v>
      </c>
      <c r="C60">
        <v>2.7E-2</v>
      </c>
      <c r="D60">
        <v>5.0999999999999997E-2</v>
      </c>
      <c r="E60">
        <v>0.10199999999999999</v>
      </c>
      <c r="F60">
        <v>0.191</v>
      </c>
      <c r="G60">
        <v>0.40400000000000003</v>
      </c>
      <c r="H60">
        <v>0.81100000000000005</v>
      </c>
      <c r="I60">
        <v>1.71</v>
      </c>
      <c r="J60">
        <v>3.6269999999999998</v>
      </c>
    </row>
    <row r="61" spans="2:10" x14ac:dyDescent="0.25">
      <c r="B61">
        <v>524288</v>
      </c>
      <c r="C61">
        <v>4.1000000000000002E-2</v>
      </c>
      <c r="D61">
        <v>6.2E-2</v>
      </c>
      <c r="E61">
        <v>0.115</v>
      </c>
      <c r="F61">
        <v>0.21299999999999999</v>
      </c>
      <c r="G61">
        <v>0.42799999999999999</v>
      </c>
      <c r="H61">
        <v>0.85699999999999998</v>
      </c>
      <c r="I61">
        <v>1.7909999999999999</v>
      </c>
      <c r="J61">
        <v>3.7349999999999999</v>
      </c>
    </row>
    <row r="62" spans="2:10" x14ac:dyDescent="0.25">
      <c r="B62" t="s">
        <v>18</v>
      </c>
      <c r="C62">
        <v>1.0999999999999999E-2</v>
      </c>
      <c r="D62">
        <v>1.2E-2</v>
      </c>
      <c r="E62">
        <v>2.3E-2</v>
      </c>
      <c r="F62">
        <v>0.06</v>
      </c>
      <c r="G62">
        <v>9.5000000000000001E-2</v>
      </c>
      <c r="H62">
        <v>0.188</v>
      </c>
      <c r="I62">
        <v>0.40600000000000003</v>
      </c>
      <c r="J62" s="1">
        <v>1.002</v>
      </c>
    </row>
    <row r="65" spans="2:8" x14ac:dyDescent="0.25">
      <c r="B65" t="s">
        <v>0</v>
      </c>
      <c r="C65" t="s">
        <v>19</v>
      </c>
      <c r="D65" t="s">
        <v>22</v>
      </c>
      <c r="E65" t="s">
        <v>23</v>
      </c>
    </row>
    <row r="66" spans="2:8" x14ac:dyDescent="0.25">
      <c r="B66">
        <v>1048576</v>
      </c>
      <c r="C66">
        <v>65536</v>
      </c>
      <c r="D66" s="1">
        <f>E66/(B66*LOG(B66,2))*1000000000</f>
        <v>6.1378955841064453</v>
      </c>
      <c r="E66" s="1">
        <v>0.128721</v>
      </c>
    </row>
    <row r="67" spans="2:8" x14ac:dyDescent="0.25">
      <c r="B67">
        <v>2097152</v>
      </c>
      <c r="C67">
        <v>65536</v>
      </c>
      <c r="D67" s="1">
        <f>E67/(B67*LOG(B67,2))*1000000000</f>
        <v>6.4991769336518788</v>
      </c>
      <c r="E67" s="1">
        <v>0.28622500000000001</v>
      </c>
    </row>
    <row r="68" spans="2:8" x14ac:dyDescent="0.25">
      <c r="B68">
        <v>4194304</v>
      </c>
      <c r="C68">
        <v>65536</v>
      </c>
      <c r="D68" s="1">
        <f>E68/(B68*LOG(B68,2))*1000000000</f>
        <v>6.8487470800226387</v>
      </c>
      <c r="E68" s="1">
        <v>0.63196600000000003</v>
      </c>
    </row>
    <row r="69" spans="2:8" x14ac:dyDescent="0.25">
      <c r="B69">
        <v>8388608</v>
      </c>
      <c r="C69">
        <v>65536</v>
      </c>
      <c r="D69" s="1">
        <f>E69/(B69*LOG(B69,2))*1000000000</f>
        <v>7.2881968125053067</v>
      </c>
      <c r="E69" s="1">
        <v>1.4061699999999999</v>
      </c>
    </row>
    <row r="70" spans="2:8" x14ac:dyDescent="0.25">
      <c r="B70">
        <v>16777216</v>
      </c>
      <c r="C70">
        <v>65536</v>
      </c>
      <c r="D70" s="1">
        <f>E70/(B70*LOG(B70,2))*1000000000</f>
        <v>7.360304395357768</v>
      </c>
      <c r="E70" s="1">
        <v>2.9636499999999999</v>
      </c>
    </row>
    <row r="71" spans="2:8" x14ac:dyDescent="0.25">
      <c r="B71">
        <v>33554432</v>
      </c>
      <c r="C71">
        <v>65536</v>
      </c>
      <c r="D71" s="1">
        <f>E71/(B71*LOG(B71,2))*1000000000</f>
        <v>7.3311805725097656</v>
      </c>
      <c r="E71" s="1">
        <v>6.1498400000000002</v>
      </c>
    </row>
    <row r="72" spans="2:8" x14ac:dyDescent="0.25">
      <c r="B72">
        <v>67108864</v>
      </c>
      <c r="C72">
        <v>65536</v>
      </c>
      <c r="D72" s="1">
        <f>E72/(B72*LOG(B72,2))*1000000000</f>
        <v>7.6005092033973103</v>
      </c>
      <c r="E72" s="1">
        <v>13.2616</v>
      </c>
    </row>
    <row r="73" spans="2:8" x14ac:dyDescent="0.25">
      <c r="B73">
        <v>134217728</v>
      </c>
      <c r="C73">
        <v>65536</v>
      </c>
      <c r="D73" s="1">
        <f>E73/(B73*LOG(B73,2))*1000000000</f>
        <v>7.4929385273544868</v>
      </c>
      <c r="E73" s="1">
        <v>27.153500000000001</v>
      </c>
    </row>
    <row r="74" spans="2:8" x14ac:dyDescent="0.25">
      <c r="B74">
        <v>268435456</v>
      </c>
      <c r="C74">
        <v>65536</v>
      </c>
      <c r="D74" s="1">
        <f>E74/(B74*LOG(B74,2))*1000000000</f>
        <v>7.1928437267030993</v>
      </c>
      <c r="E74" s="1">
        <v>54.062800000000003</v>
      </c>
    </row>
    <row r="79" spans="2:8" x14ac:dyDescent="0.25">
      <c r="B79" t="s">
        <v>0</v>
      </c>
      <c r="C79" t="s">
        <v>19</v>
      </c>
      <c r="D79" t="s">
        <v>25</v>
      </c>
      <c r="E79" t="s">
        <v>24</v>
      </c>
      <c r="F79" t="s">
        <v>18</v>
      </c>
      <c r="G79" t="s">
        <v>26</v>
      </c>
      <c r="H79" t="s">
        <v>27</v>
      </c>
    </row>
    <row r="80" spans="2:8" x14ac:dyDescent="0.25">
      <c r="B80">
        <v>33554432</v>
      </c>
      <c r="C80">
        <v>65536</v>
      </c>
      <c r="D80">
        <v>1</v>
      </c>
      <c r="E80" s="1">
        <v>6.1199199999999996</v>
      </c>
      <c r="F80" s="1">
        <v>1.2306299999999999</v>
      </c>
      <c r="G80" s="1">
        <f>(E80/(6.12/D80))/D80</f>
        <v>0.99998692810457512</v>
      </c>
      <c r="H80" s="1">
        <f>(F80/(1.23/D80))/D80</f>
        <v>1.0005121951219511</v>
      </c>
    </row>
    <row r="81" spans="2:22" x14ac:dyDescent="0.25">
      <c r="B81">
        <v>33554432</v>
      </c>
      <c r="C81">
        <v>65536</v>
      </c>
      <c r="D81">
        <v>2</v>
      </c>
      <c r="E81" s="1">
        <v>4.0064500000000001</v>
      </c>
      <c r="F81" s="1">
        <v>0.79166199999999998</v>
      </c>
      <c r="G81" s="1">
        <f t="shared" ref="G81:G95" si="0">(E81/(6.12/D81))/D81</f>
        <v>0.65464869281045757</v>
      </c>
      <c r="H81" s="1">
        <f t="shared" ref="H81:H95" si="1">(F81/(1.23/D81))/D81</f>
        <v>0.64362764227642277</v>
      </c>
      <c r="R81" t="s">
        <v>0</v>
      </c>
      <c r="S81" t="s">
        <v>19</v>
      </c>
      <c r="T81" t="s">
        <v>20</v>
      </c>
      <c r="U81" t="s">
        <v>21</v>
      </c>
      <c r="V81" t="s">
        <v>18</v>
      </c>
    </row>
    <row r="82" spans="2:22" x14ac:dyDescent="0.25">
      <c r="B82">
        <v>33554432</v>
      </c>
      <c r="C82">
        <v>65536</v>
      </c>
      <c r="D82">
        <v>3</v>
      </c>
      <c r="E82" s="1">
        <v>2.8998400000000002</v>
      </c>
      <c r="F82" s="1">
        <v>0.55713000000000001</v>
      </c>
      <c r="G82" s="1">
        <f t="shared" si="0"/>
        <v>0.47383006535947714</v>
      </c>
      <c r="H82" s="1">
        <f t="shared" si="1"/>
        <v>0.45295121951219519</v>
      </c>
      <c r="R82">
        <v>33554432</v>
      </c>
      <c r="S82">
        <v>32768</v>
      </c>
      <c r="T82" s="1">
        <v>6.3910900000000002</v>
      </c>
      <c r="U82" s="1">
        <v>6.2534200000000002</v>
      </c>
      <c r="V82" s="1">
        <v>1.22488</v>
      </c>
    </row>
    <row r="83" spans="2:22" x14ac:dyDescent="0.25">
      <c r="B83">
        <v>33554432</v>
      </c>
      <c r="C83">
        <v>65536</v>
      </c>
      <c r="D83">
        <v>4</v>
      </c>
      <c r="E83" s="1">
        <v>2.2875100000000002</v>
      </c>
      <c r="F83" s="1">
        <v>0.460816</v>
      </c>
      <c r="G83" s="1">
        <f t="shared" si="0"/>
        <v>0.37377614379084967</v>
      </c>
      <c r="H83" s="1">
        <f t="shared" si="1"/>
        <v>0.37464715447154473</v>
      </c>
      <c r="R83">
        <v>33554432</v>
      </c>
      <c r="S83">
        <v>65536</v>
      </c>
      <c r="T83" s="1">
        <v>6.1840599999999997</v>
      </c>
      <c r="U83" s="1">
        <v>6.1080699999999997</v>
      </c>
      <c r="V83" s="1">
        <v>1.3779300000000001</v>
      </c>
    </row>
    <row r="84" spans="2:22" x14ac:dyDescent="0.25">
      <c r="B84">
        <v>33554432</v>
      </c>
      <c r="C84">
        <v>65536</v>
      </c>
      <c r="D84">
        <v>5</v>
      </c>
      <c r="E84" s="1">
        <v>1.9962</v>
      </c>
      <c r="F84" s="1">
        <v>0.375085</v>
      </c>
      <c r="G84" s="1">
        <f t="shared" si="0"/>
        <v>0.32617647058823529</v>
      </c>
      <c r="H84" s="1">
        <f t="shared" si="1"/>
        <v>0.30494715447154469</v>
      </c>
      <c r="R84">
        <v>33554432</v>
      </c>
      <c r="S84">
        <v>131072</v>
      </c>
      <c r="T84" s="1">
        <v>6.0389099999999996</v>
      </c>
      <c r="U84" s="1">
        <v>5.9727600000000001</v>
      </c>
      <c r="V84" s="1">
        <v>1.5501400000000001</v>
      </c>
    </row>
    <row r="85" spans="2:22" x14ac:dyDescent="0.25">
      <c r="B85">
        <v>33554432</v>
      </c>
      <c r="C85">
        <v>65536</v>
      </c>
      <c r="D85">
        <v>6</v>
      </c>
      <c r="E85" s="1">
        <v>1.7761899999999999</v>
      </c>
      <c r="F85" s="1">
        <v>0.32710299999999998</v>
      </c>
      <c r="G85" s="1">
        <f t="shared" si="0"/>
        <v>0.2902271241830065</v>
      </c>
      <c r="H85" s="1">
        <f t="shared" si="1"/>
        <v>0.26593739837398372</v>
      </c>
    </row>
    <row r="86" spans="2:22" x14ac:dyDescent="0.25">
      <c r="B86">
        <v>33554432</v>
      </c>
      <c r="C86">
        <v>65536</v>
      </c>
      <c r="D86">
        <v>7</v>
      </c>
      <c r="E86" s="1">
        <v>1.6610499999999999</v>
      </c>
      <c r="F86" s="1">
        <v>0.304286</v>
      </c>
      <c r="G86" s="1">
        <f t="shared" si="0"/>
        <v>0.27141339869281039</v>
      </c>
      <c r="H86" s="1">
        <f t="shared" si="1"/>
        <v>0.24738699186991872</v>
      </c>
    </row>
    <row r="87" spans="2:22" x14ac:dyDescent="0.25">
      <c r="B87">
        <v>33554432</v>
      </c>
      <c r="C87">
        <v>65536</v>
      </c>
      <c r="D87">
        <v>8</v>
      </c>
      <c r="E87" s="1">
        <v>1.4538800000000001</v>
      </c>
      <c r="F87" s="1">
        <v>0.28782400000000002</v>
      </c>
      <c r="G87" s="1">
        <f t="shared" si="0"/>
        <v>0.23756209150326799</v>
      </c>
      <c r="H87" s="1">
        <f t="shared" si="1"/>
        <v>0.23400325203252034</v>
      </c>
    </row>
    <row r="88" spans="2:22" x14ac:dyDescent="0.25">
      <c r="B88">
        <v>33554432</v>
      </c>
      <c r="C88">
        <v>65536</v>
      </c>
      <c r="D88">
        <v>9</v>
      </c>
      <c r="E88" s="1">
        <v>1.4380999999999999</v>
      </c>
      <c r="F88" s="1">
        <v>0.26269900000000002</v>
      </c>
      <c r="G88" s="1">
        <f t="shared" si="0"/>
        <v>0.23498366013071895</v>
      </c>
      <c r="H88" s="1">
        <f t="shared" si="1"/>
        <v>0.21357642276422767</v>
      </c>
    </row>
    <row r="89" spans="2:22" x14ac:dyDescent="0.25">
      <c r="B89">
        <v>33554432</v>
      </c>
      <c r="C89">
        <v>65536</v>
      </c>
      <c r="D89">
        <v>10</v>
      </c>
      <c r="E89" s="1">
        <v>1.38686</v>
      </c>
      <c r="F89" s="1">
        <v>0.236597</v>
      </c>
      <c r="G89" s="1">
        <f t="shared" si="0"/>
        <v>0.2266111111111111</v>
      </c>
      <c r="H89" s="1">
        <f t="shared" si="1"/>
        <v>0.19235528455284553</v>
      </c>
    </row>
    <row r="90" spans="2:22" x14ac:dyDescent="0.25">
      <c r="B90">
        <v>33554432</v>
      </c>
      <c r="C90">
        <v>65536</v>
      </c>
      <c r="D90">
        <v>11</v>
      </c>
      <c r="E90" s="1">
        <v>1.3021100000000001</v>
      </c>
      <c r="F90" s="1">
        <v>0.219419</v>
      </c>
      <c r="G90" s="1">
        <f t="shared" si="0"/>
        <v>0.21276307189542487</v>
      </c>
      <c r="H90" s="1">
        <f t="shared" si="1"/>
        <v>0.17838943089430895</v>
      </c>
    </row>
    <row r="91" spans="2:22" x14ac:dyDescent="0.25">
      <c r="B91">
        <v>33554432</v>
      </c>
      <c r="C91">
        <v>65536</v>
      </c>
      <c r="D91">
        <v>12</v>
      </c>
      <c r="E91" s="1">
        <v>1.22312</v>
      </c>
      <c r="F91" s="1">
        <v>0.206314</v>
      </c>
      <c r="G91" s="1">
        <f t="shared" si="0"/>
        <v>0.19985620915032679</v>
      </c>
      <c r="H91" s="1">
        <f t="shared" si="1"/>
        <v>0.16773495934959351</v>
      </c>
    </row>
    <row r="92" spans="2:22" x14ac:dyDescent="0.25">
      <c r="B92">
        <v>33554432</v>
      </c>
      <c r="C92">
        <v>65536</v>
      </c>
      <c r="D92">
        <v>13</v>
      </c>
      <c r="E92" s="1">
        <v>1.2032700000000001</v>
      </c>
      <c r="F92" s="1">
        <v>0.194551</v>
      </c>
      <c r="G92" s="1">
        <f t="shared" si="0"/>
        <v>0.19661274509803922</v>
      </c>
      <c r="H92" s="1">
        <f t="shared" si="1"/>
        <v>0.15817154471544714</v>
      </c>
    </row>
    <row r="93" spans="2:22" x14ac:dyDescent="0.25">
      <c r="B93">
        <v>33554432</v>
      </c>
      <c r="C93">
        <v>65536</v>
      </c>
      <c r="D93">
        <v>14</v>
      </c>
      <c r="E93" s="1">
        <v>1.1239399999999999</v>
      </c>
      <c r="F93" s="1">
        <v>0.195433</v>
      </c>
      <c r="G93" s="1">
        <f t="shared" si="0"/>
        <v>0.1836503267973856</v>
      </c>
      <c r="H93" s="1">
        <f t="shared" si="1"/>
        <v>0.15888861788617886</v>
      </c>
    </row>
    <row r="94" spans="2:22" x14ac:dyDescent="0.25">
      <c r="B94">
        <v>33554432</v>
      </c>
      <c r="C94">
        <v>65536</v>
      </c>
      <c r="D94">
        <v>15</v>
      </c>
      <c r="E94" s="1">
        <v>1.1246799999999999</v>
      </c>
      <c r="F94" s="1">
        <v>0.187193</v>
      </c>
      <c r="G94" s="1">
        <f t="shared" si="0"/>
        <v>0.18377124183006532</v>
      </c>
      <c r="H94" s="1">
        <f t="shared" si="1"/>
        <v>0.15218943089430895</v>
      </c>
    </row>
    <row r="95" spans="2:22" x14ac:dyDescent="0.25">
      <c r="B95">
        <v>33554432</v>
      </c>
      <c r="C95">
        <v>65536</v>
      </c>
      <c r="D95">
        <v>16</v>
      </c>
      <c r="E95" s="1">
        <v>1.0404500000000001</v>
      </c>
      <c r="F95" s="1">
        <v>0.18645700000000001</v>
      </c>
      <c r="G95" s="1">
        <f t="shared" si="0"/>
        <v>0.17000816993464055</v>
      </c>
      <c r="H95" s="1">
        <f t="shared" si="1"/>
        <v>0.15159105691056912</v>
      </c>
    </row>
  </sheetData>
  <conditionalFormatting sqref="F52:F6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G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2:H6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6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:E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:D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C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2021-12-09T19:13:03Z</dcterms:modified>
</cp:coreProperties>
</file>