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OC矩阵" sheetId="1" r:id="rId1"/>
    <sheet name="PRF" sheetId="2" r:id="rId2"/>
  </sheets>
  <definedNames>
    <definedName name="tmp" localSheetId="0">LOC矩阵!$B$2:$L$8</definedName>
    <definedName name="tmp" localSheetId="1">PRF!#REF!</definedName>
    <definedName name="tmp_1" localSheetId="0">LOC矩阵!$O$2:$Y$8</definedName>
  </definedNames>
  <calcPr calcId="152511"/>
</workbook>
</file>

<file path=xl/calcChain.xml><?xml version="1.0" encoding="utf-8"?>
<calcChain xmlns="http://schemas.openxmlformats.org/spreadsheetml/2006/main">
  <c r="P8" i="1" l="1"/>
  <c r="Q8" i="1"/>
  <c r="R8" i="1"/>
  <c r="S8" i="1"/>
  <c r="T8" i="1"/>
  <c r="U8" i="1"/>
  <c r="V8" i="1"/>
  <c r="W8" i="1"/>
  <c r="X8" i="1"/>
  <c r="O8" i="1"/>
  <c r="P7" i="1"/>
  <c r="Q7" i="1"/>
  <c r="R7" i="1"/>
  <c r="S7" i="1"/>
  <c r="T7" i="1"/>
  <c r="U7" i="1"/>
  <c r="V7" i="1"/>
  <c r="W7" i="1"/>
  <c r="X7" i="1"/>
  <c r="Y7" i="1"/>
  <c r="O7" i="1"/>
  <c r="P6" i="1"/>
  <c r="Q6" i="1"/>
  <c r="R6" i="1"/>
  <c r="S6" i="1"/>
  <c r="T6" i="1"/>
  <c r="U6" i="1"/>
  <c r="V6" i="1"/>
  <c r="W6" i="1"/>
  <c r="X6" i="1"/>
  <c r="O6" i="1"/>
  <c r="P5" i="1"/>
  <c r="Q5" i="1"/>
  <c r="R5" i="1"/>
  <c r="S5" i="1"/>
  <c r="T5" i="1"/>
  <c r="U5" i="1"/>
  <c r="V5" i="1"/>
  <c r="W5" i="1"/>
  <c r="X5" i="1"/>
  <c r="O5" i="1"/>
  <c r="P4" i="1"/>
  <c r="Q4" i="1"/>
  <c r="R4" i="1"/>
  <c r="S4" i="1"/>
  <c r="T4" i="1"/>
  <c r="U4" i="1"/>
  <c r="V4" i="1"/>
  <c r="W4" i="1"/>
  <c r="X4" i="1"/>
  <c r="O4" i="1"/>
  <c r="P3" i="1"/>
  <c r="Q3" i="1"/>
  <c r="R3" i="1"/>
  <c r="S3" i="1"/>
  <c r="T3" i="1"/>
  <c r="U3" i="1"/>
  <c r="V3" i="1"/>
  <c r="W3" i="1"/>
  <c r="X3" i="1"/>
  <c r="O3" i="1"/>
  <c r="P2" i="1"/>
  <c r="Q2" i="1"/>
  <c r="R2" i="1"/>
  <c r="S2" i="1"/>
  <c r="T2" i="1"/>
  <c r="U2" i="1"/>
  <c r="V2" i="1"/>
  <c r="W2" i="1"/>
  <c r="X2" i="1"/>
  <c r="O2" i="1"/>
  <c r="M3" i="1"/>
  <c r="M4" i="1"/>
  <c r="M5" i="1"/>
  <c r="M6" i="1"/>
  <c r="M7" i="1"/>
  <c r="M8" i="1"/>
  <c r="M2" i="1"/>
</calcChain>
</file>

<file path=xl/connections.xml><?xml version="1.0" encoding="utf-8"?>
<connections xmlns="http://schemas.openxmlformats.org/spreadsheetml/2006/main">
  <connection id="1" name="tmp" type="6" refreshedVersion="5" background="1" saveData="1">
    <textPr codePage="936" sourceFile="E:\PyProj\Others\7-3\LOC\tmp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mp1" type="6" refreshedVersion="5" background="1" saveData="1">
    <textPr codePage="936" sourceFile="E:\PyProj\Others\7-3\LOC\tmp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<sst xmlns="http://schemas.openxmlformats.org/spreadsheetml/2006/main" count="19" uniqueCount="12">
  <si>
    <t>主体</t>
  </si>
  <si>
    <t>谓词</t>
  </si>
  <si>
    <t>客体</t>
  </si>
  <si>
    <t>时间</t>
  </si>
  <si>
    <t>地点</t>
  </si>
  <si>
    <t>非</t>
  </si>
  <si>
    <t>范围</t>
  </si>
  <si>
    <t>sum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</si>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</sst>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mp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mp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opLeftCell="C1" workbookViewId="0">
      <selection activeCell="O19" sqref="O19"/>
    </sheetView>
  </sheetViews>
  <sheetFormatPr defaultRowHeight="13.5" x14ac:dyDescent="0.15"/>
  <cols>
    <col min="2" max="2" width="4.5" bestFit="1" customWidth="1"/>
    <col min="3" max="3" width="5.5" bestFit="1" customWidth="1"/>
    <col min="4" max="6" width="4.5" bestFit="1" customWidth="1"/>
    <col min="7" max="10" width="5.5" bestFit="1" customWidth="1"/>
    <col min="11" max="11" width="4.5" bestFit="1" customWidth="1"/>
    <col min="12" max="12" width="5.5" bestFit="1" customWidth="1"/>
    <col min="14" max="14" width="6.875" customWidth="1"/>
    <col min="15" max="25" width="8.375" customWidth="1"/>
  </cols>
  <sheetData>
    <row r="1" spans="1:25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7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</row>
    <row r="2" spans="1:25" x14ac:dyDescent="0.15">
      <c r="A2" t="s">
        <v>0</v>
      </c>
      <c r="B2">
        <v>615</v>
      </c>
      <c r="C2">
        <v>1216</v>
      </c>
      <c r="D2">
        <v>979</v>
      </c>
      <c r="E2">
        <v>606</v>
      </c>
      <c r="F2">
        <v>456</v>
      </c>
      <c r="G2">
        <v>417</v>
      </c>
      <c r="H2">
        <v>333</v>
      </c>
      <c r="I2">
        <v>215</v>
      </c>
      <c r="J2">
        <v>200</v>
      </c>
      <c r="K2">
        <v>87</v>
      </c>
      <c r="L2">
        <v>0</v>
      </c>
      <c r="M2">
        <f>SUM(B2:L2)</f>
        <v>5124</v>
      </c>
      <c r="N2" t="s">
        <v>0</v>
      </c>
      <c r="O2" s="1">
        <f>B2/5124</f>
        <v>0.12002341920374707</v>
      </c>
      <c r="P2" s="1">
        <f t="shared" ref="P2:X2" si="0">C2/5124</f>
        <v>0.23731459797033569</v>
      </c>
      <c r="Q2" s="1">
        <f t="shared" si="0"/>
        <v>0.19106167056986728</v>
      </c>
      <c r="R2" s="1">
        <f t="shared" si="0"/>
        <v>0.11826697892271663</v>
      </c>
      <c r="S2" s="1">
        <f t="shared" si="0"/>
        <v>8.899297423887588E-2</v>
      </c>
      <c r="T2" s="1">
        <f t="shared" si="0"/>
        <v>8.1381733021077277E-2</v>
      </c>
      <c r="U2" s="1">
        <f t="shared" si="0"/>
        <v>6.4988290398126466E-2</v>
      </c>
      <c r="V2" s="1">
        <f t="shared" si="0"/>
        <v>4.1959406713505072E-2</v>
      </c>
      <c r="W2" s="1">
        <f t="shared" si="0"/>
        <v>3.9032006245121001E-2</v>
      </c>
      <c r="X2" s="1">
        <f t="shared" si="0"/>
        <v>1.6978922716627636E-2</v>
      </c>
      <c r="Y2">
        <v>1E-4</v>
      </c>
    </row>
    <row r="3" spans="1:25" x14ac:dyDescent="0.15">
      <c r="A3" t="s">
        <v>1</v>
      </c>
      <c r="B3">
        <v>40</v>
      </c>
      <c r="C3">
        <v>233</v>
      </c>
      <c r="D3">
        <v>376</v>
      </c>
      <c r="E3">
        <v>306</v>
      </c>
      <c r="F3">
        <v>251</v>
      </c>
      <c r="G3">
        <v>393</v>
      </c>
      <c r="H3">
        <v>393</v>
      </c>
      <c r="I3">
        <v>282</v>
      </c>
      <c r="J3">
        <v>409</v>
      </c>
      <c r="K3">
        <v>207</v>
      </c>
      <c r="L3">
        <v>0</v>
      </c>
      <c r="M3">
        <f t="shared" ref="M3:M8" si="1">SUM(B3:L3)</f>
        <v>2890</v>
      </c>
      <c r="N3" t="s">
        <v>1</v>
      </c>
      <c r="O3" s="1">
        <f>B3/2890</f>
        <v>1.384083044982699E-2</v>
      </c>
      <c r="P3" s="1">
        <f t="shared" ref="P3:X3" si="2">C3/2890</f>
        <v>8.0622837370242215E-2</v>
      </c>
      <c r="Q3" s="1">
        <f t="shared" si="2"/>
        <v>0.1301038062283737</v>
      </c>
      <c r="R3" s="1">
        <f t="shared" si="2"/>
        <v>0.10588235294117647</v>
      </c>
      <c r="S3" s="1">
        <f t="shared" si="2"/>
        <v>8.6851211072664358E-2</v>
      </c>
      <c r="T3" s="1">
        <f t="shared" si="2"/>
        <v>0.13598615916955017</v>
      </c>
      <c r="U3" s="1">
        <f t="shared" si="2"/>
        <v>0.13598615916955017</v>
      </c>
      <c r="V3" s="1">
        <f t="shared" si="2"/>
        <v>9.7577854671280273E-2</v>
      </c>
      <c r="W3" s="1">
        <f t="shared" si="2"/>
        <v>0.14152249134948097</v>
      </c>
      <c r="X3" s="1">
        <f t="shared" si="2"/>
        <v>7.1626297577854672E-2</v>
      </c>
      <c r="Y3">
        <v>1E-4</v>
      </c>
    </row>
    <row r="4" spans="1:25" x14ac:dyDescent="0.15">
      <c r="A4" t="s">
        <v>2</v>
      </c>
      <c r="B4">
        <v>56</v>
      </c>
      <c r="C4">
        <v>206</v>
      </c>
      <c r="D4">
        <v>404</v>
      </c>
      <c r="E4">
        <v>563</v>
      </c>
      <c r="F4">
        <v>691</v>
      </c>
      <c r="G4">
        <v>1114</v>
      </c>
      <c r="H4">
        <v>1212</v>
      </c>
      <c r="I4">
        <v>1307</v>
      </c>
      <c r="J4">
        <v>1612</v>
      </c>
      <c r="K4">
        <v>876</v>
      </c>
      <c r="L4">
        <v>0</v>
      </c>
      <c r="M4">
        <f t="shared" si="1"/>
        <v>8041</v>
      </c>
      <c r="N4" t="s">
        <v>2</v>
      </c>
      <c r="O4" s="1">
        <f>B4/8041</f>
        <v>6.9643079219002613E-3</v>
      </c>
      <c r="P4" s="1">
        <f t="shared" ref="P4:X4" si="3">C4/8041</f>
        <v>2.5618704141275962E-2</v>
      </c>
      <c r="Q4" s="1">
        <f t="shared" si="3"/>
        <v>5.0242507150851885E-2</v>
      </c>
      <c r="R4" s="1">
        <f t="shared" si="3"/>
        <v>7.0016167143390123E-2</v>
      </c>
      <c r="S4" s="1">
        <f t="shared" si="3"/>
        <v>8.5934585250590723E-2</v>
      </c>
      <c r="T4" s="1">
        <f t="shared" si="3"/>
        <v>0.1385399825892302</v>
      </c>
      <c r="U4" s="1">
        <f t="shared" si="3"/>
        <v>0.15072752145255566</v>
      </c>
      <c r="V4" s="1">
        <f t="shared" si="3"/>
        <v>0.16254197239149359</v>
      </c>
      <c r="W4" s="1">
        <f t="shared" si="3"/>
        <v>0.20047257803755753</v>
      </c>
      <c r="X4" s="1">
        <f t="shared" si="3"/>
        <v>0.10894167392115409</v>
      </c>
      <c r="Y4">
        <v>1E-4</v>
      </c>
    </row>
    <row r="5" spans="1:25" x14ac:dyDescent="0.15">
      <c r="A5" t="s">
        <v>3</v>
      </c>
      <c r="B5">
        <v>186</v>
      </c>
      <c r="C5">
        <v>275</v>
      </c>
      <c r="D5">
        <v>234</v>
      </c>
      <c r="E5">
        <v>197</v>
      </c>
      <c r="F5">
        <v>116</v>
      </c>
      <c r="G5">
        <v>153</v>
      </c>
      <c r="H5">
        <v>94</v>
      </c>
      <c r="I5">
        <v>57</v>
      </c>
      <c r="J5">
        <v>63</v>
      </c>
      <c r="K5">
        <v>21</v>
      </c>
      <c r="L5">
        <v>0</v>
      </c>
      <c r="M5">
        <f t="shared" si="1"/>
        <v>1396</v>
      </c>
      <c r="N5" t="s">
        <v>3</v>
      </c>
      <c r="O5" s="1">
        <f>B5/1396</f>
        <v>0.13323782234957021</v>
      </c>
      <c r="P5" s="1">
        <f t="shared" ref="P5:X5" si="4">C5/1396</f>
        <v>0.19699140401146131</v>
      </c>
      <c r="Q5" s="1">
        <f t="shared" si="4"/>
        <v>0.16762177650429799</v>
      </c>
      <c r="R5" s="1">
        <f t="shared" si="4"/>
        <v>0.14111747851002865</v>
      </c>
      <c r="S5" s="1">
        <f t="shared" si="4"/>
        <v>8.3094555873925502E-2</v>
      </c>
      <c r="T5" s="1">
        <f t="shared" si="4"/>
        <v>0.10959885386819485</v>
      </c>
      <c r="U5" s="1">
        <f t="shared" si="4"/>
        <v>6.73352435530086E-2</v>
      </c>
      <c r="V5" s="1">
        <f t="shared" si="4"/>
        <v>4.0830945558739257E-2</v>
      </c>
      <c r="W5" s="1">
        <f t="shared" si="4"/>
        <v>4.5128939828080229E-2</v>
      </c>
      <c r="X5" s="1">
        <f t="shared" si="4"/>
        <v>1.5042979942693409E-2</v>
      </c>
      <c r="Y5">
        <v>1E-4</v>
      </c>
    </row>
    <row r="6" spans="1:25" x14ac:dyDescent="0.15">
      <c r="A6" t="s">
        <v>4</v>
      </c>
      <c r="B6">
        <v>72</v>
      </c>
      <c r="C6">
        <v>149</v>
      </c>
      <c r="D6">
        <v>183</v>
      </c>
      <c r="E6">
        <v>205</v>
      </c>
      <c r="F6">
        <v>179</v>
      </c>
      <c r="G6">
        <v>221</v>
      </c>
      <c r="H6">
        <v>167</v>
      </c>
      <c r="I6">
        <v>121</v>
      </c>
      <c r="J6">
        <v>95</v>
      </c>
      <c r="K6">
        <v>35</v>
      </c>
      <c r="L6">
        <v>0</v>
      </c>
      <c r="M6">
        <f t="shared" si="1"/>
        <v>1427</v>
      </c>
      <c r="N6" t="s">
        <v>4</v>
      </c>
      <c r="O6" s="1">
        <f>B6/1427</f>
        <v>5.0455501051156273E-2</v>
      </c>
      <c r="P6" s="1">
        <f t="shared" ref="P6:X6" si="5">C6/1427</f>
        <v>0.10441485634197617</v>
      </c>
      <c r="Q6" s="1">
        <f t="shared" si="5"/>
        <v>0.12824106517168885</v>
      </c>
      <c r="R6" s="1">
        <f t="shared" si="5"/>
        <v>0.14365802382620882</v>
      </c>
      <c r="S6" s="1">
        <f t="shared" si="5"/>
        <v>0.12543798177995796</v>
      </c>
      <c r="T6" s="1">
        <f t="shared" si="5"/>
        <v>0.15487035739313246</v>
      </c>
      <c r="U6" s="1">
        <f t="shared" si="5"/>
        <v>0.11702873160476523</v>
      </c>
      <c r="V6" s="1">
        <f t="shared" si="5"/>
        <v>8.4793272599859845E-2</v>
      </c>
      <c r="W6" s="1">
        <f t="shared" si="5"/>
        <v>6.6573230553608975E-2</v>
      </c>
      <c r="X6" s="1">
        <f t="shared" si="5"/>
        <v>2.4526979677645409E-2</v>
      </c>
      <c r="Y6">
        <v>1E-4</v>
      </c>
    </row>
    <row r="7" spans="1:25" x14ac:dyDescent="0.15">
      <c r="A7" t="s">
        <v>5</v>
      </c>
      <c r="B7">
        <v>248</v>
      </c>
      <c r="C7">
        <v>511</v>
      </c>
      <c r="D7">
        <v>655</v>
      </c>
      <c r="E7">
        <v>620</v>
      </c>
      <c r="F7">
        <v>546</v>
      </c>
      <c r="G7">
        <v>682</v>
      </c>
      <c r="H7">
        <v>561</v>
      </c>
      <c r="I7">
        <v>466</v>
      </c>
      <c r="J7">
        <v>400</v>
      </c>
      <c r="K7">
        <v>156</v>
      </c>
      <c r="L7">
        <v>2701</v>
      </c>
      <c r="M7">
        <f t="shared" si="1"/>
        <v>7546</v>
      </c>
      <c r="N7" t="s">
        <v>5</v>
      </c>
      <c r="O7" s="1">
        <f>B7/7546</f>
        <v>3.2865094089583886E-2</v>
      </c>
      <c r="P7" s="1">
        <f t="shared" ref="P7:Y7" si="6">C7/7546</f>
        <v>6.7717996289424862E-2</v>
      </c>
      <c r="Q7" s="1">
        <f t="shared" si="6"/>
        <v>8.680095414789292E-2</v>
      </c>
      <c r="R7" s="1">
        <f t="shared" si="6"/>
        <v>8.2162735223959713E-2</v>
      </c>
      <c r="S7" s="1">
        <f t="shared" si="6"/>
        <v>7.2356215213358069E-2</v>
      </c>
      <c r="T7" s="1">
        <f t="shared" si="6"/>
        <v>9.0379008746355682E-2</v>
      </c>
      <c r="U7" s="1">
        <f t="shared" si="6"/>
        <v>7.4344023323615158E-2</v>
      </c>
      <c r="V7" s="1">
        <f t="shared" si="6"/>
        <v>6.1754571958653588E-2</v>
      </c>
      <c r="W7" s="1">
        <f t="shared" si="6"/>
        <v>5.3008216273522396E-2</v>
      </c>
      <c r="X7" s="1">
        <f t="shared" si="6"/>
        <v>2.0673204346673735E-2</v>
      </c>
      <c r="Y7" s="1">
        <f t="shared" si="6"/>
        <v>0.35793798038695995</v>
      </c>
    </row>
    <row r="8" spans="1:25" x14ac:dyDescent="0.15">
      <c r="A8" t="s">
        <v>6</v>
      </c>
      <c r="B8">
        <v>35</v>
      </c>
      <c r="C8">
        <v>83</v>
      </c>
      <c r="D8">
        <v>127</v>
      </c>
      <c r="E8">
        <v>150</v>
      </c>
      <c r="F8">
        <v>143</v>
      </c>
      <c r="G8">
        <v>187</v>
      </c>
      <c r="H8">
        <v>200</v>
      </c>
      <c r="I8">
        <v>197</v>
      </c>
      <c r="J8">
        <v>207</v>
      </c>
      <c r="K8">
        <v>106</v>
      </c>
      <c r="L8">
        <v>0</v>
      </c>
      <c r="M8">
        <f t="shared" si="1"/>
        <v>1435</v>
      </c>
      <c r="N8" t="s">
        <v>6</v>
      </c>
      <c r="O8" s="1">
        <f>B8/1435</f>
        <v>2.4390243902439025E-2</v>
      </c>
      <c r="P8" s="1">
        <f t="shared" ref="P8:X8" si="7">C8/1435</f>
        <v>5.7839721254355402E-2</v>
      </c>
      <c r="Q8" s="1">
        <f t="shared" si="7"/>
        <v>8.8501742160278743E-2</v>
      </c>
      <c r="R8" s="1">
        <f t="shared" si="7"/>
        <v>0.10452961672473868</v>
      </c>
      <c r="S8" s="1">
        <f t="shared" si="7"/>
        <v>9.9651567944250868E-2</v>
      </c>
      <c r="T8" s="1">
        <f t="shared" si="7"/>
        <v>0.13031358885017422</v>
      </c>
      <c r="U8" s="1">
        <f t="shared" si="7"/>
        <v>0.13937282229965156</v>
      </c>
      <c r="V8" s="1">
        <f t="shared" si="7"/>
        <v>0.13728222996515679</v>
      </c>
      <c r="W8" s="1">
        <f t="shared" si="7"/>
        <v>0.14425087108013937</v>
      </c>
      <c r="X8" s="1">
        <f t="shared" si="7"/>
        <v>7.3867595818815329E-2</v>
      </c>
      <c r="Y8">
        <v>1E-4</v>
      </c>
    </row>
  </sheetData>
  <phoneticPr fontId="1" type="noConversion"/>
  <conditionalFormatting sqref="O2:X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X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X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X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X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Y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X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4"/>
  <sheetViews>
    <sheetView tabSelected="1" workbookViewId="0">
      <selection activeCell="B2" sqref="B2:E13"/>
    </sheetView>
  </sheetViews>
  <sheetFormatPr defaultRowHeight="13.5" x14ac:dyDescent="0.15"/>
  <cols>
    <col min="1" max="1" width="11.5" customWidth="1"/>
    <col min="2" max="2" width="5.25" customWidth="1"/>
  </cols>
  <sheetData>
    <row r="2" spans="2:5" x14ac:dyDescent="0.15">
      <c r="B2" t="s">
        <v>11</v>
      </c>
      <c r="C2" t="s">
        <v>8</v>
      </c>
      <c r="D2" t="s">
        <v>9</v>
      </c>
      <c r="E2" t="s">
        <v>10</v>
      </c>
    </row>
    <row r="3" spans="2:5" x14ac:dyDescent="0.15">
      <c r="B3">
        <v>0</v>
      </c>
      <c r="C3" s="2">
        <v>0.58136994851000001</v>
      </c>
      <c r="D3" s="2">
        <v>0.58881163084699994</v>
      </c>
      <c r="E3" s="2">
        <v>0.58506712726700005</v>
      </c>
    </row>
    <row r="4" spans="2:5" x14ac:dyDescent="0.15">
      <c r="B4">
        <v>0.1</v>
      </c>
      <c r="C4" s="2">
        <v>0.57932618683000003</v>
      </c>
      <c r="D4" s="2">
        <v>0.59781921618199996</v>
      </c>
      <c r="E4" s="2">
        <v>0.58842743817099996</v>
      </c>
    </row>
    <row r="5" spans="2:5" x14ac:dyDescent="0.15">
      <c r="B5">
        <v>0.2</v>
      </c>
      <c r="C5" s="2">
        <v>0.58431018936000001</v>
      </c>
      <c r="D5" s="2">
        <v>0.61441213653600002</v>
      </c>
      <c r="E5" s="2">
        <v>0.59898320751800005</v>
      </c>
    </row>
    <row r="6" spans="2:5" x14ac:dyDescent="0.15">
      <c r="B6">
        <v>0.3</v>
      </c>
      <c r="C6" s="2">
        <v>0.579997067019</v>
      </c>
      <c r="D6" s="2">
        <v>0.625</v>
      </c>
      <c r="E6" s="2">
        <v>0.60165817296699997</v>
      </c>
    </row>
    <row r="7" spans="2:5" x14ac:dyDescent="0.15">
      <c r="B7">
        <v>0.4</v>
      </c>
      <c r="C7" s="2">
        <v>0.57943789136400004</v>
      </c>
      <c r="D7" s="2">
        <v>0.62879266750899998</v>
      </c>
      <c r="E7" s="2">
        <v>0.60310723758999996</v>
      </c>
    </row>
    <row r="8" spans="2:5" x14ac:dyDescent="0.15">
      <c r="B8">
        <v>0.5</v>
      </c>
      <c r="C8" s="2">
        <v>0.57888664551500002</v>
      </c>
      <c r="D8" s="2">
        <v>0.63432364096100002</v>
      </c>
      <c r="E8" s="2">
        <v>0.60533856130300001</v>
      </c>
    </row>
    <row r="9" spans="2:5" x14ac:dyDescent="0.15">
      <c r="B9">
        <v>0.6</v>
      </c>
      <c r="C9" s="2">
        <v>0.57422651149600001</v>
      </c>
      <c r="D9" s="2">
        <v>0.63938053097299996</v>
      </c>
      <c r="E9" s="2">
        <v>0.60505458351999997</v>
      </c>
    </row>
    <row r="10" spans="2:5" x14ac:dyDescent="0.15">
      <c r="B10">
        <v>0.7</v>
      </c>
      <c r="C10" s="2">
        <v>0.56335063841699995</v>
      </c>
      <c r="D10" s="2">
        <v>0.63448166877400003</v>
      </c>
      <c r="E10" s="2">
        <v>0.59680416202200004</v>
      </c>
    </row>
    <row r="11" spans="2:5" x14ac:dyDescent="0.15">
      <c r="B11">
        <v>0.8</v>
      </c>
      <c r="C11" s="2">
        <v>0.52649228705600004</v>
      </c>
      <c r="D11" s="2">
        <v>0.62025916561299999</v>
      </c>
      <c r="E11" s="2">
        <v>0.56954218965400005</v>
      </c>
    </row>
    <row r="12" spans="2:5" x14ac:dyDescent="0.15">
      <c r="B12">
        <v>0.9</v>
      </c>
      <c r="C12" s="2">
        <v>0.52144379328699997</v>
      </c>
      <c r="D12" s="2">
        <v>0.61867888748400002</v>
      </c>
      <c r="E12" s="2">
        <v>0.56591500433700004</v>
      </c>
    </row>
    <row r="13" spans="2:5" x14ac:dyDescent="0.15">
      <c r="B13">
        <v>1</v>
      </c>
      <c r="C13" s="2">
        <v>0.50663198959699995</v>
      </c>
      <c r="D13" s="2">
        <v>0.61567635903899998</v>
      </c>
      <c r="E13" s="2">
        <v>0.55585675560000003</v>
      </c>
    </row>
    <row r="62" spans="4:9" x14ac:dyDescent="0.15">
      <c r="D62">
        <v>0.57888664551500002</v>
      </c>
      <c r="E62">
        <v>0.57422651149600001</v>
      </c>
      <c r="F62">
        <v>0.56335063841699995</v>
      </c>
      <c r="G62">
        <v>0.52649228705600004</v>
      </c>
      <c r="H62">
        <v>0.52144379328699997</v>
      </c>
      <c r="I62">
        <v>0.50663198959699995</v>
      </c>
    </row>
    <row r="63" spans="4:9" x14ac:dyDescent="0.15">
      <c r="D63">
        <v>0.63432364096100002</v>
      </c>
      <c r="E63">
        <v>0.63938053097299996</v>
      </c>
      <c r="F63">
        <v>0.63448166877400003</v>
      </c>
      <c r="G63">
        <v>0.62025916561299999</v>
      </c>
      <c r="H63">
        <v>0.61867888748400002</v>
      </c>
      <c r="I63">
        <v>0.61567635903899998</v>
      </c>
    </row>
    <row r="64" spans="4:9" x14ac:dyDescent="0.15">
      <c r="D64">
        <v>0.60533856130300001</v>
      </c>
      <c r="E64">
        <v>0.60505458351999997</v>
      </c>
      <c r="F64">
        <v>0.59680416202200004</v>
      </c>
      <c r="G64">
        <v>0.56954218965400005</v>
      </c>
      <c r="H64">
        <v>0.56591500433700004</v>
      </c>
      <c r="I64">
        <v>0.55585675560000003</v>
      </c>
    </row>
  </sheetData>
  <phoneticPr fontId="1" type="noConversion"/>
  <conditionalFormatting sqref="C3:C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LOC矩阵</vt:lpstr>
      <vt:lpstr>PRF</vt:lpstr>
      <vt:lpstr>LOC矩阵!tmp</vt:lpstr>
      <vt:lpstr>LOC矩阵!tmp_1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2015-02-04T08:48:15Z</dcterms:modified>
</cp:coreProperties>
</file>