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ancial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Year 1</t>
        </is>
      </c>
      <c r="C1" s="1" t="inlineStr">
        <is>
          <t>Year 2</t>
        </is>
      </c>
      <c r="D1" s="1" t="inlineStr">
        <is>
          <t>Year 3</t>
        </is>
      </c>
      <c r="E1" s="1" t="inlineStr">
        <is>
          <t>Year 4</t>
        </is>
      </c>
      <c r="F1" s="1" t="inlineStr">
        <is>
          <t>Year 5</t>
        </is>
      </c>
    </row>
    <row r="2">
      <c r="A2" t="inlineStr">
        <is>
          <t>Revenue</t>
        </is>
      </c>
    </row>
    <row r="3">
      <c r="A3" t="inlineStr">
        <is>
          <t>Base Revenue</t>
        </is>
      </c>
      <c r="B3" t="n">
        <v>1000000</v>
      </c>
      <c r="C3">
        <f>B3*(1+$B$4)^1</f>
        <v/>
      </c>
      <c r="D3">
        <f>B3*(1+$B$4)^2</f>
        <v/>
      </c>
      <c r="E3">
        <f>B3*(1+$B$4)^3</f>
        <v/>
      </c>
      <c r="F3">
        <f>B3*(1+$B$4)^4</f>
        <v/>
      </c>
    </row>
    <row r="4">
      <c r="A4" t="inlineStr">
        <is>
          <t>Growth Rate</t>
        </is>
      </c>
      <c r="B4" t="n">
        <v>0.15</v>
      </c>
    </row>
    <row r="6">
      <c r="A6" t="inlineStr">
        <is>
          <t>Costs</t>
        </is>
      </c>
    </row>
    <row r="7">
      <c r="A7" t="inlineStr">
        <is>
          <t>Variable Costs (% of Revenue)</t>
        </is>
      </c>
      <c r="B7" t="n">
        <v>0.4</v>
      </c>
    </row>
    <row r="8">
      <c r="A8" t="inlineStr">
        <is>
          <t>Fixed Costs</t>
        </is>
      </c>
      <c r="B8" t="n">
        <v>200000</v>
      </c>
    </row>
    <row r="9">
      <c r="A9" t="inlineStr">
        <is>
          <t>Fixed Cost Inflation</t>
        </is>
      </c>
      <c r="B9" t="n">
        <v>0.03</v>
      </c>
    </row>
    <row r="10">
      <c r="A10" t="inlineStr">
        <is>
          <t>Total Variable Costs</t>
        </is>
      </c>
      <c r="B10">
        <f>B3*$B$7</f>
        <v/>
      </c>
      <c r="C10">
        <f>D3*$B$7</f>
        <v/>
      </c>
      <c r="D10">
        <f>E3*$B$7</f>
        <v/>
      </c>
      <c r="E10">
        <f>F3*$B$7</f>
        <v/>
      </c>
      <c r="F10">
        <f>G3*$B$7</f>
        <v/>
      </c>
    </row>
    <row r="11">
      <c r="A11" t="inlineStr">
        <is>
          <t>Total Fixed Costs</t>
        </is>
      </c>
      <c r="B11">
        <f>B8</f>
        <v/>
      </c>
      <c r="C11">
        <f>B8*(1+$B$9)^1</f>
        <v/>
      </c>
      <c r="D11">
        <f>B8*(1+$B$9)^2</f>
        <v/>
      </c>
      <c r="E11">
        <f>B8*(1+$B$9)^3</f>
        <v/>
      </c>
      <c r="F11">
        <f>B8*(1+$B$9)^4</f>
        <v/>
      </c>
    </row>
    <row r="12">
      <c r="A12" t="inlineStr">
        <is>
          <t>Total Costs</t>
        </is>
      </c>
      <c r="B12">
        <f>C10+C11</f>
        <v/>
      </c>
      <c r="C12">
        <f>D10+D11</f>
        <v/>
      </c>
      <c r="D12">
        <f>E10+E11</f>
        <v/>
      </c>
      <c r="E12">
        <f>F10+F11</f>
        <v/>
      </c>
      <c r="F12">
        <f>G10+G11</f>
        <v/>
      </c>
    </row>
    <row r="14">
      <c r="A14" t="inlineStr">
        <is>
          <t>EBITDA</t>
        </is>
      </c>
      <c r="B14">
        <f>C3-C12</f>
        <v/>
      </c>
      <c r="C14">
        <f>D3-D12</f>
        <v/>
      </c>
      <c r="D14">
        <f>E3-E12</f>
        <v/>
      </c>
      <c r="E14">
        <f>F3-F12</f>
        <v/>
      </c>
      <c r="F14">
        <f>G3-G12</f>
        <v/>
      </c>
    </row>
    <row r="15">
      <c r="A15" t="inlineStr">
        <is>
          <t>Depreciation</t>
        </is>
      </c>
      <c r="B15" t="n">
        <v>50000</v>
      </c>
      <c r="C15" t="n">
        <v>50000</v>
      </c>
      <c r="D15" t="n">
        <v>50000</v>
      </c>
      <c r="E15" t="n">
        <v>50000</v>
      </c>
      <c r="F15" t="n">
        <v>50000</v>
      </c>
    </row>
    <row r="16">
      <c r="A16" t="inlineStr">
        <is>
          <t>EBIT</t>
        </is>
      </c>
      <c r="B16">
        <f>C14-C15</f>
        <v/>
      </c>
      <c r="C16">
        <f>D14-D15</f>
        <v/>
      </c>
      <c r="D16">
        <f>E14-E15</f>
        <v/>
      </c>
      <c r="E16">
        <f>F14-F15</f>
        <v/>
      </c>
      <c r="F16">
        <f>G14-G15</f>
        <v/>
      </c>
    </row>
    <row r="17">
      <c r="A17" t="inlineStr">
        <is>
          <t>Tax Rate</t>
        </is>
      </c>
      <c r="B17" t="n">
        <v>0.25</v>
      </c>
    </row>
    <row r="18">
      <c r="A18" t="inlineStr">
        <is>
          <t>Taxes</t>
        </is>
      </c>
      <c r="B18">
        <f>MAX(0,C16*$B$17)</f>
        <v/>
      </c>
      <c r="C18">
        <f>MAX(0,D16*$B$17)</f>
        <v/>
      </c>
      <c r="D18">
        <f>MAX(0,E16*$B$17)</f>
        <v/>
      </c>
      <c r="E18">
        <f>MAX(0,F16*$B$17)</f>
        <v/>
      </c>
      <c r="F18">
        <f>MAX(0,G16*$B$17)</f>
        <v/>
      </c>
    </row>
    <row r="19">
      <c r="A19" t="inlineStr">
        <is>
          <t>Net Income</t>
        </is>
      </c>
      <c r="B19">
        <f>C16-C18</f>
        <v/>
      </c>
      <c r="C19">
        <f>D16-D18</f>
        <v/>
      </c>
      <c r="D19">
        <f>E16-E18</f>
        <v/>
      </c>
      <c r="E19">
        <f>F16-F18</f>
        <v/>
      </c>
      <c r="F19">
        <f>G16-G18</f>
        <v/>
      </c>
    </row>
    <row r="21">
      <c r="A21" t="inlineStr">
        <is>
          <t>Operating Cash Flow</t>
        </is>
      </c>
      <c r="B21">
        <f>C19+C15</f>
        <v/>
      </c>
      <c r="C21">
        <f>D19+D15</f>
        <v/>
      </c>
      <c r="D21">
        <f>E19+E15</f>
        <v/>
      </c>
      <c r="E21">
        <f>F19+F15</f>
        <v/>
      </c>
      <c r="F21">
        <f>G19+G15</f>
        <v/>
      </c>
    </row>
    <row r="23">
      <c r="A23" t="inlineStr">
        <is>
          <t>Discount Rate</t>
        </is>
      </c>
      <c r="B23" t="n">
        <v>0.1</v>
      </c>
    </row>
    <row r="24">
      <c r="A24" t="inlineStr">
        <is>
          <t>PV of Cash Flow</t>
        </is>
      </c>
      <c r="B24">
        <f>C21/(1+$B$23)^1</f>
        <v/>
      </c>
      <c r="C24">
        <f>D21/(1+$B$23)^2</f>
        <v/>
      </c>
      <c r="D24">
        <f>E21/(1+$B$23)^3</f>
        <v/>
      </c>
      <c r="E24">
        <f>F21/(1+$B$23)^4</f>
        <v/>
      </c>
      <c r="F24">
        <f>G21/(1+$B$23)^5</f>
        <v/>
      </c>
    </row>
    <row r="25">
      <c r="A25" t="inlineStr">
        <is>
          <t>Total NPV</t>
        </is>
      </c>
      <c r="B25">
        <f>SUM(B24:F24)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2025-07-25T00:00:50Z</dcterms:created>
  <dcterms:modified xsi:type="dcterms:W3CDTF">2025-07-25T00:00:50Z</dcterms:modified>
</cp:coreProperties>
</file>