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ikh\Desktop\"/>
    </mc:Choice>
  </mc:AlternateContent>
  <xr:revisionPtr revIDLastSave="0" documentId="13_ncr:1_{3C4391B5-2F6A-4547-8EAA-98CAAC1C84BD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PAI 2023_Balingore" sheetId="4" r:id="rId1"/>
    <sheet name="PAI 2023_Tenghori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8" l="1"/>
  <c r="E16" i="8"/>
  <c r="L5" i="8" l="1"/>
  <c r="L6" i="8"/>
  <c r="L7" i="8"/>
  <c r="L8" i="8"/>
  <c r="L9" i="8"/>
  <c r="L10" i="8"/>
  <c r="L11" i="8"/>
  <c r="L12" i="8"/>
  <c r="L13" i="8"/>
  <c r="L14" i="8"/>
  <c r="L15" i="8"/>
  <c r="L4" i="8"/>
  <c r="E10" i="8"/>
  <c r="E4" i="8" l="1"/>
  <c r="E14" i="8" l="1"/>
  <c r="E11" i="8"/>
  <c r="E19" i="8" s="1"/>
</calcChain>
</file>

<file path=xl/sharedStrings.xml><?xml version="1.0" encoding="utf-8"?>
<sst xmlns="http://schemas.openxmlformats.org/spreadsheetml/2006/main" count="74" uniqueCount="64">
  <si>
    <t>N°</t>
  </si>
  <si>
    <t>MONTANT</t>
  </si>
  <si>
    <t>ANNEE</t>
  </si>
  <si>
    <t xml:space="preserve">LOCALISATION </t>
  </si>
  <si>
    <t>SECTEUR</t>
  </si>
  <si>
    <t>ORDRE DE PRIORITE</t>
  </si>
  <si>
    <t>INTITULE DU PROJET</t>
  </si>
  <si>
    <t>TOTAL</t>
  </si>
  <si>
    <t>PLAN ANNUEL D'INVESTISSEMENT 2023 COMMUNE DE BALINGORE</t>
  </si>
  <si>
    <t>Construction du  mur de cloture du poste de santé</t>
  </si>
  <si>
    <t>Tendième</t>
  </si>
  <si>
    <t>Achévement de logement ( sage femme, ICP) poste de santé</t>
  </si>
  <si>
    <t xml:space="preserve">Tenghory Arrondissement </t>
  </si>
  <si>
    <t>Achèvement et équipement d'une maternité</t>
  </si>
  <si>
    <t>Badiouré</t>
  </si>
  <si>
    <t>Construction du mur de clôture de la case de santé</t>
  </si>
  <si>
    <t>Oubème</t>
  </si>
  <si>
    <t>Equipement de la case de santé</t>
  </si>
  <si>
    <t>Diakine</t>
  </si>
  <si>
    <t xml:space="preserve">Construction et équipement et clôture de deux postes de santé </t>
  </si>
  <si>
    <t>Construction des murs de clôture des écoles élémentaires</t>
  </si>
  <si>
    <t>Takeme, Diarone</t>
  </si>
  <si>
    <t>Réhabilitation de deux salles de classe à l'école élémentaire</t>
  </si>
  <si>
    <t>Tendimane</t>
  </si>
  <si>
    <t>Equipement du CEM</t>
  </si>
  <si>
    <t>Tenghory Trans Gambienne 2</t>
  </si>
  <si>
    <t>Construction et équipement de 03 salles de classes à l'école élémentaire</t>
  </si>
  <si>
    <t>Construction de 03 fourrières</t>
  </si>
  <si>
    <t>Koulaye, Koutenghor, Mengoulé</t>
  </si>
  <si>
    <t>SANTE</t>
  </si>
  <si>
    <t>EDUCATION</t>
  </si>
  <si>
    <t>ELEVAGE</t>
  </si>
  <si>
    <t>PLAN ANNUEL D'INVESTISSEMENT 2023 DE LA COMMUNE DE TENGHORI</t>
  </si>
  <si>
    <t>G1</t>
  </si>
  <si>
    <t>G2</t>
  </si>
  <si>
    <t>G3</t>
  </si>
  <si>
    <t>G4</t>
  </si>
  <si>
    <t>Construction et équipement de 03 salles de classe à l'ecole elementaire</t>
  </si>
  <si>
    <t>1ere</t>
  </si>
  <si>
    <t>2 eme</t>
  </si>
  <si>
    <t>3 eme</t>
  </si>
  <si>
    <t>4 eme</t>
  </si>
  <si>
    <t>5 eme</t>
  </si>
  <si>
    <t>6 eme</t>
  </si>
  <si>
    <t xml:space="preserve"> 7 eme</t>
  </si>
  <si>
    <t>8 eme</t>
  </si>
  <si>
    <t>9 eme</t>
  </si>
  <si>
    <t>10 eme</t>
  </si>
  <si>
    <t>11 eme</t>
  </si>
  <si>
    <t>12 eme</t>
  </si>
  <si>
    <t>Tenghori Trans Gambienne 2</t>
  </si>
  <si>
    <t>COMMERCE ET ARTISANAT</t>
  </si>
  <si>
    <t>13 eme</t>
  </si>
  <si>
    <t>Réhabilitation et équipement de blocs maraîchers</t>
  </si>
  <si>
    <t>AGRICULRUTE</t>
  </si>
  <si>
    <t>14 eme</t>
  </si>
  <si>
    <t xml:space="preserve">Electrifications sur ( Djilondine, Niassarang, Kassila, Kaoundioul ); électrification ( Djiwa, Takeme, Piran, Boutolatte, Bindago  </t>
  </si>
  <si>
    <t>ENERGIE</t>
  </si>
  <si>
    <t>15 eme</t>
  </si>
  <si>
    <t>Djilondine, Niassarang, Kassila, Kaoundioul, Djiwa, Takeme,Piran,Boutolatte, Bindago,Eguilaye,Soutou,Djimakakor</t>
  </si>
  <si>
    <t>Construction d'un marché</t>
  </si>
  <si>
    <t>Djilondine</t>
  </si>
  <si>
    <t xml:space="preserve">Tenghory Transgambienne 3 (Barouck) , Tenghory Transgambienne 5 (Château d'eau Sud) </t>
  </si>
  <si>
    <t>Tenghory, Soutou, Piran, Diarone, Falmèré, Badiouré, Tendième, Koutenghor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</si>
</sst>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C_F_A_-;\-* #,##0.00\ _C_F_A_-;_-* &quot;-&quot;??\ _C_F_A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0" borderId="3" xfId="0" applyFont="1" applyBorder="1"/>
    <xf numFmtId="0" fontId="3" fillId="0" borderId="1" xfId="0" applyFont="1" applyBorder="1"/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3" fontId="7" fillId="0" borderId="5" xfId="0" applyNumberFormat="1" applyFont="1" applyBorder="1" applyAlignment="1">
      <alignment vertical="center"/>
    </xf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9" fillId="2" borderId="0" xfId="0" applyFont="1" applyFill="1"/>
    <xf numFmtId="0" fontId="9" fillId="4" borderId="0" xfId="0" applyFont="1" applyFill="1"/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3" fontId="7" fillId="2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7" fillId="0" borderId="5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8" fillId="2" borderId="5" xfId="1" applyNumberFormat="1" applyFont="1" applyFill="1" applyBorder="1" applyAlignment="1">
      <alignment horizontal="center" vertical="center"/>
    </xf>
    <xf numFmtId="165" fontId="8" fillId="2" borderId="6" xfId="1" applyNumberFormat="1" applyFont="1" applyFill="1" applyBorder="1" applyAlignment="1">
      <alignment horizontal="center" vertical="center"/>
    </xf>
    <xf numFmtId="165" fontId="8" fillId="2" borderId="7" xfId="1" applyNumberFormat="1" applyFont="1" applyFill="1" applyBorder="1" applyAlignment="1">
      <alignment horizontal="center" vertical="center"/>
    </xf>
    <xf numFmtId="165" fontId="8" fillId="2" borderId="5" xfId="1" applyNumberFormat="1" applyFont="1" applyFill="1" applyBorder="1" applyAlignment="1">
      <alignment horizontal="center" vertical="center" wrapText="1"/>
    </xf>
    <xf numFmtId="165" fontId="8" fillId="2" borderId="6" xfId="1" applyNumberFormat="1" applyFont="1" applyFill="1" applyBorder="1" applyAlignment="1">
      <alignment horizontal="center" vertical="center" wrapText="1"/>
    </xf>
    <xf numFmtId="165" fontId="8" fillId="2" borderId="7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sqref="A1:G1"/>
    </sheetView>
  </sheetViews>
  <sheetFormatPr baseColWidth="10" defaultRowHeight="15.75" x14ac:dyDescent="0.25"/>
  <cols>
    <col min="3" max="3" width="33" customWidth="1"/>
    <col min="4" max="4" width="17.625" customWidth="1"/>
    <col min="5" max="5" width="18.5" customWidth="1"/>
    <col min="6" max="6" width="20" customWidth="1"/>
    <col min="7" max="7" width="13" customWidth="1"/>
  </cols>
  <sheetData>
    <row r="1" spans="1:7" x14ac:dyDescent="0.25">
      <c r="A1" s="39" t="s">
        <v>8</v>
      </c>
      <c r="B1" s="39"/>
      <c r="C1" s="39"/>
      <c r="D1" s="39"/>
      <c r="E1" s="39"/>
      <c r="F1" s="39"/>
      <c r="G1" s="39"/>
    </row>
    <row r="3" spans="1:7" ht="31.5" x14ac:dyDescent="0.25">
      <c r="A3" s="1" t="s">
        <v>2</v>
      </c>
      <c r="B3" s="1" t="s">
        <v>0</v>
      </c>
      <c r="C3" s="1" t="s">
        <v>6</v>
      </c>
      <c r="D3" s="1" t="s">
        <v>3</v>
      </c>
      <c r="E3" s="1" t="s">
        <v>1</v>
      </c>
      <c r="F3" s="1" t="s">
        <v>4</v>
      </c>
      <c r="G3" s="1" t="s">
        <v>5</v>
      </c>
    </row>
    <row r="4" spans="1:7" x14ac:dyDescent="0.25">
      <c r="A4" s="40">
        <v>2023</v>
      </c>
      <c r="B4" s="2">
        <v>1</v>
      </c>
      <c r="C4" s="3"/>
      <c r="D4" s="3"/>
      <c r="E4" s="3"/>
      <c r="F4" s="3"/>
      <c r="G4" s="3"/>
    </row>
    <row r="5" spans="1:7" x14ac:dyDescent="0.25">
      <c r="A5" s="40"/>
      <c r="B5" s="2">
        <v>2</v>
      </c>
      <c r="C5" s="3"/>
      <c r="D5" s="3"/>
      <c r="E5" s="3"/>
      <c r="F5" s="3"/>
      <c r="G5" s="3"/>
    </row>
    <row r="6" spans="1:7" x14ac:dyDescent="0.25">
      <c r="A6" s="40"/>
      <c r="B6" s="2">
        <v>3</v>
      </c>
      <c r="C6" s="3"/>
      <c r="D6" s="3"/>
      <c r="E6" s="3"/>
      <c r="F6" s="3"/>
      <c r="G6" s="3"/>
    </row>
    <row r="7" spans="1:7" x14ac:dyDescent="0.25">
      <c r="A7" s="40"/>
      <c r="B7" s="2">
        <v>4</v>
      </c>
      <c r="C7" s="3"/>
      <c r="D7" s="3"/>
      <c r="E7" s="3"/>
      <c r="F7" s="3"/>
      <c r="G7" s="3"/>
    </row>
    <row r="8" spans="1:7" x14ac:dyDescent="0.25">
      <c r="A8" s="40"/>
      <c r="B8" s="2">
        <v>5</v>
      </c>
      <c r="C8" s="3"/>
      <c r="D8" s="3"/>
      <c r="E8" s="3"/>
      <c r="F8" s="3"/>
      <c r="G8" s="3"/>
    </row>
    <row r="9" spans="1:7" x14ac:dyDescent="0.25">
      <c r="A9" s="40"/>
      <c r="B9" s="2">
        <v>6</v>
      </c>
      <c r="C9" s="3"/>
      <c r="D9" s="3"/>
      <c r="E9" s="3"/>
      <c r="F9" s="3"/>
      <c r="G9" s="3"/>
    </row>
    <row r="10" spans="1:7" x14ac:dyDescent="0.25">
      <c r="A10" s="40"/>
      <c r="B10" s="2">
        <v>7</v>
      </c>
      <c r="C10" s="3"/>
      <c r="D10" s="3"/>
      <c r="E10" s="3"/>
      <c r="F10" s="3"/>
      <c r="G10" s="3"/>
    </row>
    <row r="11" spans="1:7" x14ac:dyDescent="0.25">
      <c r="A11" s="40"/>
      <c r="B11" s="2">
        <v>8</v>
      </c>
      <c r="C11" s="3"/>
      <c r="D11" s="3"/>
      <c r="E11" s="3"/>
      <c r="F11" s="3"/>
      <c r="G11" s="3"/>
    </row>
    <row r="12" spans="1:7" x14ac:dyDescent="0.25">
      <c r="A12" s="40"/>
      <c r="B12" s="2">
        <v>9</v>
      </c>
      <c r="C12" s="3"/>
      <c r="D12" s="3"/>
      <c r="E12" s="3"/>
      <c r="F12" s="3"/>
      <c r="G12" s="3"/>
    </row>
    <row r="13" spans="1:7" x14ac:dyDescent="0.25">
      <c r="A13" s="40"/>
      <c r="B13" s="2">
        <v>10</v>
      </c>
      <c r="C13" s="3"/>
      <c r="D13" s="3"/>
      <c r="E13" s="3"/>
      <c r="F13" s="3"/>
      <c r="G13" s="3"/>
    </row>
    <row r="14" spans="1:7" x14ac:dyDescent="0.25">
      <c r="A14" s="40"/>
      <c r="B14" s="2">
        <v>11</v>
      </c>
      <c r="C14" s="3"/>
      <c r="D14" s="3"/>
      <c r="E14" s="3"/>
      <c r="F14" s="3"/>
      <c r="G14" s="3"/>
    </row>
    <row r="15" spans="1:7" x14ac:dyDescent="0.25">
      <c r="A15" s="40"/>
      <c r="B15" s="2">
        <v>12</v>
      </c>
      <c r="C15" s="3"/>
      <c r="D15" s="3"/>
      <c r="E15" s="3"/>
      <c r="F15" s="3"/>
      <c r="G15" s="3"/>
    </row>
    <row r="16" spans="1:7" x14ac:dyDescent="0.25">
      <c r="A16" s="40"/>
      <c r="B16" s="2">
        <v>13</v>
      </c>
      <c r="C16" s="3"/>
      <c r="D16" s="3"/>
      <c r="E16" s="3"/>
      <c r="F16" s="3"/>
      <c r="G16" s="3"/>
    </row>
    <row r="17" spans="1:7" x14ac:dyDescent="0.25">
      <c r="A17" s="40"/>
      <c r="B17" s="2">
        <v>14</v>
      </c>
      <c r="C17" s="3"/>
      <c r="D17" s="3"/>
      <c r="E17" s="3"/>
      <c r="F17" s="3"/>
      <c r="G17" s="3"/>
    </row>
    <row r="18" spans="1:7" x14ac:dyDescent="0.25">
      <c r="A18" s="40"/>
      <c r="B18" s="2">
        <v>15</v>
      </c>
      <c r="C18" s="3"/>
      <c r="D18" s="3"/>
      <c r="E18" s="3"/>
      <c r="F18" s="3"/>
      <c r="G18" s="3"/>
    </row>
    <row r="19" spans="1:7" x14ac:dyDescent="0.25">
      <c r="A19" s="41" t="s">
        <v>7</v>
      </c>
      <c r="B19" s="42"/>
      <c r="C19" s="3"/>
      <c r="D19" s="3"/>
      <c r="E19" s="3"/>
      <c r="F19" s="3"/>
      <c r="G19" s="3"/>
    </row>
  </sheetData>
  <mergeCells count="3">
    <mergeCell ref="A1:G1"/>
    <mergeCell ref="A4:A18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"/>
  <sheetViews>
    <sheetView tabSelected="1" topLeftCell="A10" workbookViewId="0">
      <selection activeCell="F17" sqref="F17"/>
    </sheetView>
  </sheetViews>
  <sheetFormatPr baseColWidth="10" defaultRowHeight="15.75" x14ac:dyDescent="0.25"/>
  <cols>
    <col min="3" max="3" width="33" customWidth="1"/>
    <col min="4" max="4" width="17.625" customWidth="1"/>
    <col min="5" max="5" width="18.5" customWidth="1"/>
    <col min="6" max="6" width="20" customWidth="1"/>
    <col min="7" max="7" width="13" style="13" customWidth="1"/>
    <col min="8" max="8" width="0" hidden="1" customWidth="1"/>
    <col min="9" max="11" width="0" style="18" hidden="1" customWidth="1"/>
  </cols>
  <sheetData>
    <row r="1" spans="1:32" x14ac:dyDescent="0.25">
      <c r="A1" s="39" t="s">
        <v>32</v>
      </c>
      <c r="B1" s="39"/>
      <c r="C1" s="39"/>
      <c r="D1" s="39"/>
      <c r="E1" s="39"/>
      <c r="F1" s="39"/>
      <c r="G1" s="39"/>
    </row>
    <row r="2" spans="1:32" x14ac:dyDescent="0.25">
      <c r="H2" s="13" t="s">
        <v>33</v>
      </c>
      <c r="I2" s="19" t="s">
        <v>34</v>
      </c>
      <c r="J2" s="19" t="s">
        <v>35</v>
      </c>
      <c r="K2" s="19" t="s">
        <v>36</v>
      </c>
      <c r="L2" s="13" t="s">
        <v>7</v>
      </c>
    </row>
    <row r="3" spans="1:32" ht="31.5" x14ac:dyDescent="0.25">
      <c r="A3" s="1" t="s">
        <v>2</v>
      </c>
      <c r="B3" s="1" t="s">
        <v>0</v>
      </c>
      <c r="C3" s="1" t="s">
        <v>6</v>
      </c>
      <c r="D3" s="1" t="s">
        <v>3</v>
      </c>
      <c r="E3" s="1" t="s">
        <v>1</v>
      </c>
      <c r="F3" s="1" t="s">
        <v>4</v>
      </c>
      <c r="G3" s="1" t="s">
        <v>5</v>
      </c>
    </row>
    <row r="4" spans="1:32" ht="31.5" x14ac:dyDescent="0.25">
      <c r="A4" s="51">
        <v>2023</v>
      </c>
      <c r="B4" s="2">
        <v>1</v>
      </c>
      <c r="C4" s="6" t="s">
        <v>9</v>
      </c>
      <c r="D4" s="7" t="s">
        <v>10</v>
      </c>
      <c r="E4" s="8">
        <f>400*35000</f>
        <v>14000000</v>
      </c>
      <c r="F4" s="45" t="s">
        <v>29</v>
      </c>
      <c r="G4" s="33" t="s">
        <v>44</v>
      </c>
      <c r="H4">
        <v>10</v>
      </c>
      <c r="I4" s="18">
        <v>8</v>
      </c>
      <c r="J4" s="18">
        <v>9</v>
      </c>
      <c r="K4" s="18">
        <v>10</v>
      </c>
      <c r="L4" s="21">
        <f>+H4+I4+J4+K4</f>
        <v>37</v>
      </c>
    </row>
    <row r="5" spans="1:32" ht="31.5" x14ac:dyDescent="0.25">
      <c r="A5" s="52"/>
      <c r="B5" s="2">
        <v>2</v>
      </c>
      <c r="C5" s="9" t="s">
        <v>11</v>
      </c>
      <c r="D5" s="7" t="s">
        <v>12</v>
      </c>
      <c r="E5" s="8">
        <v>40000000</v>
      </c>
      <c r="F5" s="46"/>
      <c r="G5" s="33" t="s">
        <v>39</v>
      </c>
      <c r="H5" s="17">
        <v>12</v>
      </c>
      <c r="I5" s="17">
        <v>6</v>
      </c>
      <c r="J5" s="17">
        <v>15</v>
      </c>
      <c r="K5" s="17">
        <v>14</v>
      </c>
      <c r="L5" s="21">
        <f t="shared" ref="L5:L15" si="0">+H5+I5+J5+K5</f>
        <v>47</v>
      </c>
    </row>
    <row r="6" spans="1:32" ht="31.5" x14ac:dyDescent="0.25">
      <c r="A6" s="52"/>
      <c r="B6" s="2">
        <v>3</v>
      </c>
      <c r="C6" s="9" t="s">
        <v>13</v>
      </c>
      <c r="D6" s="7" t="s">
        <v>14</v>
      </c>
      <c r="E6" s="8">
        <v>10000000</v>
      </c>
      <c r="F6" s="46"/>
      <c r="G6" s="33" t="s">
        <v>43</v>
      </c>
      <c r="H6">
        <v>9</v>
      </c>
      <c r="I6" s="18">
        <v>15</v>
      </c>
      <c r="J6" s="18">
        <v>12</v>
      </c>
      <c r="K6" s="18">
        <v>8</v>
      </c>
      <c r="L6" s="21">
        <f t="shared" si="0"/>
        <v>44</v>
      </c>
    </row>
    <row r="7" spans="1:32" ht="31.5" x14ac:dyDescent="0.25">
      <c r="A7" s="52"/>
      <c r="B7" s="2">
        <v>4</v>
      </c>
      <c r="C7" s="9" t="s">
        <v>15</v>
      </c>
      <c r="D7" s="7" t="s">
        <v>16</v>
      </c>
      <c r="E7" s="8">
        <v>17000000</v>
      </c>
      <c r="F7" s="46"/>
      <c r="G7" s="33" t="s">
        <v>47</v>
      </c>
      <c r="H7">
        <v>8</v>
      </c>
      <c r="I7" s="18">
        <v>9</v>
      </c>
      <c r="J7" s="18">
        <v>5</v>
      </c>
      <c r="K7" s="18">
        <v>7</v>
      </c>
      <c r="L7" s="21">
        <f t="shared" si="0"/>
        <v>29</v>
      </c>
    </row>
    <row r="8" spans="1:32" x14ac:dyDescent="0.25">
      <c r="A8" s="52"/>
      <c r="B8" s="2">
        <v>5</v>
      </c>
      <c r="C8" s="9" t="s">
        <v>17</v>
      </c>
      <c r="D8" s="7" t="s">
        <v>18</v>
      </c>
      <c r="E8" s="8">
        <v>3500000</v>
      </c>
      <c r="F8" s="46"/>
      <c r="G8" s="33" t="s">
        <v>38</v>
      </c>
      <c r="H8" s="22">
        <v>15</v>
      </c>
      <c r="I8" s="22">
        <v>11</v>
      </c>
      <c r="J8" s="22">
        <v>14</v>
      </c>
      <c r="K8" s="22">
        <v>15</v>
      </c>
      <c r="L8" s="21">
        <f t="shared" si="0"/>
        <v>55</v>
      </c>
      <c r="M8" s="18"/>
    </row>
    <row r="9" spans="1:32" ht="78.75" x14ac:dyDescent="0.25">
      <c r="A9" s="52"/>
      <c r="B9" s="2">
        <v>6</v>
      </c>
      <c r="C9" s="9" t="s">
        <v>19</v>
      </c>
      <c r="D9" s="7" t="s">
        <v>62</v>
      </c>
      <c r="E9" s="8">
        <v>99000000</v>
      </c>
      <c r="F9" s="47"/>
      <c r="G9" s="33" t="s">
        <v>49</v>
      </c>
      <c r="H9">
        <v>5</v>
      </c>
      <c r="I9" s="18">
        <v>4</v>
      </c>
      <c r="J9" s="18">
        <v>4</v>
      </c>
      <c r="K9" s="18">
        <v>6</v>
      </c>
      <c r="L9" s="21">
        <f t="shared" si="0"/>
        <v>19</v>
      </c>
    </row>
    <row r="10" spans="1:32" ht="31.5" x14ac:dyDescent="0.25">
      <c r="A10" s="52"/>
      <c r="B10" s="2">
        <v>7</v>
      </c>
      <c r="C10" s="10" t="s">
        <v>20</v>
      </c>
      <c r="D10" s="11" t="s">
        <v>21</v>
      </c>
      <c r="E10" s="12">
        <f>400*2*35000</f>
        <v>28000000</v>
      </c>
      <c r="F10" s="48" t="s">
        <v>30</v>
      </c>
      <c r="G10" s="33" t="s">
        <v>45</v>
      </c>
      <c r="H10">
        <v>7</v>
      </c>
      <c r="I10" s="18">
        <v>7</v>
      </c>
      <c r="J10" s="18">
        <v>10</v>
      </c>
      <c r="K10" s="18">
        <v>11</v>
      </c>
      <c r="L10" s="21">
        <f t="shared" si="0"/>
        <v>35</v>
      </c>
    </row>
    <row r="11" spans="1:32" s="20" customFormat="1" ht="31.5" x14ac:dyDescent="0.25">
      <c r="A11" s="52"/>
      <c r="B11" s="25">
        <v>8</v>
      </c>
      <c r="C11" s="6" t="s">
        <v>37</v>
      </c>
      <c r="D11" s="26" t="s">
        <v>61</v>
      </c>
      <c r="E11" s="27">
        <f>11000000*3</f>
        <v>33000000</v>
      </c>
      <c r="F11" s="49"/>
      <c r="G11" s="36" t="s">
        <v>40</v>
      </c>
      <c r="H11" s="18">
        <v>14</v>
      </c>
      <c r="I11" s="18">
        <v>10</v>
      </c>
      <c r="J11" s="18">
        <v>8</v>
      </c>
      <c r="K11" s="18">
        <v>13</v>
      </c>
      <c r="L11" s="21">
        <f t="shared" si="0"/>
        <v>45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s="20" customFormat="1" ht="31.5" x14ac:dyDescent="0.25">
      <c r="A12" s="52"/>
      <c r="B12" s="25">
        <v>9</v>
      </c>
      <c r="C12" s="28" t="s">
        <v>22</v>
      </c>
      <c r="D12" s="29" t="s">
        <v>23</v>
      </c>
      <c r="E12" s="30">
        <v>6000000</v>
      </c>
      <c r="F12" s="49"/>
      <c r="G12" s="36" t="s">
        <v>42</v>
      </c>
      <c r="H12" s="18">
        <v>11</v>
      </c>
      <c r="I12" s="18">
        <v>12</v>
      </c>
      <c r="J12" s="18">
        <v>13</v>
      </c>
      <c r="K12" s="18">
        <v>9</v>
      </c>
      <c r="L12" s="21">
        <f t="shared" si="0"/>
        <v>45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s="24" customFormat="1" ht="31.5" x14ac:dyDescent="0.25">
      <c r="A13" s="52"/>
      <c r="B13" s="25">
        <v>10</v>
      </c>
      <c r="C13" s="31" t="s">
        <v>24</v>
      </c>
      <c r="D13" s="26" t="s">
        <v>25</v>
      </c>
      <c r="E13" s="32">
        <v>10000000</v>
      </c>
      <c r="F13" s="49"/>
      <c r="G13" s="36" t="s">
        <v>41</v>
      </c>
      <c r="H13" s="18">
        <v>13</v>
      </c>
      <c r="I13" s="18">
        <v>14</v>
      </c>
      <c r="J13" s="18">
        <v>6</v>
      </c>
      <c r="K13" s="23">
        <v>12</v>
      </c>
      <c r="L13" s="21">
        <f t="shared" si="0"/>
        <v>45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spans="1:32" ht="31.5" x14ac:dyDescent="0.25">
      <c r="A14" s="52"/>
      <c r="B14" s="2">
        <v>11</v>
      </c>
      <c r="C14" s="10" t="s">
        <v>26</v>
      </c>
      <c r="D14" s="9" t="s">
        <v>14</v>
      </c>
      <c r="E14" s="12">
        <f>11000000*3</f>
        <v>33000000</v>
      </c>
      <c r="F14" s="50"/>
      <c r="G14" s="13" t="s">
        <v>48</v>
      </c>
      <c r="H14">
        <v>6</v>
      </c>
      <c r="I14" s="18">
        <v>5</v>
      </c>
      <c r="J14" s="18">
        <v>7</v>
      </c>
      <c r="K14" s="18">
        <v>5</v>
      </c>
      <c r="L14" s="21">
        <f t="shared" si="0"/>
        <v>23</v>
      </c>
    </row>
    <row r="15" spans="1:32" ht="47.25" x14ac:dyDescent="0.25">
      <c r="A15" s="52"/>
      <c r="B15" s="2">
        <v>12</v>
      </c>
      <c r="C15" s="14" t="s">
        <v>27</v>
      </c>
      <c r="D15" s="15" t="s">
        <v>28</v>
      </c>
      <c r="E15" s="16">
        <v>36000000</v>
      </c>
      <c r="F15" s="38" t="s">
        <v>31</v>
      </c>
      <c r="G15" s="33" t="s">
        <v>46</v>
      </c>
      <c r="H15">
        <v>4</v>
      </c>
      <c r="I15" s="18">
        <v>13</v>
      </c>
      <c r="J15" s="18">
        <v>11</v>
      </c>
      <c r="K15" s="18">
        <v>4</v>
      </c>
      <c r="L15" s="21">
        <f t="shared" si="0"/>
        <v>32</v>
      </c>
    </row>
    <row r="16" spans="1:32" ht="31.5" x14ac:dyDescent="0.25">
      <c r="A16" s="52"/>
      <c r="B16" s="2">
        <v>13</v>
      </c>
      <c r="C16" s="16" t="s">
        <v>60</v>
      </c>
      <c r="D16" s="37" t="s">
        <v>50</v>
      </c>
      <c r="E16" s="16">
        <f>50000000</f>
        <v>50000000</v>
      </c>
      <c r="F16" s="38" t="s">
        <v>51</v>
      </c>
      <c r="G16" s="33" t="s">
        <v>52</v>
      </c>
    </row>
    <row r="17" spans="1:7" ht="78.75" x14ac:dyDescent="0.25">
      <c r="A17" s="52"/>
      <c r="B17" s="2">
        <v>14</v>
      </c>
      <c r="C17" s="37" t="s">
        <v>53</v>
      </c>
      <c r="D17" s="37" t="s">
        <v>63</v>
      </c>
      <c r="E17" s="16">
        <f>8000000*3</f>
        <v>24000000</v>
      </c>
      <c r="F17" s="38" t="s">
        <v>54</v>
      </c>
      <c r="G17" s="33" t="s">
        <v>55</v>
      </c>
    </row>
    <row r="18" spans="1:7" ht="110.25" x14ac:dyDescent="0.25">
      <c r="A18" s="53"/>
      <c r="B18" s="2">
        <v>15</v>
      </c>
      <c r="C18" s="37" t="s">
        <v>56</v>
      </c>
      <c r="D18" s="37" t="s">
        <v>59</v>
      </c>
      <c r="E18" s="16">
        <v>35000000</v>
      </c>
      <c r="F18" s="38" t="s">
        <v>57</v>
      </c>
      <c r="G18" s="34" t="s">
        <v>58</v>
      </c>
    </row>
    <row r="19" spans="1:7" x14ac:dyDescent="0.25">
      <c r="A19" s="43" t="s">
        <v>7</v>
      </c>
      <c r="B19" s="44"/>
      <c r="C19" s="4"/>
      <c r="D19" s="4"/>
      <c r="E19" s="12">
        <f>SUM(E4:E15)</f>
        <v>329500000</v>
      </c>
      <c r="F19" s="5"/>
      <c r="G19" s="35"/>
    </row>
  </sheetData>
  <mergeCells count="5">
    <mergeCell ref="A1:G1"/>
    <mergeCell ref="A19:B19"/>
    <mergeCell ref="F4:F9"/>
    <mergeCell ref="F10:F14"/>
    <mergeCell ref="A4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PAI 2023_Balingore</vt:lpstr>
      <vt:lpstr>PAI 2023_Tenghori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Cheikh</cp:lastModifiedBy>
  <dcterms:created xsi:type="dcterms:W3CDTF">2023-03-22T12:29:05Z</dcterms:created>
  <dcterms:modified xsi:type="dcterms:W3CDTF">2023-09-22T15:10:36Z</dcterms:modified>
</cp:coreProperties>
</file>