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24H PASS\Excel\"/>
    </mc:Choice>
  </mc:AlternateContent>
  <bookViews>
    <workbookView xWindow="1980" yWindow="15" windowWidth="17595" windowHeight="6900" tabRatio="738"/>
  </bookViews>
  <sheets>
    <sheet name="DatosClientes" sheetId="29" r:id="rId1"/>
    <sheet name="Clientes" sheetId="4" r:id="rId2"/>
    <sheet name="Resaltar excepciones_0" sheetId="27" state="hidden" r:id="rId3"/>
    <sheet name="Valores atípicos de Clientes" sheetId="28" r:id="rId4"/>
    <sheet name="Informe de categorías" sheetId="25" r:id="rId5"/>
    <sheet name="Influenciadores de Comprador" sheetId="24" r:id="rId6"/>
    <sheet name="Resaltar excepciones" sheetId="22" state="hidden" r:id="rId7"/>
  </sheets>
  <externalReferences>
    <externalReference r:id="rId8"/>
  </externalReferences>
  <definedNames>
    <definedName name="EnglishIntroduction" localSheetId="0">#REF!</definedName>
    <definedName name="EnglishIntroduction">#REF!</definedName>
    <definedName name="ExceptionsThreshold" localSheetId="0">'[1]Resaltar excepciones'!A1</definedName>
    <definedName name="ExceptionsThreshold">'Resaltar excepciones'!A1</definedName>
    <definedName name="ExceptionsThreshold_0">'Resaltar excepciones_0'!A1</definedName>
    <definedName name="RowExceptionsThreshold" localSheetId="0">'[1]Resaltar excepciones'!$A1:$M1</definedName>
    <definedName name="RowExceptionsThreshold">'Resaltar excepciones'!$A1:$M1</definedName>
    <definedName name="RowExceptionsThreshold_0">'Resaltar excepciones_0'!$A1:$N1</definedName>
    <definedName name="Threshold" localSheetId="0">#REF!</definedName>
    <definedName name="Threshold">#REF!</definedName>
    <definedName name="Threshold_0">'Valores atípicos de Clientes'!$B$4</definedName>
  </definedNames>
  <calcPr calcId="152511"/>
  <pivotCaches>
    <pivotCache cacheId="0" r:id="rId9"/>
  </pivotCaches>
  <webPublishing codePage="1252"/>
</workbook>
</file>

<file path=xl/calcChain.xml><?xml version="1.0" encoding="utf-8"?>
<calcChain xmlns="http://schemas.openxmlformats.org/spreadsheetml/2006/main">
  <c r="P12" i="27" l="1"/>
  <c r="B18" i="28" s="1"/>
  <c r="P11" i="27"/>
  <c r="B17" i="28" s="1"/>
  <c r="P10" i="27"/>
  <c r="B16" i="28" s="1"/>
  <c r="P9" i="27"/>
  <c r="B15" i="28" s="1"/>
  <c r="P8" i="27"/>
  <c r="B14" i="28" s="1"/>
  <c r="P7" i="27"/>
  <c r="B13" i="28" s="1"/>
  <c r="P6" i="27"/>
  <c r="B12" i="28" s="1"/>
  <c r="P5" i="27"/>
  <c r="B11" i="28" s="1"/>
  <c r="P4" i="27"/>
  <c r="B10" i="28" s="1"/>
  <c r="P3" i="27"/>
  <c r="B9" i="28" s="1"/>
  <c r="P2" i="27"/>
  <c r="B8" i="28" s="1"/>
  <c r="P1" i="27"/>
  <c r="B7" i="28" s="1"/>
  <c r="B19" i="28" s="1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409" i="25"/>
  <c r="A410" i="25"/>
  <c r="A411" i="25"/>
  <c r="A412" i="25"/>
  <c r="A413" i="25"/>
  <c r="A414" i="25"/>
  <c r="A415" i="25"/>
  <c r="A416" i="25"/>
  <c r="A417" i="25"/>
  <c r="A418" i="25"/>
  <c r="A419" i="25"/>
  <c r="A420" i="25"/>
  <c r="A421" i="25"/>
  <c r="A422" i="25"/>
  <c r="A423" i="25"/>
  <c r="A424" i="25"/>
  <c r="A425" i="25"/>
  <c r="A426" i="25"/>
  <c r="A427" i="25"/>
  <c r="A428" i="25"/>
  <c r="A429" i="25"/>
  <c r="A430" i="25"/>
  <c r="A431" i="25"/>
  <c r="A432" i="25"/>
  <c r="A433" i="25"/>
  <c r="A434" i="25"/>
  <c r="A435" i="25"/>
  <c r="A436" i="25"/>
  <c r="A437" i="25"/>
  <c r="A438" i="25"/>
  <c r="A439" i="25"/>
  <c r="A440" i="25"/>
  <c r="A441" i="25"/>
  <c r="A442" i="25"/>
  <c r="A443" i="25"/>
  <c r="A444" i="25"/>
  <c r="A445" i="25"/>
  <c r="A446" i="25"/>
  <c r="A447" i="25"/>
  <c r="A448" i="25"/>
  <c r="A449" i="25"/>
  <c r="A450" i="25"/>
  <c r="A451" i="25"/>
  <c r="A452" i="25"/>
  <c r="A453" i="25"/>
  <c r="A454" i="25"/>
  <c r="A455" i="25"/>
  <c r="A456" i="25"/>
  <c r="A457" i="25"/>
  <c r="A458" i="25"/>
  <c r="A459" i="25"/>
  <c r="A460" i="25"/>
  <c r="A461" i="25"/>
  <c r="A462" i="25"/>
  <c r="A463" i="25"/>
  <c r="A464" i="25"/>
  <c r="A465" i="25"/>
  <c r="A466" i="25"/>
  <c r="A467" i="25"/>
  <c r="A468" i="25"/>
  <c r="A469" i="25"/>
  <c r="A470" i="25"/>
  <c r="A471" i="25"/>
  <c r="A472" i="25"/>
  <c r="A473" i="25"/>
  <c r="A474" i="25"/>
  <c r="A475" i="25"/>
  <c r="A476" i="25"/>
  <c r="A477" i="25"/>
  <c r="A478" i="25"/>
  <c r="A479" i="25"/>
  <c r="A480" i="25"/>
  <c r="A481" i="25"/>
  <c r="A482" i="25"/>
  <c r="A483" i="25"/>
  <c r="A484" i="25"/>
  <c r="A485" i="25"/>
  <c r="A486" i="25"/>
  <c r="A487" i="25"/>
  <c r="A488" i="25"/>
  <c r="A489" i="25"/>
  <c r="A490" i="25"/>
  <c r="A491" i="25"/>
  <c r="A492" i="25"/>
  <c r="A493" i="25"/>
  <c r="A494" i="25"/>
  <c r="A495" i="25"/>
  <c r="A496" i="25"/>
  <c r="A497" i="25"/>
  <c r="A498" i="25"/>
  <c r="A499" i="25"/>
  <c r="A500" i="25"/>
  <c r="A501" i="25"/>
  <c r="A502" i="25"/>
  <c r="A503" i="25"/>
  <c r="A504" i="25"/>
  <c r="A505" i="25"/>
  <c r="A506" i="25"/>
  <c r="A507" i="25"/>
  <c r="A508" i="25"/>
  <c r="A509" i="25"/>
  <c r="A510" i="25"/>
  <c r="A511" i="25"/>
  <c r="A512" i="25"/>
  <c r="A513" i="25"/>
  <c r="A514" i="25"/>
  <c r="A515" i="25"/>
  <c r="A516" i="25"/>
  <c r="A517" i="25"/>
  <c r="A518" i="25"/>
  <c r="A519" i="25"/>
  <c r="A520" i="25"/>
  <c r="A521" i="25"/>
  <c r="A522" i="25"/>
  <c r="A523" i="25"/>
  <c r="A524" i="25"/>
  <c r="A525" i="25"/>
  <c r="A526" i="25"/>
  <c r="A527" i="25"/>
  <c r="A528" i="25"/>
  <c r="A529" i="25"/>
  <c r="A530" i="25"/>
  <c r="A531" i="25"/>
  <c r="A532" i="25"/>
  <c r="A533" i="25"/>
  <c r="A534" i="25"/>
  <c r="A535" i="25"/>
  <c r="A536" i="25"/>
  <c r="A537" i="25"/>
  <c r="A538" i="25"/>
  <c r="A539" i="25"/>
  <c r="A540" i="25"/>
  <c r="A541" i="25"/>
  <c r="A542" i="25"/>
  <c r="A543" i="25"/>
  <c r="A544" i="25"/>
  <c r="A545" i="25"/>
  <c r="A546" i="25"/>
  <c r="A547" i="25"/>
  <c r="A548" i="25"/>
  <c r="A549" i="25"/>
  <c r="A550" i="25"/>
  <c r="A551" i="25"/>
  <c r="A552" i="25"/>
  <c r="A553" i="25"/>
  <c r="A554" i="25"/>
  <c r="A555" i="25"/>
  <c r="A556" i="25"/>
  <c r="A557" i="25"/>
  <c r="A558" i="25"/>
  <c r="A559" i="25"/>
  <c r="A560" i="25"/>
  <c r="A561" i="25"/>
  <c r="A562" i="25"/>
  <c r="A563" i="25"/>
  <c r="A564" i="25"/>
  <c r="A565" i="25"/>
  <c r="A566" i="25"/>
  <c r="A567" i="25"/>
  <c r="A568" i="25"/>
  <c r="A569" i="25"/>
  <c r="A570" i="25"/>
  <c r="A128" i="25"/>
  <c r="A129" i="25"/>
  <c r="A130" i="25"/>
  <c r="A131" i="25"/>
  <c r="A132" i="25"/>
  <c r="A133" i="25"/>
  <c r="A134" i="25"/>
  <c r="A135" i="25"/>
  <c r="A136" i="25"/>
  <c r="A137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91" i="25"/>
  <c r="A92" i="25"/>
  <c r="A93" i="25"/>
  <c r="A94" i="25"/>
  <c r="A95" i="25"/>
  <c r="A96" i="25"/>
  <c r="A97" i="25"/>
  <c r="A98" i="25"/>
  <c r="A99" i="25"/>
  <c r="A100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O12" i="22"/>
  <c r="O11" i="22"/>
  <c r="O10" i="22"/>
  <c r="O9" i="22"/>
  <c r="O8" i="22"/>
  <c r="O7" i="22"/>
  <c r="O6" i="22"/>
  <c r="O5" i="22"/>
  <c r="O4" i="22"/>
  <c r="O3" i="22"/>
  <c r="O2" i="22"/>
  <c r="O1" i="22"/>
  <c r="O671" i="27" l="1"/>
  <c r="O680" i="27"/>
  <c r="O696" i="27"/>
  <c r="O712" i="27"/>
  <c r="O728" i="27"/>
  <c r="O744" i="27"/>
  <c r="O760" i="27"/>
  <c r="O776" i="27"/>
  <c r="O792" i="27"/>
  <c r="O808" i="27"/>
  <c r="O824" i="27"/>
  <c r="O840" i="27"/>
  <c r="O856" i="27"/>
  <c r="O872" i="27"/>
  <c r="O888" i="27"/>
  <c r="O904" i="27"/>
  <c r="O920" i="27"/>
  <c r="O936" i="27"/>
  <c r="O952" i="27"/>
  <c r="O968" i="27"/>
  <c r="O984" i="27"/>
  <c r="O1000" i="27"/>
  <c r="O16" i="27"/>
  <c r="O32" i="27"/>
  <c r="O48" i="27"/>
  <c r="O64" i="27"/>
  <c r="O80" i="27"/>
  <c r="O96" i="27"/>
  <c r="O112" i="27"/>
  <c r="O128" i="27"/>
  <c r="O144" i="27"/>
  <c r="O160" i="27"/>
  <c r="O669" i="27"/>
  <c r="O685" i="27"/>
  <c r="O701" i="27"/>
  <c r="O717" i="27"/>
  <c r="O733" i="27"/>
  <c r="O749" i="27"/>
  <c r="O765" i="27"/>
  <c r="O781" i="27"/>
  <c r="O797" i="27"/>
  <c r="O813" i="27"/>
  <c r="O829" i="27"/>
  <c r="O845" i="27"/>
  <c r="O861" i="27"/>
  <c r="O877" i="27"/>
  <c r="O893" i="27"/>
  <c r="O909" i="27"/>
  <c r="O925" i="27"/>
  <c r="O941" i="27"/>
  <c r="O957" i="27"/>
  <c r="O973" i="27"/>
  <c r="O989" i="27"/>
  <c r="O5" i="27"/>
  <c r="O21" i="27"/>
  <c r="O37" i="27"/>
  <c r="O53" i="27"/>
  <c r="O69" i="27"/>
  <c r="O85" i="27"/>
  <c r="O101" i="27"/>
  <c r="O117" i="27"/>
  <c r="O133" i="27"/>
  <c r="O149" i="27"/>
  <c r="O165" i="27"/>
  <c r="O674" i="27"/>
  <c r="O690" i="27"/>
  <c r="O706" i="27"/>
  <c r="O722" i="27"/>
  <c r="O738" i="27"/>
  <c r="O754" i="27"/>
  <c r="O770" i="27"/>
  <c r="O786" i="27"/>
  <c r="O802" i="27"/>
  <c r="O818" i="27"/>
  <c r="O834" i="27"/>
  <c r="O850" i="27"/>
  <c r="O866" i="27"/>
  <c r="O882" i="27"/>
  <c r="O898" i="27"/>
  <c r="O914" i="27"/>
  <c r="O930" i="27"/>
  <c r="O946" i="27"/>
  <c r="O962" i="27"/>
  <c r="O978" i="27"/>
  <c r="O994" i="27"/>
  <c r="O10" i="27"/>
  <c r="O26" i="27"/>
  <c r="O42" i="27"/>
  <c r="O58" i="27"/>
  <c r="O74" i="27"/>
  <c r="O90" i="27"/>
  <c r="O106" i="27"/>
  <c r="O122" i="27"/>
  <c r="O138" i="27"/>
  <c r="O154" i="27"/>
  <c r="O691" i="27"/>
  <c r="O755" i="27"/>
  <c r="O819" i="27"/>
  <c r="O883" i="27"/>
  <c r="O947" i="27"/>
  <c r="O11" i="27"/>
  <c r="O75" i="27"/>
  <c r="O139" i="27"/>
  <c r="O179" i="27"/>
  <c r="O195" i="27"/>
  <c r="O211" i="27"/>
  <c r="O227" i="27"/>
  <c r="O243" i="27"/>
  <c r="O259" i="27"/>
  <c r="O275" i="27"/>
  <c r="O291" i="27"/>
  <c r="O307" i="27"/>
  <c r="O323" i="27"/>
  <c r="O339" i="27"/>
  <c r="O355" i="27"/>
  <c r="O371" i="27"/>
  <c r="O387" i="27"/>
  <c r="O403" i="27"/>
  <c r="O419" i="27"/>
  <c r="O435" i="27"/>
  <c r="O451" i="27"/>
  <c r="O467" i="27"/>
  <c r="O483" i="27"/>
  <c r="O499" i="27"/>
  <c r="O515" i="27"/>
  <c r="O531" i="27"/>
  <c r="O547" i="27"/>
  <c r="O668" i="27"/>
  <c r="O684" i="27"/>
  <c r="O700" i="27"/>
  <c r="O716" i="27"/>
  <c r="O732" i="27"/>
  <c r="O748" i="27"/>
  <c r="O764" i="27"/>
  <c r="O780" i="27"/>
  <c r="O796" i="27"/>
  <c r="O812" i="27"/>
  <c r="O828" i="27"/>
  <c r="O844" i="27"/>
  <c r="O860" i="27"/>
  <c r="O876" i="27"/>
  <c r="O892" i="27"/>
  <c r="O908" i="27"/>
  <c r="O924" i="27"/>
  <c r="O940" i="27"/>
  <c r="O956" i="27"/>
  <c r="O972" i="27"/>
  <c r="O988" i="27"/>
  <c r="O4" i="27"/>
  <c r="O20" i="27"/>
  <c r="O36" i="27"/>
  <c r="O52" i="27"/>
  <c r="O68" i="27"/>
  <c r="O84" i="27"/>
  <c r="O100" i="27"/>
  <c r="O116" i="27"/>
  <c r="O132" i="27"/>
  <c r="O148" i="27"/>
  <c r="O164" i="27"/>
  <c r="O673" i="27"/>
  <c r="O689" i="27"/>
  <c r="O705" i="27"/>
  <c r="O721" i="27"/>
  <c r="O737" i="27"/>
  <c r="O753" i="27"/>
  <c r="O769" i="27"/>
  <c r="O785" i="27"/>
  <c r="O801" i="27"/>
  <c r="O817" i="27"/>
  <c r="O833" i="27"/>
  <c r="O849" i="27"/>
  <c r="O865" i="27"/>
  <c r="O881" i="27"/>
  <c r="O897" i="27"/>
  <c r="O913" i="27"/>
  <c r="O929" i="27"/>
  <c r="O945" i="27"/>
  <c r="O961" i="27"/>
  <c r="O977" i="27"/>
  <c r="O993" i="27"/>
  <c r="O9" i="27"/>
  <c r="O25" i="27"/>
  <c r="O41" i="27"/>
  <c r="O57" i="27"/>
  <c r="O73" i="27"/>
  <c r="O89" i="27"/>
  <c r="O105" i="27"/>
  <c r="O121" i="27"/>
  <c r="O137" i="27"/>
  <c r="O153" i="27"/>
  <c r="O169" i="27"/>
  <c r="O678" i="27"/>
  <c r="O694" i="27"/>
  <c r="O710" i="27"/>
  <c r="O726" i="27"/>
  <c r="O742" i="27"/>
  <c r="O758" i="27"/>
  <c r="O774" i="27"/>
  <c r="O790" i="27"/>
  <c r="O806" i="27"/>
  <c r="O822" i="27"/>
  <c r="O838" i="27"/>
  <c r="O854" i="27"/>
  <c r="O870" i="27"/>
  <c r="O886" i="27"/>
  <c r="O902" i="27"/>
  <c r="O918" i="27"/>
  <c r="O934" i="27"/>
  <c r="O950" i="27"/>
  <c r="O966" i="27"/>
  <c r="O982" i="27"/>
  <c r="O998" i="27"/>
  <c r="O14" i="27"/>
  <c r="O30" i="27"/>
  <c r="O46" i="27"/>
  <c r="O62" i="27"/>
  <c r="O78" i="27"/>
  <c r="O94" i="27"/>
  <c r="O110" i="27"/>
  <c r="O126" i="27"/>
  <c r="O142" i="27"/>
  <c r="O158" i="27"/>
  <c r="O707" i="27"/>
  <c r="O771" i="27"/>
  <c r="O835" i="27"/>
  <c r="O899" i="27"/>
  <c r="O963" i="27"/>
  <c r="O27" i="27"/>
  <c r="O91" i="27"/>
  <c r="O155" i="27"/>
  <c r="O183" i="27"/>
  <c r="O199" i="27"/>
  <c r="O215" i="27"/>
  <c r="O231" i="27"/>
  <c r="O247" i="27"/>
  <c r="O263" i="27"/>
  <c r="O279" i="27"/>
  <c r="O295" i="27"/>
  <c r="O311" i="27"/>
  <c r="O327" i="27"/>
  <c r="O343" i="27"/>
  <c r="O359" i="27"/>
  <c r="O375" i="27"/>
  <c r="O391" i="27"/>
  <c r="O407" i="27"/>
  <c r="O423" i="27"/>
  <c r="O439" i="27"/>
  <c r="O455" i="27"/>
  <c r="O471" i="27"/>
  <c r="O487" i="27"/>
  <c r="O503" i="27"/>
  <c r="O519" i="27"/>
  <c r="O535" i="27"/>
  <c r="O551" i="27"/>
  <c r="O672" i="27"/>
  <c r="O688" i="27"/>
  <c r="O704" i="27"/>
  <c r="O720" i="27"/>
  <c r="O736" i="27"/>
  <c r="O752" i="27"/>
  <c r="O768" i="27"/>
  <c r="O784" i="27"/>
  <c r="O800" i="27"/>
  <c r="O816" i="27"/>
  <c r="O832" i="27"/>
  <c r="O848" i="27"/>
  <c r="O864" i="27"/>
  <c r="O880" i="27"/>
  <c r="O896" i="27"/>
  <c r="O912" i="27"/>
  <c r="O928" i="27"/>
  <c r="O944" i="27"/>
  <c r="O960" i="27"/>
  <c r="O976" i="27"/>
  <c r="O992" i="27"/>
  <c r="O8" i="27"/>
  <c r="O24" i="27"/>
  <c r="O40" i="27"/>
  <c r="O56" i="27"/>
  <c r="O72" i="27"/>
  <c r="O88" i="27"/>
  <c r="O104" i="27"/>
  <c r="O120" i="27"/>
  <c r="O136" i="27"/>
  <c r="O152" i="27"/>
  <c r="O168" i="27"/>
  <c r="O677" i="27"/>
  <c r="O693" i="27"/>
  <c r="O709" i="27"/>
  <c r="O725" i="27"/>
  <c r="O741" i="27"/>
  <c r="O757" i="27"/>
  <c r="O773" i="27"/>
  <c r="O789" i="27"/>
  <c r="O805" i="27"/>
  <c r="O821" i="27"/>
  <c r="O837" i="27"/>
  <c r="O853" i="27"/>
  <c r="O869" i="27"/>
  <c r="O885" i="27"/>
  <c r="O901" i="27"/>
  <c r="O917" i="27"/>
  <c r="O933" i="27"/>
  <c r="O949" i="27"/>
  <c r="O965" i="27"/>
  <c r="O981" i="27"/>
  <c r="O997" i="27"/>
  <c r="O13" i="27"/>
  <c r="O29" i="27"/>
  <c r="O45" i="27"/>
  <c r="O61" i="27"/>
  <c r="O77" i="27"/>
  <c r="O93" i="27"/>
  <c r="O109" i="27"/>
  <c r="O125" i="27"/>
  <c r="O141" i="27"/>
  <c r="O157" i="27"/>
  <c r="O173" i="27"/>
  <c r="O682" i="27"/>
  <c r="O698" i="27"/>
  <c r="O714" i="27"/>
  <c r="O730" i="27"/>
  <c r="O746" i="27"/>
  <c r="O762" i="27"/>
  <c r="O778" i="27"/>
  <c r="O794" i="27"/>
  <c r="O810" i="27"/>
  <c r="O826" i="27"/>
  <c r="O842" i="27"/>
  <c r="O858" i="27"/>
  <c r="O874" i="27"/>
  <c r="O890" i="27"/>
  <c r="O906" i="27"/>
  <c r="O922" i="27"/>
  <c r="O938" i="27"/>
  <c r="O954" i="27"/>
  <c r="O970" i="27"/>
  <c r="O986" i="27"/>
  <c r="O2" i="27"/>
  <c r="O18" i="27"/>
  <c r="O34" i="27"/>
  <c r="O50" i="27"/>
  <c r="O66" i="27"/>
  <c r="O82" i="27"/>
  <c r="O98" i="27"/>
  <c r="O114" i="27"/>
  <c r="O130" i="27"/>
  <c r="O146" i="27"/>
  <c r="O162" i="27"/>
  <c r="O723" i="27"/>
  <c r="O787" i="27"/>
  <c r="O851" i="27"/>
  <c r="O915" i="27"/>
  <c r="O979" i="27"/>
  <c r="O43" i="27"/>
  <c r="O107" i="27"/>
  <c r="O167" i="27"/>
  <c r="O187" i="27"/>
  <c r="O203" i="27"/>
  <c r="O219" i="27"/>
  <c r="O235" i="27"/>
  <c r="O251" i="27"/>
  <c r="O267" i="27"/>
  <c r="O283" i="27"/>
  <c r="O299" i="27"/>
  <c r="O315" i="27"/>
  <c r="O331" i="27"/>
  <c r="O347" i="27"/>
  <c r="O363" i="27"/>
  <c r="O379" i="27"/>
  <c r="O395" i="27"/>
  <c r="O411" i="27"/>
  <c r="O427" i="27"/>
  <c r="O443" i="27"/>
  <c r="O459" i="27"/>
  <c r="O475" i="27"/>
  <c r="O491" i="27"/>
  <c r="O507" i="27"/>
  <c r="O523" i="27"/>
  <c r="O539" i="27"/>
  <c r="O679" i="27"/>
  <c r="O676" i="27"/>
  <c r="O740" i="27"/>
  <c r="O804" i="27"/>
  <c r="O868" i="27"/>
  <c r="O932" i="27"/>
  <c r="O996" i="27"/>
  <c r="O60" i="27"/>
  <c r="O124" i="27"/>
  <c r="O681" i="27"/>
  <c r="O745" i="27"/>
  <c r="O809" i="27"/>
  <c r="O873" i="27"/>
  <c r="O937" i="27"/>
  <c r="O1001" i="27"/>
  <c r="O65" i="27"/>
  <c r="O129" i="27"/>
  <c r="O686" i="27"/>
  <c r="O750" i="27"/>
  <c r="O814" i="27"/>
  <c r="O878" i="27"/>
  <c r="O942" i="27"/>
  <c r="O6" i="27"/>
  <c r="O70" i="27"/>
  <c r="O134" i="27"/>
  <c r="O803" i="27"/>
  <c r="O59" i="27"/>
  <c r="O207" i="27"/>
  <c r="O271" i="27"/>
  <c r="O335" i="27"/>
  <c r="O399" i="27"/>
  <c r="O463" i="27"/>
  <c r="O527" i="27"/>
  <c r="O727" i="27"/>
  <c r="O791" i="27"/>
  <c r="O855" i="27"/>
  <c r="O919" i="27"/>
  <c r="O983" i="27"/>
  <c r="O47" i="27"/>
  <c r="O111" i="27"/>
  <c r="O170" i="27"/>
  <c r="O188" i="27"/>
  <c r="O204" i="27"/>
  <c r="O220" i="27"/>
  <c r="O236" i="27"/>
  <c r="O252" i="27"/>
  <c r="O268" i="27"/>
  <c r="O284" i="27"/>
  <c r="O300" i="27"/>
  <c r="O316" i="27"/>
  <c r="O332" i="27"/>
  <c r="O348" i="27"/>
  <c r="O364" i="27"/>
  <c r="O380" i="27"/>
  <c r="O396" i="27"/>
  <c r="O412" i="27"/>
  <c r="O428" i="27"/>
  <c r="O444" i="27"/>
  <c r="O460" i="27"/>
  <c r="O476" i="27"/>
  <c r="O492" i="27"/>
  <c r="O508" i="27"/>
  <c r="O524" i="27"/>
  <c r="O540" i="27"/>
  <c r="O556" i="27"/>
  <c r="O731" i="27"/>
  <c r="O795" i="27"/>
  <c r="O859" i="27"/>
  <c r="O923" i="27"/>
  <c r="O987" i="27"/>
  <c r="O51" i="27"/>
  <c r="O115" i="27"/>
  <c r="O171" i="27"/>
  <c r="O189" i="27"/>
  <c r="O205" i="27"/>
  <c r="O221" i="27"/>
  <c r="O237" i="27"/>
  <c r="O253" i="27"/>
  <c r="O269" i="27"/>
  <c r="O285" i="27"/>
  <c r="O301" i="27"/>
  <c r="O317" i="27"/>
  <c r="O333" i="27"/>
  <c r="O349" i="27"/>
  <c r="O365" i="27"/>
  <c r="O381" i="27"/>
  <c r="O397" i="27"/>
  <c r="O413" i="27"/>
  <c r="O429" i="27"/>
  <c r="O445" i="27"/>
  <c r="O461" i="27"/>
  <c r="O477" i="27"/>
  <c r="O493" i="27"/>
  <c r="O509" i="27"/>
  <c r="O525" i="27"/>
  <c r="O541" i="27"/>
  <c r="O687" i="27"/>
  <c r="O943" i="27"/>
  <c r="O178" i="27"/>
  <c r="O242" i="27"/>
  <c r="O306" i="27"/>
  <c r="O370" i="27"/>
  <c r="O434" i="27"/>
  <c r="O498" i="27"/>
  <c r="O557" i="27"/>
  <c r="O573" i="27"/>
  <c r="O589" i="27"/>
  <c r="O605" i="27"/>
  <c r="O621" i="27"/>
  <c r="O637" i="27"/>
  <c r="O653" i="27"/>
  <c r="N719" i="22"/>
  <c r="N735" i="22"/>
  <c r="N751" i="22"/>
  <c r="N767" i="22"/>
  <c r="N783" i="22"/>
  <c r="N799" i="22"/>
  <c r="N815" i="22"/>
  <c r="N831" i="22"/>
  <c r="N847" i="22"/>
  <c r="N863" i="22"/>
  <c r="N879" i="22"/>
  <c r="N895" i="22"/>
  <c r="N911" i="22"/>
  <c r="N927" i="22"/>
  <c r="N943" i="22"/>
  <c r="N959" i="22"/>
  <c r="N975" i="22"/>
  <c r="N991" i="22"/>
  <c r="N7" i="22"/>
  <c r="N23" i="22"/>
  <c r="N39" i="22"/>
  <c r="O692" i="27"/>
  <c r="O756" i="27"/>
  <c r="O820" i="27"/>
  <c r="O884" i="27"/>
  <c r="O948" i="27"/>
  <c r="O12" i="27"/>
  <c r="O76" i="27"/>
  <c r="O140" i="27"/>
  <c r="O697" i="27"/>
  <c r="O761" i="27"/>
  <c r="O825" i="27"/>
  <c r="O889" i="27"/>
  <c r="O953" i="27"/>
  <c r="O17" i="27"/>
  <c r="O81" i="27"/>
  <c r="O145" i="27"/>
  <c r="O702" i="27"/>
  <c r="O766" i="27"/>
  <c r="O830" i="27"/>
  <c r="O894" i="27"/>
  <c r="O958" i="27"/>
  <c r="O22" i="27"/>
  <c r="O86" i="27"/>
  <c r="O150" i="27"/>
  <c r="O867" i="27"/>
  <c r="O123" i="27"/>
  <c r="O223" i="27"/>
  <c r="O287" i="27"/>
  <c r="O351" i="27"/>
  <c r="O415" i="27"/>
  <c r="O479" i="27"/>
  <c r="O543" i="27"/>
  <c r="O743" i="27"/>
  <c r="O807" i="27"/>
  <c r="O871" i="27"/>
  <c r="O935" i="27"/>
  <c r="O999" i="27"/>
  <c r="O63" i="27"/>
  <c r="O127" i="27"/>
  <c r="O176" i="27"/>
  <c r="O192" i="27"/>
  <c r="O208" i="27"/>
  <c r="O224" i="27"/>
  <c r="O240" i="27"/>
  <c r="O256" i="27"/>
  <c r="O272" i="27"/>
  <c r="O288" i="27"/>
  <c r="O304" i="27"/>
  <c r="O320" i="27"/>
  <c r="O336" i="27"/>
  <c r="O352" i="27"/>
  <c r="O368" i="27"/>
  <c r="O384" i="27"/>
  <c r="O400" i="27"/>
  <c r="O416" i="27"/>
  <c r="O432" i="27"/>
  <c r="O448" i="27"/>
  <c r="O464" i="27"/>
  <c r="O480" i="27"/>
  <c r="O496" i="27"/>
  <c r="O512" i="27"/>
  <c r="O528" i="27"/>
  <c r="O544" i="27"/>
  <c r="O683" i="27"/>
  <c r="O747" i="27"/>
  <c r="O811" i="27"/>
  <c r="O875" i="27"/>
  <c r="O939" i="27"/>
  <c r="O3" i="27"/>
  <c r="O67" i="27"/>
  <c r="O131" i="27"/>
  <c r="O177" i="27"/>
  <c r="O193" i="27"/>
  <c r="O209" i="27"/>
  <c r="O225" i="27"/>
  <c r="O241" i="27"/>
  <c r="O257" i="27"/>
  <c r="O273" i="27"/>
  <c r="O289" i="27"/>
  <c r="O305" i="27"/>
  <c r="O321" i="27"/>
  <c r="O337" i="27"/>
  <c r="O353" i="27"/>
  <c r="O369" i="27"/>
  <c r="O385" i="27"/>
  <c r="O401" i="27"/>
  <c r="O417" i="27"/>
  <c r="O433" i="27"/>
  <c r="O449" i="27"/>
  <c r="O465" i="27"/>
  <c r="O481" i="27"/>
  <c r="O497" i="27"/>
  <c r="O513" i="27"/>
  <c r="O529" i="27"/>
  <c r="O545" i="27"/>
  <c r="O751" i="27"/>
  <c r="O7" i="27"/>
  <c r="O194" i="27"/>
  <c r="O258" i="27"/>
  <c r="O322" i="27"/>
  <c r="O386" i="27"/>
  <c r="O450" i="27"/>
  <c r="O514" i="27"/>
  <c r="O561" i="27"/>
  <c r="O577" i="27"/>
  <c r="O593" i="27"/>
  <c r="O609" i="27"/>
  <c r="O625" i="27"/>
  <c r="O641" i="27"/>
  <c r="O657" i="27"/>
  <c r="N723" i="22"/>
  <c r="N739" i="22"/>
  <c r="N755" i="22"/>
  <c r="N771" i="22"/>
  <c r="N787" i="22"/>
  <c r="N803" i="22"/>
  <c r="N819" i="22"/>
  <c r="N835" i="22"/>
  <c r="N851" i="22"/>
  <c r="N867" i="22"/>
  <c r="N883" i="22"/>
  <c r="N899" i="22"/>
  <c r="N915" i="22"/>
  <c r="N931" i="22"/>
  <c r="N947" i="22"/>
  <c r="N963" i="22"/>
  <c r="N979" i="22"/>
  <c r="N995" i="22"/>
  <c r="N11" i="22"/>
  <c r="N27" i="22"/>
  <c r="N43" i="22"/>
  <c r="N59" i="22"/>
  <c r="O708" i="27"/>
  <c r="O772" i="27"/>
  <c r="O836" i="27"/>
  <c r="O900" i="27"/>
  <c r="O964" i="27"/>
  <c r="O28" i="27"/>
  <c r="O92" i="27"/>
  <c r="O156" i="27"/>
  <c r="O713" i="27"/>
  <c r="O777" i="27"/>
  <c r="O841" i="27"/>
  <c r="O905" i="27"/>
  <c r="O969" i="27"/>
  <c r="O33" i="27"/>
  <c r="O97" i="27"/>
  <c r="O161" i="27"/>
  <c r="O718" i="27"/>
  <c r="O782" i="27"/>
  <c r="O846" i="27"/>
  <c r="O910" i="27"/>
  <c r="O974" i="27"/>
  <c r="O38" i="27"/>
  <c r="O102" i="27"/>
  <c r="O675" i="27"/>
  <c r="O931" i="27"/>
  <c r="O175" i="27"/>
  <c r="O239" i="27"/>
  <c r="O303" i="27"/>
  <c r="O367" i="27"/>
  <c r="O431" i="27"/>
  <c r="O495" i="27"/>
  <c r="O695" i="27"/>
  <c r="O759" i="27"/>
  <c r="O823" i="27"/>
  <c r="O887" i="27"/>
  <c r="O951" i="27"/>
  <c r="O15" i="27"/>
  <c r="O79" i="27"/>
  <c r="O143" i="27"/>
  <c r="O180" i="27"/>
  <c r="O196" i="27"/>
  <c r="O212" i="27"/>
  <c r="O228" i="27"/>
  <c r="O244" i="27"/>
  <c r="O260" i="27"/>
  <c r="O276" i="27"/>
  <c r="O292" i="27"/>
  <c r="O308" i="27"/>
  <c r="O324" i="27"/>
  <c r="O340" i="27"/>
  <c r="O356" i="27"/>
  <c r="O372" i="27"/>
  <c r="O388" i="27"/>
  <c r="O404" i="27"/>
  <c r="O420" i="27"/>
  <c r="O436" i="27"/>
  <c r="O452" i="27"/>
  <c r="O468" i="27"/>
  <c r="O484" i="27"/>
  <c r="O500" i="27"/>
  <c r="O516" i="27"/>
  <c r="O532" i="27"/>
  <c r="O548" i="27"/>
  <c r="O699" i="27"/>
  <c r="O763" i="27"/>
  <c r="O827" i="27"/>
  <c r="O891" i="27"/>
  <c r="O955" i="27"/>
  <c r="O19" i="27"/>
  <c r="O83" i="27"/>
  <c r="O147" i="27"/>
  <c r="O181" i="27"/>
  <c r="O197" i="27"/>
  <c r="O213" i="27"/>
  <c r="O229" i="27"/>
  <c r="O245" i="27"/>
  <c r="O261" i="27"/>
  <c r="O277" i="27"/>
  <c r="O293" i="27"/>
  <c r="O309" i="27"/>
  <c r="O325" i="27"/>
  <c r="O341" i="27"/>
  <c r="O357" i="27"/>
  <c r="O373" i="27"/>
  <c r="O389" i="27"/>
  <c r="O405" i="27"/>
  <c r="O421" i="27"/>
  <c r="O437" i="27"/>
  <c r="O453" i="27"/>
  <c r="O469" i="27"/>
  <c r="O485" i="27"/>
  <c r="O501" i="27"/>
  <c r="O517" i="27"/>
  <c r="O533" i="27"/>
  <c r="O549" i="27"/>
  <c r="O815" i="27"/>
  <c r="O71" i="27"/>
  <c r="O210" i="27"/>
  <c r="O274" i="27"/>
  <c r="O338" i="27"/>
  <c r="O402" i="27"/>
  <c r="O466" i="27"/>
  <c r="O530" i="27"/>
  <c r="O565" i="27"/>
  <c r="O581" i="27"/>
  <c r="O597" i="27"/>
  <c r="O613" i="27"/>
  <c r="O629" i="27"/>
  <c r="O645" i="27"/>
  <c r="O661" i="27"/>
  <c r="N727" i="22"/>
  <c r="N743" i="22"/>
  <c r="N759" i="22"/>
  <c r="N775" i="22"/>
  <c r="N791" i="22"/>
  <c r="N807" i="22"/>
  <c r="N823" i="22"/>
  <c r="N839" i="22"/>
  <c r="N855" i="22"/>
  <c r="N871" i="22"/>
  <c r="N887" i="22"/>
  <c r="N903" i="22"/>
  <c r="N919" i="22"/>
  <c r="N935" i="22"/>
  <c r="N951" i="22"/>
  <c r="N967" i="22"/>
  <c r="N983" i="22"/>
  <c r="O724" i="27"/>
  <c r="O980" i="27"/>
  <c r="O729" i="27"/>
  <c r="O985" i="27"/>
  <c r="O734" i="27"/>
  <c r="O990" i="27"/>
  <c r="O995" i="27"/>
  <c r="O383" i="27"/>
  <c r="O775" i="27"/>
  <c r="O31" i="27"/>
  <c r="O200" i="27"/>
  <c r="O264" i="27"/>
  <c r="O328" i="27"/>
  <c r="O392" i="27"/>
  <c r="O456" i="27"/>
  <c r="O520" i="27"/>
  <c r="O779" i="27"/>
  <c r="O35" i="27"/>
  <c r="O201" i="27"/>
  <c r="O265" i="27"/>
  <c r="O329" i="27"/>
  <c r="O393" i="27"/>
  <c r="O457" i="27"/>
  <c r="O521" i="27"/>
  <c r="O135" i="27"/>
  <c r="O418" i="27"/>
  <c r="O585" i="27"/>
  <c r="O649" i="27"/>
  <c r="N763" i="22"/>
  <c r="N827" i="22"/>
  <c r="N891" i="22"/>
  <c r="N955" i="22"/>
  <c r="N1003" i="22"/>
  <c r="N35" i="22"/>
  <c r="N63" i="22"/>
  <c r="N79" i="22"/>
  <c r="N95" i="22"/>
  <c r="N111" i="22"/>
  <c r="N127" i="22"/>
  <c r="N143" i="22"/>
  <c r="N159" i="22"/>
  <c r="N175" i="22"/>
  <c r="N191" i="22"/>
  <c r="N207" i="22"/>
  <c r="N223" i="22"/>
  <c r="N239" i="22"/>
  <c r="N255" i="22"/>
  <c r="N271" i="22"/>
  <c r="N287" i="22"/>
  <c r="N303" i="22"/>
  <c r="N319" i="22"/>
  <c r="N335" i="22"/>
  <c r="N351" i="22"/>
  <c r="N367" i="22"/>
  <c r="N383" i="22"/>
  <c r="N399" i="22"/>
  <c r="N415" i="22"/>
  <c r="N431" i="22"/>
  <c r="N447" i="22"/>
  <c r="N463" i="22"/>
  <c r="N479" i="22"/>
  <c r="N495" i="22"/>
  <c r="O895" i="27"/>
  <c r="O151" i="27"/>
  <c r="O230" i="27"/>
  <c r="O294" i="27"/>
  <c r="O358" i="27"/>
  <c r="O422" i="27"/>
  <c r="O486" i="27"/>
  <c r="O550" i="27"/>
  <c r="O570" i="27"/>
  <c r="O586" i="27"/>
  <c r="O602" i="27"/>
  <c r="O618" i="27"/>
  <c r="O634" i="27"/>
  <c r="O650" i="27"/>
  <c r="O666" i="27"/>
  <c r="N732" i="22"/>
  <c r="N748" i="22"/>
  <c r="N764" i="22"/>
  <c r="N780" i="22"/>
  <c r="N796" i="22"/>
  <c r="N812" i="22"/>
  <c r="N828" i="22"/>
  <c r="N844" i="22"/>
  <c r="N860" i="22"/>
  <c r="N876" i="22"/>
  <c r="N892" i="22"/>
  <c r="N908" i="22"/>
  <c r="N924" i="22"/>
  <c r="N940" i="22"/>
  <c r="N956" i="22"/>
  <c r="N972" i="22"/>
  <c r="N988" i="22"/>
  <c r="N4" i="22"/>
  <c r="N20" i="22"/>
  <c r="N36" i="22"/>
  <c r="N52" i="22"/>
  <c r="N68" i="22"/>
  <c r="N84" i="22"/>
  <c r="N100" i="22"/>
  <c r="N116" i="22"/>
  <c r="N132" i="22"/>
  <c r="N148" i="22"/>
  <c r="N164" i="22"/>
  <c r="N180" i="22"/>
  <c r="N196" i="22"/>
  <c r="N212" i="22"/>
  <c r="N228" i="22"/>
  <c r="N244" i="22"/>
  <c r="N260" i="22"/>
  <c r="N276" i="22"/>
  <c r="N292" i="22"/>
  <c r="N308" i="22"/>
  <c r="N324" i="22"/>
  <c r="N340" i="22"/>
  <c r="N356" i="22"/>
  <c r="N372" i="22"/>
  <c r="N388" i="22"/>
  <c r="N404" i="22"/>
  <c r="N420" i="22"/>
  <c r="N436" i="22"/>
  <c r="N452" i="22"/>
  <c r="N468" i="22"/>
  <c r="N484" i="22"/>
  <c r="O783" i="27"/>
  <c r="O39" i="27"/>
  <c r="O202" i="27"/>
  <c r="O266" i="27"/>
  <c r="O330" i="27"/>
  <c r="O394" i="27"/>
  <c r="O458" i="27"/>
  <c r="O522" i="27"/>
  <c r="O563" i="27"/>
  <c r="O579" i="27"/>
  <c r="O595" i="27"/>
  <c r="O611" i="27"/>
  <c r="O627" i="27"/>
  <c r="O643" i="27"/>
  <c r="O659" i="27"/>
  <c r="N725" i="22"/>
  <c r="N741" i="22"/>
  <c r="N757" i="22"/>
  <c r="N773" i="22"/>
  <c r="N789" i="22"/>
  <c r="N805" i="22"/>
  <c r="N821" i="22"/>
  <c r="N837" i="22"/>
  <c r="N853" i="22"/>
  <c r="N869" i="22"/>
  <c r="N885" i="22"/>
  <c r="N901" i="22"/>
  <c r="N917" i="22"/>
  <c r="N933" i="22"/>
  <c r="N949" i="22"/>
  <c r="N965" i="22"/>
  <c r="N981" i="22"/>
  <c r="N997" i="22"/>
  <c r="N13" i="22"/>
  <c r="N29" i="22"/>
  <c r="N45" i="22"/>
  <c r="N61" i="22"/>
  <c r="N77" i="22"/>
  <c r="N93" i="22"/>
  <c r="N109" i="22"/>
  <c r="N125" i="22"/>
  <c r="N141" i="22"/>
  <c r="N157" i="22"/>
  <c r="N173" i="22"/>
  <c r="N189" i="22"/>
  <c r="N205" i="22"/>
  <c r="N221" i="22"/>
  <c r="N237" i="22"/>
  <c r="N253" i="22"/>
  <c r="N269" i="22"/>
  <c r="N285" i="22"/>
  <c r="N301" i="22"/>
  <c r="N317" i="22"/>
  <c r="N333" i="22"/>
  <c r="N349" i="22"/>
  <c r="N365" i="22"/>
  <c r="N381" i="22"/>
  <c r="N397" i="22"/>
  <c r="N413" i="22"/>
  <c r="N429" i="22"/>
  <c r="N445" i="22"/>
  <c r="N461" i="22"/>
  <c r="N477" i="22"/>
  <c r="O735" i="27"/>
  <c r="O318" i="27"/>
  <c r="O560" i="27"/>
  <c r="O624" i="27"/>
  <c r="N738" i="22"/>
  <c r="N802" i="22"/>
  <c r="N866" i="22"/>
  <c r="N930" i="22"/>
  <c r="N994" i="22"/>
  <c r="N58" i="22"/>
  <c r="N122" i="22"/>
  <c r="N186" i="22"/>
  <c r="N250" i="22"/>
  <c r="N314" i="22"/>
  <c r="N378" i="22"/>
  <c r="N442" i="22"/>
  <c r="N497" i="22"/>
  <c r="N513" i="22"/>
  <c r="N529" i="22"/>
  <c r="N545" i="22"/>
  <c r="N561" i="22"/>
  <c r="N577" i="22"/>
  <c r="N593" i="22"/>
  <c r="N609" i="22"/>
  <c r="N625" i="22"/>
  <c r="N641" i="22"/>
  <c r="N657" i="22"/>
  <c r="N673" i="22"/>
  <c r="N689" i="22"/>
  <c r="N705" i="22"/>
  <c r="O174" i="27"/>
  <c r="O588" i="27"/>
  <c r="N782" i="22"/>
  <c r="N958" i="22"/>
  <c r="N134" i="22"/>
  <c r="N358" i="22"/>
  <c r="N504" i="22"/>
  <c r="N552" i="22"/>
  <c r="N584" i="22"/>
  <c r="N616" i="22"/>
  <c r="N648" i="22"/>
  <c r="N684" i="22"/>
  <c r="N716" i="22"/>
  <c r="O270" i="27"/>
  <c r="O526" i="27"/>
  <c r="O612" i="27"/>
  <c r="N726" i="22"/>
  <c r="N790" i="22"/>
  <c r="N854" i="22"/>
  <c r="N918" i="22"/>
  <c r="N982" i="22"/>
  <c r="N46" i="22"/>
  <c r="N110" i="22"/>
  <c r="N174" i="22"/>
  <c r="N238" i="22"/>
  <c r="N302" i="22"/>
  <c r="N366" i="22"/>
  <c r="N430" i="22"/>
  <c r="N493" i="22"/>
  <c r="N510" i="22"/>
  <c r="N526" i="22"/>
  <c r="N542" i="22"/>
  <c r="N558" i="22"/>
  <c r="N574" i="22"/>
  <c r="N590" i="22"/>
  <c r="N606" i="22"/>
  <c r="N622" i="22"/>
  <c r="O788" i="27"/>
  <c r="O44" i="27"/>
  <c r="O793" i="27"/>
  <c r="O49" i="27"/>
  <c r="O798" i="27"/>
  <c r="O54" i="27"/>
  <c r="O191" i="27"/>
  <c r="O447" i="27"/>
  <c r="O839" i="27"/>
  <c r="O95" i="27"/>
  <c r="O216" i="27"/>
  <c r="O280" i="27"/>
  <c r="O344" i="27"/>
  <c r="O408" i="27"/>
  <c r="O472" i="27"/>
  <c r="O536" i="27"/>
  <c r="O843" i="27"/>
  <c r="O99" i="27"/>
  <c r="O217" i="27"/>
  <c r="O281" i="27"/>
  <c r="O345" i="27"/>
  <c r="O409" i="27"/>
  <c r="O473" i="27"/>
  <c r="O537" i="27"/>
  <c r="O226" i="27"/>
  <c r="O482" i="27"/>
  <c r="O601" i="27"/>
  <c r="O665" i="27"/>
  <c r="N779" i="22"/>
  <c r="N843" i="22"/>
  <c r="N907" i="22"/>
  <c r="N971" i="22"/>
  <c r="N15" i="22"/>
  <c r="N47" i="22"/>
  <c r="N67" i="22"/>
  <c r="N83" i="22"/>
  <c r="N99" i="22"/>
  <c r="N115" i="22"/>
  <c r="N131" i="22"/>
  <c r="N147" i="22"/>
  <c r="N163" i="22"/>
  <c r="N179" i="22"/>
  <c r="N195" i="22"/>
  <c r="N211" i="22"/>
  <c r="N227" i="22"/>
  <c r="N243" i="22"/>
  <c r="N259" i="22"/>
  <c r="N275" i="22"/>
  <c r="N291" i="22"/>
  <c r="N307" i="22"/>
  <c r="N323" i="22"/>
  <c r="N339" i="22"/>
  <c r="N355" i="22"/>
  <c r="N371" i="22"/>
  <c r="N387" i="22"/>
  <c r="N403" i="22"/>
  <c r="N419" i="22"/>
  <c r="N435" i="22"/>
  <c r="N451" i="22"/>
  <c r="N467" i="22"/>
  <c r="N483" i="22"/>
  <c r="O703" i="27"/>
  <c r="O959" i="27"/>
  <c r="O182" i="27"/>
  <c r="O246" i="27"/>
  <c r="O310" i="27"/>
  <c r="O374" i="27"/>
  <c r="O438" i="27"/>
  <c r="O502" i="27"/>
  <c r="O558" i="27"/>
  <c r="O574" i="27"/>
  <c r="O590" i="27"/>
  <c r="O606" i="27"/>
  <c r="O622" i="27"/>
  <c r="O638" i="27"/>
  <c r="O654" i="27"/>
  <c r="N720" i="22"/>
  <c r="N736" i="22"/>
  <c r="N752" i="22"/>
  <c r="N768" i="22"/>
  <c r="N784" i="22"/>
  <c r="N800" i="22"/>
  <c r="N816" i="22"/>
  <c r="N832" i="22"/>
  <c r="N848" i="22"/>
  <c r="N864" i="22"/>
  <c r="N880" i="22"/>
  <c r="N896" i="22"/>
  <c r="N912" i="22"/>
  <c r="N928" i="22"/>
  <c r="N944" i="22"/>
  <c r="N960" i="22"/>
  <c r="N976" i="22"/>
  <c r="N992" i="22"/>
  <c r="N8" i="22"/>
  <c r="N24" i="22"/>
  <c r="N40" i="22"/>
  <c r="N56" i="22"/>
  <c r="N72" i="22"/>
  <c r="N88" i="22"/>
  <c r="N104" i="22"/>
  <c r="N120" i="22"/>
  <c r="N136" i="22"/>
  <c r="N152" i="22"/>
  <c r="N168" i="22"/>
  <c r="N184" i="22"/>
  <c r="N200" i="22"/>
  <c r="N216" i="22"/>
  <c r="N232" i="22"/>
  <c r="N248" i="22"/>
  <c r="N264" i="22"/>
  <c r="N280" i="22"/>
  <c r="N296" i="22"/>
  <c r="N312" i="22"/>
  <c r="N328" i="22"/>
  <c r="N344" i="22"/>
  <c r="N360" i="22"/>
  <c r="N376" i="22"/>
  <c r="N392" i="22"/>
  <c r="N408" i="22"/>
  <c r="N424" i="22"/>
  <c r="N440" i="22"/>
  <c r="N456" i="22"/>
  <c r="N472" i="22"/>
  <c r="N488" i="22"/>
  <c r="O847" i="27"/>
  <c r="O103" i="27"/>
  <c r="O218" i="27"/>
  <c r="O282" i="27"/>
  <c r="O346" i="27"/>
  <c r="O410" i="27"/>
  <c r="O474" i="27"/>
  <c r="O538" i="27"/>
  <c r="O567" i="27"/>
  <c r="O583" i="27"/>
  <c r="O599" i="27"/>
  <c r="O615" i="27"/>
  <c r="O631" i="27"/>
  <c r="O647" i="27"/>
  <c r="O663" i="27"/>
  <c r="N729" i="22"/>
  <c r="N745" i="22"/>
  <c r="N761" i="22"/>
  <c r="N777" i="22"/>
  <c r="N793" i="22"/>
  <c r="N809" i="22"/>
  <c r="N825" i="22"/>
  <c r="N841" i="22"/>
  <c r="N857" i="22"/>
  <c r="N873" i="22"/>
  <c r="N889" i="22"/>
  <c r="N905" i="22"/>
  <c r="N921" i="22"/>
  <c r="N937" i="22"/>
  <c r="N953" i="22"/>
  <c r="N969" i="22"/>
  <c r="N985" i="22"/>
  <c r="N1001" i="22"/>
  <c r="N17" i="22"/>
  <c r="N33" i="22"/>
  <c r="N49" i="22"/>
  <c r="N65" i="22"/>
  <c r="N81" i="22"/>
  <c r="N97" i="22"/>
  <c r="N113" i="22"/>
  <c r="N129" i="22"/>
  <c r="N145" i="22"/>
  <c r="N161" i="22"/>
  <c r="N177" i="22"/>
  <c r="N193" i="22"/>
  <c r="N209" i="22"/>
  <c r="N225" i="22"/>
  <c r="N241" i="22"/>
  <c r="N257" i="22"/>
  <c r="N273" i="22"/>
  <c r="N289" i="22"/>
  <c r="N305" i="22"/>
  <c r="N321" i="22"/>
  <c r="N337" i="22"/>
  <c r="N353" i="22"/>
  <c r="N369" i="22"/>
  <c r="N385" i="22"/>
  <c r="N401" i="22"/>
  <c r="N417" i="22"/>
  <c r="N433" i="22"/>
  <c r="N449" i="22"/>
  <c r="N465" i="22"/>
  <c r="N481" i="22"/>
  <c r="O991" i="27"/>
  <c r="O382" i="27"/>
  <c r="O576" i="27"/>
  <c r="O640" i="27"/>
  <c r="N754" i="22"/>
  <c r="N818" i="22"/>
  <c r="N882" i="22"/>
  <c r="N946" i="22"/>
  <c r="N10" i="22"/>
  <c r="N74" i="22"/>
  <c r="N138" i="22"/>
  <c r="N202" i="22"/>
  <c r="N266" i="22"/>
  <c r="N330" i="22"/>
  <c r="N394" i="22"/>
  <c r="N458" i="22"/>
  <c r="N501" i="22"/>
  <c r="N517" i="22"/>
  <c r="N533" i="22"/>
  <c r="N549" i="22"/>
  <c r="N565" i="22"/>
  <c r="N581" i="22"/>
  <c r="N597" i="22"/>
  <c r="N613" i="22"/>
  <c r="N629" i="22"/>
  <c r="N645" i="22"/>
  <c r="N661" i="22"/>
  <c r="N677" i="22"/>
  <c r="N693" i="22"/>
  <c r="N709" i="22"/>
  <c r="O302" i="27"/>
  <c r="O620" i="27"/>
  <c r="N814" i="22"/>
  <c r="N6" i="22"/>
  <c r="N182" i="22"/>
  <c r="N406" i="22"/>
  <c r="N516" i="22"/>
  <c r="N560" i="22"/>
  <c r="N592" i="22"/>
  <c r="N624" i="22"/>
  <c r="N656" i="22"/>
  <c r="N692" i="22"/>
  <c r="O799" i="27"/>
  <c r="O334" i="27"/>
  <c r="O564" i="27"/>
  <c r="O628" i="27"/>
  <c r="N742" i="22"/>
  <c r="N806" i="22"/>
  <c r="N870" i="22"/>
  <c r="N934" i="22"/>
  <c r="N998" i="22"/>
  <c r="N62" i="22"/>
  <c r="N126" i="22"/>
  <c r="N190" i="22"/>
  <c r="N254" i="22"/>
  <c r="N318" i="22"/>
  <c r="O852" i="27"/>
  <c r="O108" i="27"/>
  <c r="O857" i="27"/>
  <c r="O113" i="27"/>
  <c r="O862" i="27"/>
  <c r="O118" i="27"/>
  <c r="O255" i="27"/>
  <c r="O511" i="27"/>
  <c r="O903" i="27"/>
  <c r="O159" i="27"/>
  <c r="O232" i="27"/>
  <c r="O296" i="27"/>
  <c r="O360" i="27"/>
  <c r="O424" i="27"/>
  <c r="O488" i="27"/>
  <c r="O552" i="27"/>
  <c r="O907" i="27"/>
  <c r="O163" i="27"/>
  <c r="O233" i="27"/>
  <c r="O297" i="27"/>
  <c r="O361" i="27"/>
  <c r="O425" i="27"/>
  <c r="O489" i="27"/>
  <c r="O553" i="27"/>
  <c r="O290" i="27"/>
  <c r="O546" i="27"/>
  <c r="O617" i="27"/>
  <c r="N731" i="22"/>
  <c r="N795" i="22"/>
  <c r="N859" i="22"/>
  <c r="N923" i="22"/>
  <c r="N987" i="22"/>
  <c r="N19" i="22"/>
  <c r="N51" i="22"/>
  <c r="N71" i="22"/>
  <c r="N87" i="22"/>
  <c r="N103" i="22"/>
  <c r="N119" i="22"/>
  <c r="N135" i="22"/>
  <c r="N151" i="22"/>
  <c r="N167" i="22"/>
  <c r="N183" i="22"/>
  <c r="N199" i="22"/>
  <c r="N215" i="22"/>
  <c r="N231" i="22"/>
  <c r="N247" i="22"/>
  <c r="N263" i="22"/>
  <c r="N279" i="22"/>
  <c r="N295" i="22"/>
  <c r="N311" i="22"/>
  <c r="N327" i="22"/>
  <c r="N343" i="22"/>
  <c r="N359" i="22"/>
  <c r="N375" i="22"/>
  <c r="N391" i="22"/>
  <c r="N407" i="22"/>
  <c r="N423" i="22"/>
  <c r="N439" i="22"/>
  <c r="N455" i="22"/>
  <c r="N471" i="22"/>
  <c r="N487" i="22"/>
  <c r="O767" i="27"/>
  <c r="O23" i="27"/>
  <c r="O198" i="27"/>
  <c r="O262" i="27"/>
  <c r="O326" i="27"/>
  <c r="O390" i="27"/>
  <c r="O454" i="27"/>
  <c r="O518" i="27"/>
  <c r="O562" i="27"/>
  <c r="O578" i="27"/>
  <c r="O594" i="27"/>
  <c r="O610" i="27"/>
  <c r="O626" i="27"/>
  <c r="O642" i="27"/>
  <c r="O658" i="27"/>
  <c r="N724" i="22"/>
  <c r="N740" i="22"/>
  <c r="N756" i="22"/>
  <c r="N772" i="22"/>
  <c r="N788" i="22"/>
  <c r="N804" i="22"/>
  <c r="N820" i="22"/>
  <c r="N836" i="22"/>
  <c r="N852" i="22"/>
  <c r="N868" i="22"/>
  <c r="N884" i="22"/>
  <c r="N900" i="22"/>
  <c r="N916" i="22"/>
  <c r="N932" i="22"/>
  <c r="N948" i="22"/>
  <c r="N964" i="22"/>
  <c r="N980" i="22"/>
  <c r="N996" i="22"/>
  <c r="N12" i="22"/>
  <c r="N28" i="22"/>
  <c r="N44" i="22"/>
  <c r="N60" i="22"/>
  <c r="N76" i="22"/>
  <c r="N92" i="22"/>
  <c r="N108" i="22"/>
  <c r="N124" i="22"/>
  <c r="N140" i="22"/>
  <c r="N156" i="22"/>
  <c r="N172" i="22"/>
  <c r="N188" i="22"/>
  <c r="N204" i="22"/>
  <c r="N220" i="22"/>
  <c r="N236" i="22"/>
  <c r="N252" i="22"/>
  <c r="N268" i="22"/>
  <c r="N284" i="22"/>
  <c r="N300" i="22"/>
  <c r="N316" i="22"/>
  <c r="N332" i="22"/>
  <c r="N348" i="22"/>
  <c r="N364" i="22"/>
  <c r="N380" i="22"/>
  <c r="N396" i="22"/>
  <c r="N412" i="22"/>
  <c r="N428" i="22"/>
  <c r="N444" i="22"/>
  <c r="N460" i="22"/>
  <c r="N476" i="22"/>
  <c r="N492" i="22"/>
  <c r="O911" i="27"/>
  <c r="O166" i="27"/>
  <c r="O234" i="27"/>
  <c r="O298" i="27"/>
  <c r="O362" i="27"/>
  <c r="O426" i="27"/>
  <c r="O490" i="27"/>
  <c r="O554" i="27"/>
  <c r="O571" i="27"/>
  <c r="O587" i="27"/>
  <c r="O603" i="27"/>
  <c r="O619" i="27"/>
  <c r="O635" i="27"/>
  <c r="O651" i="27"/>
  <c r="O667" i="27"/>
  <c r="N733" i="22"/>
  <c r="N749" i="22"/>
  <c r="N765" i="22"/>
  <c r="N781" i="22"/>
  <c r="N797" i="22"/>
  <c r="N813" i="22"/>
  <c r="N829" i="22"/>
  <c r="N845" i="22"/>
  <c r="N861" i="22"/>
  <c r="N877" i="22"/>
  <c r="N893" i="22"/>
  <c r="N909" i="22"/>
  <c r="N925" i="22"/>
  <c r="N941" i="22"/>
  <c r="N957" i="22"/>
  <c r="N973" i="22"/>
  <c r="N989" i="22"/>
  <c r="N5" i="22"/>
  <c r="N21" i="22"/>
  <c r="N37" i="22"/>
  <c r="N53" i="22"/>
  <c r="N69" i="22"/>
  <c r="N85" i="22"/>
  <c r="N101" i="22"/>
  <c r="N117" i="22"/>
  <c r="N133" i="22"/>
  <c r="N149" i="22"/>
  <c r="N165" i="22"/>
  <c r="N181" i="22"/>
  <c r="N197" i="22"/>
  <c r="N213" i="22"/>
  <c r="N229" i="22"/>
  <c r="N245" i="22"/>
  <c r="N261" i="22"/>
  <c r="N277" i="22"/>
  <c r="N293" i="22"/>
  <c r="N309" i="22"/>
  <c r="N325" i="22"/>
  <c r="N341" i="22"/>
  <c r="N357" i="22"/>
  <c r="N373" i="22"/>
  <c r="N389" i="22"/>
  <c r="N405" i="22"/>
  <c r="N421" i="22"/>
  <c r="N437" i="22"/>
  <c r="N453" i="22"/>
  <c r="N469" i="22"/>
  <c r="N485" i="22"/>
  <c r="O190" i="27"/>
  <c r="O446" i="27"/>
  <c r="O592" i="27"/>
  <c r="O656" i="27"/>
  <c r="N770" i="22"/>
  <c r="N834" i="22"/>
  <c r="N898" i="22"/>
  <c r="N962" i="22"/>
  <c r="N26" i="22"/>
  <c r="N90" i="22"/>
  <c r="N154" i="22"/>
  <c r="N218" i="22"/>
  <c r="N282" i="22"/>
  <c r="N346" i="22"/>
  <c r="N410" i="22"/>
  <c r="N474" i="22"/>
  <c r="N505" i="22"/>
  <c r="N521" i="22"/>
  <c r="N537" i="22"/>
  <c r="N553" i="22"/>
  <c r="N569" i="22"/>
  <c r="N585" i="22"/>
  <c r="N601" i="22"/>
  <c r="N617" i="22"/>
  <c r="N633" i="22"/>
  <c r="N649" i="22"/>
  <c r="N665" i="22"/>
  <c r="N681" i="22"/>
  <c r="N697" i="22"/>
  <c r="N713" i="22"/>
  <c r="O430" i="27"/>
  <c r="O652" i="27"/>
  <c r="N862" i="22"/>
  <c r="N54" i="22"/>
  <c r="N262" i="22"/>
  <c r="N454" i="22"/>
  <c r="N528" i="22"/>
  <c r="N568" i="22"/>
  <c r="N600" i="22"/>
  <c r="N632" i="22"/>
  <c r="N664" i="22"/>
  <c r="N700" i="22"/>
  <c r="O55" i="27"/>
  <c r="O398" i="27"/>
  <c r="O580" i="27"/>
  <c r="O644" i="27"/>
  <c r="N758" i="22"/>
  <c r="N822" i="22"/>
  <c r="N886" i="22"/>
  <c r="N950" i="22"/>
  <c r="N14" i="22"/>
  <c r="N78" i="22"/>
  <c r="N142" i="22"/>
  <c r="N206" i="22"/>
  <c r="N270" i="22"/>
  <c r="N334" i="22"/>
  <c r="N398" i="22"/>
  <c r="N462" i="22"/>
  <c r="N502" i="22"/>
  <c r="N518" i="22"/>
  <c r="N534" i="22"/>
  <c r="N550" i="22"/>
  <c r="N566" i="22"/>
  <c r="N582" i="22"/>
  <c r="N598" i="22"/>
  <c r="N614" i="22"/>
  <c r="N630" i="22"/>
  <c r="O916" i="27"/>
  <c r="O926" i="27"/>
  <c r="O967" i="27"/>
  <c r="O376" i="27"/>
  <c r="O971" i="27"/>
  <c r="O377" i="27"/>
  <c r="O354" i="27"/>
  <c r="N811" i="22"/>
  <c r="N31" i="22"/>
  <c r="N107" i="22"/>
  <c r="N171" i="22"/>
  <c r="N235" i="22"/>
  <c r="N299" i="22"/>
  <c r="N363" i="22"/>
  <c r="N427" i="22"/>
  <c r="N491" i="22"/>
  <c r="O278" i="27"/>
  <c r="O534" i="27"/>
  <c r="O614" i="27"/>
  <c r="N728" i="22"/>
  <c r="N792" i="22"/>
  <c r="N856" i="22"/>
  <c r="N920" i="22"/>
  <c r="N984" i="22"/>
  <c r="N48" i="22"/>
  <c r="N112" i="22"/>
  <c r="N176" i="22"/>
  <c r="N240" i="22"/>
  <c r="N304" i="22"/>
  <c r="N368" i="22"/>
  <c r="N432" i="22"/>
  <c r="O719" i="27"/>
  <c r="O314" i="27"/>
  <c r="O559" i="27"/>
  <c r="O623" i="27"/>
  <c r="N737" i="22"/>
  <c r="N801" i="22"/>
  <c r="N865" i="22"/>
  <c r="N929" i="22"/>
  <c r="N993" i="22"/>
  <c r="N57" i="22"/>
  <c r="N121" i="22"/>
  <c r="N185" i="22"/>
  <c r="N249" i="22"/>
  <c r="N313" i="22"/>
  <c r="N377" i="22"/>
  <c r="N441" i="22"/>
  <c r="O254" i="27"/>
  <c r="N786" i="22"/>
  <c r="N42" i="22"/>
  <c r="N298" i="22"/>
  <c r="N509" i="22"/>
  <c r="N573" i="22"/>
  <c r="N637" i="22"/>
  <c r="N701" i="22"/>
  <c r="N910" i="22"/>
  <c r="N544" i="22"/>
  <c r="N676" i="22"/>
  <c r="O596" i="27"/>
  <c r="N902" i="22"/>
  <c r="N158" i="22"/>
  <c r="N382" i="22"/>
  <c r="N498" i="22"/>
  <c r="N530" i="22"/>
  <c r="N562" i="22"/>
  <c r="N594" i="22"/>
  <c r="N626" i="22"/>
  <c r="N646" i="22"/>
  <c r="N662" i="22"/>
  <c r="N678" i="22"/>
  <c r="N694" i="22"/>
  <c r="N710" i="22"/>
  <c r="N830" i="22"/>
  <c r="N22" i="22"/>
  <c r="N214" i="22"/>
  <c r="N374" i="22"/>
  <c r="N512" i="22"/>
  <c r="O119" i="27"/>
  <c r="O414" i="27"/>
  <c r="O584" i="27"/>
  <c r="O648" i="27"/>
  <c r="N762" i="22"/>
  <c r="N826" i="22"/>
  <c r="N890" i="22"/>
  <c r="N954" i="22"/>
  <c r="N18" i="22"/>
  <c r="N82" i="22"/>
  <c r="N146" i="22"/>
  <c r="N210" i="22"/>
  <c r="N274" i="22"/>
  <c r="N338" i="22"/>
  <c r="N402" i="22"/>
  <c r="N466" i="22"/>
  <c r="N503" i="22"/>
  <c r="N519" i="22"/>
  <c r="N535" i="22"/>
  <c r="N551" i="22"/>
  <c r="N567" i="22"/>
  <c r="N583" i="22"/>
  <c r="N599" i="22"/>
  <c r="N615" i="22"/>
  <c r="N631" i="22"/>
  <c r="N647" i="22"/>
  <c r="N663" i="22"/>
  <c r="N679" i="22"/>
  <c r="N695" i="22"/>
  <c r="N711" i="22"/>
  <c r="O494" i="27"/>
  <c r="N718" i="22"/>
  <c r="N894" i="22"/>
  <c r="N102" i="22"/>
  <c r="N294" i="22"/>
  <c r="N486" i="22"/>
  <c r="N540" i="22"/>
  <c r="N572" i="22"/>
  <c r="N604" i="22"/>
  <c r="N636" i="22"/>
  <c r="N668" i="22"/>
  <c r="N696" i="22"/>
  <c r="N651" i="22"/>
  <c r="N683" i="22"/>
  <c r="N715" i="22"/>
  <c r="N766" i="22"/>
  <c r="N942" i="22"/>
  <c r="N342" i="22"/>
  <c r="N508" i="22"/>
  <c r="N580" i="22"/>
  <c r="N612" i="22"/>
  <c r="N672" i="22"/>
  <c r="O711" i="27"/>
  <c r="O715" i="27"/>
  <c r="O879" i="27"/>
  <c r="N999" i="22"/>
  <c r="N155" i="22"/>
  <c r="N347" i="22"/>
  <c r="N475" i="22"/>
  <c r="O470" i="27"/>
  <c r="N776" i="22"/>
  <c r="N968" i="22"/>
  <c r="N96" i="22"/>
  <c r="N288" i="22"/>
  <c r="N480" i="22"/>
  <c r="O607" i="27"/>
  <c r="N849" i="22"/>
  <c r="N41" i="22"/>
  <c r="N169" i="22"/>
  <c r="N297" i="22"/>
  <c r="N489" i="22"/>
  <c r="N234" i="22"/>
  <c r="N621" i="22"/>
  <c r="N734" i="22"/>
  <c r="O462" i="27"/>
  <c r="N350" i="22"/>
  <c r="N554" i="22"/>
  <c r="N642" i="22"/>
  <c r="N690" i="22"/>
  <c r="N974" i="22"/>
  <c r="N500" i="22"/>
  <c r="O568" i="27"/>
  <c r="N810" i="22"/>
  <c r="N1002" i="22"/>
  <c r="N194" i="22"/>
  <c r="N386" i="22"/>
  <c r="N499" i="22"/>
  <c r="N547" i="22"/>
  <c r="N595" i="22"/>
  <c r="N643" i="22"/>
  <c r="N691" i="22"/>
  <c r="N846" i="22"/>
  <c r="N438" i="22"/>
  <c r="N596" i="22"/>
  <c r="N688" i="22"/>
  <c r="O172" i="27"/>
  <c r="O739" i="27"/>
  <c r="O184" i="27"/>
  <c r="O440" i="27"/>
  <c r="O185" i="27"/>
  <c r="O441" i="27"/>
  <c r="O569" i="27"/>
  <c r="N875" i="22"/>
  <c r="N55" i="22"/>
  <c r="N123" i="22"/>
  <c r="N187" i="22"/>
  <c r="N251" i="22"/>
  <c r="N315" i="22"/>
  <c r="N379" i="22"/>
  <c r="N443" i="22"/>
  <c r="O831" i="27"/>
  <c r="O342" i="27"/>
  <c r="O566" i="27"/>
  <c r="O630" i="27"/>
  <c r="N744" i="22"/>
  <c r="N808" i="22"/>
  <c r="N872" i="22"/>
  <c r="N936" i="22"/>
  <c r="N1000" i="22"/>
  <c r="N64" i="22"/>
  <c r="N128" i="22"/>
  <c r="N192" i="22"/>
  <c r="N256" i="22"/>
  <c r="N320" i="22"/>
  <c r="N384" i="22"/>
  <c r="N448" i="22"/>
  <c r="O975" i="27"/>
  <c r="O378" i="27"/>
  <c r="O575" i="27"/>
  <c r="O639" i="27"/>
  <c r="N753" i="22"/>
  <c r="N817" i="22"/>
  <c r="N881" i="22"/>
  <c r="N945" i="22"/>
  <c r="N9" i="22"/>
  <c r="N73" i="22"/>
  <c r="N137" i="22"/>
  <c r="N201" i="22"/>
  <c r="N265" i="22"/>
  <c r="N329" i="22"/>
  <c r="N393" i="22"/>
  <c r="N457" i="22"/>
  <c r="O510" i="27"/>
  <c r="N850" i="22"/>
  <c r="N106" i="22"/>
  <c r="N362" i="22"/>
  <c r="N525" i="22"/>
  <c r="N589" i="22"/>
  <c r="N653" i="22"/>
  <c r="N717" i="22"/>
  <c r="N86" i="22"/>
  <c r="N576" i="22"/>
  <c r="N708" i="22"/>
  <c r="O660" i="27"/>
  <c r="N966" i="22"/>
  <c r="N222" i="22"/>
  <c r="N414" i="22"/>
  <c r="N506" i="22"/>
  <c r="N538" i="22"/>
  <c r="N570" i="22"/>
  <c r="N602" i="22"/>
  <c r="N634" i="22"/>
  <c r="N650" i="22"/>
  <c r="N666" i="22"/>
  <c r="N682" i="22"/>
  <c r="N698" i="22"/>
  <c r="N714" i="22"/>
  <c r="N878" i="22"/>
  <c r="N70" i="22"/>
  <c r="N230" i="22"/>
  <c r="N422" i="22"/>
  <c r="N524" i="22"/>
  <c r="O222" i="27"/>
  <c r="O478" i="27"/>
  <c r="O600" i="27"/>
  <c r="O664" i="27"/>
  <c r="N778" i="22"/>
  <c r="N842" i="22"/>
  <c r="N906" i="22"/>
  <c r="N970" i="22"/>
  <c r="N34" i="22"/>
  <c r="N98" i="22"/>
  <c r="N162" i="22"/>
  <c r="N226" i="22"/>
  <c r="N290" i="22"/>
  <c r="N354" i="22"/>
  <c r="N418" i="22"/>
  <c r="N482" i="22"/>
  <c r="N507" i="22"/>
  <c r="N523" i="22"/>
  <c r="N539" i="22"/>
  <c r="N555" i="22"/>
  <c r="N571" i="22"/>
  <c r="N587" i="22"/>
  <c r="N603" i="22"/>
  <c r="N619" i="22"/>
  <c r="N635" i="22"/>
  <c r="N667" i="22"/>
  <c r="N699" i="22"/>
  <c r="O572" i="27"/>
  <c r="N150" i="22"/>
  <c r="N548" i="22"/>
  <c r="N644" i="22"/>
  <c r="N704" i="22"/>
  <c r="O312" i="27"/>
  <c r="N219" i="22"/>
  <c r="O214" i="27"/>
  <c r="O662" i="27"/>
  <c r="N904" i="22"/>
  <c r="N160" i="22"/>
  <c r="N352" i="22"/>
  <c r="O250" i="27"/>
  <c r="N721" i="22"/>
  <c r="N913" i="22"/>
  <c r="N105" i="22"/>
  <c r="N361" i="22"/>
  <c r="N722" i="22"/>
  <c r="N557" i="22"/>
  <c r="N496" i="22"/>
  <c r="N838" i="22"/>
  <c r="N478" i="22"/>
  <c r="N586" i="22"/>
  <c r="N658" i="22"/>
  <c r="N706" i="22"/>
  <c r="N166" i="22"/>
  <c r="O863" i="27"/>
  <c r="O632" i="27"/>
  <c r="N938" i="22"/>
  <c r="N130" i="22"/>
  <c r="N322" i="22"/>
  <c r="N531" i="22"/>
  <c r="N579" i="22"/>
  <c r="N627" i="22"/>
  <c r="N675" i="22"/>
  <c r="O366" i="27"/>
  <c r="N38" i="22"/>
  <c r="N532" i="22"/>
  <c r="N628" i="22"/>
  <c r="O921" i="27"/>
  <c r="O319" i="27"/>
  <c r="O248" i="27"/>
  <c r="O504" i="27"/>
  <c r="O249" i="27"/>
  <c r="O505" i="27"/>
  <c r="O633" i="27"/>
  <c r="N939" i="22"/>
  <c r="N75" i="22"/>
  <c r="N139" i="22"/>
  <c r="N203" i="22"/>
  <c r="N267" i="22"/>
  <c r="N331" i="22"/>
  <c r="N395" i="22"/>
  <c r="N459" i="22"/>
  <c r="O87" i="27"/>
  <c r="O406" i="27"/>
  <c r="O582" i="27"/>
  <c r="O646" i="27"/>
  <c r="N760" i="22"/>
  <c r="N824" i="22"/>
  <c r="N888" i="22"/>
  <c r="N952" i="22"/>
  <c r="N16" i="22"/>
  <c r="N80" i="22"/>
  <c r="N144" i="22"/>
  <c r="N208" i="22"/>
  <c r="N272" i="22"/>
  <c r="N336" i="22"/>
  <c r="N400" i="22"/>
  <c r="N464" i="22"/>
  <c r="O186" i="27"/>
  <c r="O442" i="27"/>
  <c r="O591" i="27"/>
  <c r="O655" i="27"/>
  <c r="N769" i="22"/>
  <c r="N833" i="22"/>
  <c r="N897" i="22"/>
  <c r="N961" i="22"/>
  <c r="N25" i="22"/>
  <c r="N89" i="22"/>
  <c r="N153" i="22"/>
  <c r="N217" i="22"/>
  <c r="N281" i="22"/>
  <c r="N345" i="22"/>
  <c r="N409" i="22"/>
  <c r="N473" i="22"/>
  <c r="O608" i="27"/>
  <c r="N914" i="22"/>
  <c r="N170" i="22"/>
  <c r="N426" i="22"/>
  <c r="N541" i="22"/>
  <c r="N605" i="22"/>
  <c r="N669" i="22"/>
  <c r="O555" i="27"/>
  <c r="N310" i="22"/>
  <c r="N608" i="22"/>
  <c r="O206" i="27"/>
  <c r="N774" i="22"/>
  <c r="N30" i="22"/>
  <c r="N286" i="22"/>
  <c r="N446" i="22"/>
  <c r="N514" i="22"/>
  <c r="N546" i="22"/>
  <c r="N578" i="22"/>
  <c r="N610" i="22"/>
  <c r="N638" i="22"/>
  <c r="N654" i="22"/>
  <c r="N670" i="22"/>
  <c r="N686" i="22"/>
  <c r="N702" i="22"/>
  <c r="O238" i="27"/>
  <c r="N926" i="22"/>
  <c r="N118" i="22"/>
  <c r="N278" i="22"/>
  <c r="N470" i="22"/>
  <c r="N536" i="22"/>
  <c r="O286" i="27"/>
  <c r="O542" i="27"/>
  <c r="O616" i="27"/>
  <c r="N730" i="22"/>
  <c r="N794" i="22"/>
  <c r="N858" i="22"/>
  <c r="N922" i="22"/>
  <c r="N986" i="22"/>
  <c r="N50" i="22"/>
  <c r="N114" i="22"/>
  <c r="N178" i="22"/>
  <c r="N242" i="22"/>
  <c r="N306" i="22"/>
  <c r="N370" i="22"/>
  <c r="N434" i="22"/>
  <c r="N494" i="22"/>
  <c r="N511" i="22"/>
  <c r="N527" i="22"/>
  <c r="N543" i="22"/>
  <c r="N559" i="22"/>
  <c r="N575" i="22"/>
  <c r="N591" i="22"/>
  <c r="N607" i="22"/>
  <c r="N623" i="22"/>
  <c r="N639" i="22"/>
  <c r="N655" i="22"/>
  <c r="N671" i="22"/>
  <c r="N687" i="22"/>
  <c r="N703" i="22"/>
  <c r="O927" i="27"/>
  <c r="O604" i="27"/>
  <c r="N798" i="22"/>
  <c r="N990" i="22"/>
  <c r="N198" i="22"/>
  <c r="N390" i="22"/>
  <c r="N520" i="22"/>
  <c r="N556" i="22"/>
  <c r="N588" i="22"/>
  <c r="N620" i="22"/>
  <c r="N652" i="22"/>
  <c r="N680" i="22"/>
  <c r="N712" i="22"/>
  <c r="O670" i="27"/>
  <c r="O313" i="27"/>
  <c r="N747" i="22"/>
  <c r="N91" i="22"/>
  <c r="N283" i="22"/>
  <c r="N411" i="22"/>
  <c r="O598" i="27"/>
  <c r="N840" i="22"/>
  <c r="N32" i="22"/>
  <c r="N224" i="22"/>
  <c r="N416" i="22"/>
  <c r="O506" i="27"/>
  <c r="N785" i="22"/>
  <c r="N977" i="22"/>
  <c r="N233" i="22"/>
  <c r="N425" i="22"/>
  <c r="N978" i="22"/>
  <c r="N490" i="22"/>
  <c r="N685" i="22"/>
  <c r="N640" i="22"/>
  <c r="N94" i="22"/>
  <c r="N522" i="22"/>
  <c r="N618" i="22"/>
  <c r="N674" i="22"/>
  <c r="N750" i="22"/>
  <c r="N326" i="22"/>
  <c r="O350" i="27"/>
  <c r="N746" i="22"/>
  <c r="N874" i="22"/>
  <c r="N66" i="22"/>
  <c r="N258" i="22"/>
  <c r="N450" i="22"/>
  <c r="N515" i="22"/>
  <c r="N563" i="22"/>
  <c r="N611" i="22"/>
  <c r="N659" i="22"/>
  <c r="N707" i="22"/>
  <c r="O636" i="27"/>
  <c r="N246" i="22"/>
  <c r="N564" i="22"/>
  <c r="N660" i="22"/>
</calcChain>
</file>

<file path=xl/sharedStrings.xml><?xml version="1.0" encoding="utf-8"?>
<sst xmlns="http://schemas.openxmlformats.org/spreadsheetml/2006/main" count="17131" uniqueCount="100">
  <si>
    <t>Bachelors</t>
  </si>
  <si>
    <t>Professional</t>
  </si>
  <si>
    <t>1-2 Miles</t>
  </si>
  <si>
    <t>Pacific</t>
  </si>
  <si>
    <t>0-1 Miles</t>
  </si>
  <si>
    <t>2-5 Miles</t>
  </si>
  <si>
    <t>5-10 Miles</t>
  </si>
  <si>
    <t>10+ Miles</t>
  </si>
  <si>
    <t>Management</t>
  </si>
  <si>
    <t>North America</t>
  </si>
  <si>
    <t>Partial College</t>
  </si>
  <si>
    <t>Skilled Manual</t>
  </si>
  <si>
    <t>High School</t>
  </si>
  <si>
    <t>Clerical</t>
  </si>
  <si>
    <t>Partial High School</t>
  </si>
  <si>
    <t>Graduate Degree</t>
  </si>
  <si>
    <t>Europe</t>
  </si>
  <si>
    <t>Manual</t>
  </si>
  <si>
    <t>Yes</t>
  </si>
  <si>
    <t>No</t>
  </si>
  <si>
    <t>Married</t>
  </si>
  <si>
    <t>Single</t>
  </si>
  <si>
    <t>Female</t>
  </si>
  <si>
    <t>Male</t>
  </si>
  <si>
    <t>Las celdas de valores atípicos están resaltadas en la tabla original.</t>
  </si>
  <si>
    <t>Umbral de excepción (más o menos excepciones)</t>
  </si>
  <si>
    <t>Columna</t>
  </si>
  <si>
    <t>Valores atípicos</t>
  </si>
  <si>
    <t>Total</t>
  </si>
  <si>
    <t>EstadoCivil</t>
  </si>
  <si>
    <t>Género</t>
  </si>
  <si>
    <t>Ingresos</t>
  </si>
  <si>
    <t>Hijos</t>
  </si>
  <si>
    <t>Educación</t>
  </si>
  <si>
    <t>Ocupación</t>
  </si>
  <si>
    <t>Casa</t>
  </si>
  <si>
    <t>Coches</t>
  </si>
  <si>
    <t>Distancia</t>
  </si>
  <si>
    <t>Región</t>
  </si>
  <si>
    <t>Edad</t>
  </si>
  <si>
    <t>Comprador</t>
  </si>
  <si>
    <t>IDCliente</t>
  </si>
  <si>
    <t>Informe de influenciadores clave de 'Comprador'</t>
  </si>
  <si>
    <t>Influenciadores clave y su impacto en los valores de 'Comprador'</t>
  </si>
  <si>
    <t>Filtrar por 'Columna' o 'Favorece' para ver la influencia de los diversos valores en 'Comprador'</t>
  </si>
  <si>
    <t>Valor</t>
  </si>
  <si>
    <t>Favorece</t>
  </si>
  <si>
    <t>Impacto relativo</t>
  </si>
  <si>
    <t>0</t>
  </si>
  <si>
    <t>1</t>
  </si>
  <si>
    <t>2</t>
  </si>
  <si>
    <t>La distinción entre factores dio como resultado 'Yes' y 'No'</t>
  </si>
  <si>
    <t>Filtrar por 'Columna' para ver si los distintos valores favorecen a 'Yes' o 'No'</t>
  </si>
  <si>
    <t>Favorece Yes</t>
  </si>
  <si>
    <t>Favorece No</t>
  </si>
  <si>
    <t>Categoría</t>
  </si>
  <si>
    <t>Se detectaron 9 categorías</t>
  </si>
  <si>
    <t>Para cambiar el nombre de una categoría, edite 'Nombre de la categoría' abajo.</t>
  </si>
  <si>
    <t>('Nombre de la categoría' cambios visibles en la columna 'Categoría' de la tabla de Excel de origen)</t>
  </si>
  <si>
    <t>Nombre de la categoría</t>
  </si>
  <si>
    <t>Recuento de filas</t>
  </si>
  <si>
    <t>Categoría 8</t>
  </si>
  <si>
    <t>Categoría 9</t>
  </si>
  <si>
    <t>Categoría 2</t>
  </si>
  <si>
    <t>Categoría 3</t>
  </si>
  <si>
    <t>Categoría 1</t>
  </si>
  <si>
    <t>Categoría 6</t>
  </si>
  <si>
    <t>Categoría 7</t>
  </si>
  <si>
    <t>Categoría 4</t>
  </si>
  <si>
    <t>Categoría 5</t>
  </si>
  <si>
    <t>Mínimo:39050 - 71062</t>
  </si>
  <si>
    <t>Mínimo:37 - 46</t>
  </si>
  <si>
    <t>Muy bajo:&lt; 39050</t>
  </si>
  <si>
    <t>Medio:46 - 55</t>
  </si>
  <si>
    <t>Máximo:55 - 65</t>
  </si>
  <si>
    <t>Muy alto:&gt;= 65</t>
  </si>
  <si>
    <t>5</t>
  </si>
  <si>
    <t>4</t>
  </si>
  <si>
    <t>3</t>
  </si>
  <si>
    <t>Máximo:97111 - 127371</t>
  </si>
  <si>
    <t>Medio:71062 - 97111</t>
  </si>
  <si>
    <t>Muy alto:&gt;= 127371</t>
  </si>
  <si>
    <t>Muy bajo:&lt; 37</t>
  </si>
  <si>
    <t>Características de categoría</t>
  </si>
  <si>
    <t>Filtrar la tabla por 'Categoría' para ver las características de las distintas categorías.</t>
  </si>
  <si>
    <t>Importancia relativa</t>
  </si>
  <si>
    <t>Perfiles de categoría (distribuciones de valores de columna en categorías)</t>
  </si>
  <si>
    <t>Haga clic en el gráfico para obtener acceso a las herramientas del gráfico. Puede usar las herramientas para filtrar por categoría o columna.</t>
  </si>
  <si>
    <t>TODOS LOS DATOS DE LA TABLA</t>
  </si>
  <si>
    <t>Muy bajo</t>
  </si>
  <si>
    <t>Mínimo</t>
  </si>
  <si>
    <t>Medio</t>
  </si>
  <si>
    <t>Máximo</t>
  </si>
  <si>
    <t>Muy alto</t>
  </si>
  <si>
    <t>Compatibilidad</t>
  </si>
  <si>
    <t>Etiquetas de fila</t>
  </si>
  <si>
    <t>Total general</t>
  </si>
  <si>
    <t>Etiquetas de columna</t>
  </si>
  <si>
    <t>Número de filas</t>
  </si>
  <si>
    <t>Informe de excepciones resaltadas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</si>
</sst>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indexed="9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39991454817346722"/>
      </bottom>
      <diagonal/>
    </border>
    <border>
      <left style="thin">
        <color rgb="FF7F7F7F"/>
      </left>
      <right style="thin">
        <color rgb="FF7F7F7F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3" borderId="1" applyNumberFormat="0" applyAlignment="0" applyProtection="0"/>
    <xf numFmtId="0" fontId="12" fillId="0" borderId="6" applyNumberFormat="0" applyFill="0" applyAlignment="0" applyProtection="0"/>
    <xf numFmtId="0" fontId="13" fillId="34" borderId="0" applyNumberFormat="0" applyBorder="0" applyAlignment="0" applyProtection="0"/>
    <xf numFmtId="0" fontId="1" fillId="35" borderId="7" applyNumberForma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" fillId="36" borderId="13" applyNumberFormat="0" applyFont="0" applyAlignment="0" applyProtection="0"/>
    <xf numFmtId="0" fontId="10" fillId="0" borderId="14" applyNumberFormat="0" applyFill="0" applyAlignment="0" applyProtection="0"/>
    <xf numFmtId="0" fontId="11" fillId="37" borderId="15" applyNumberFormat="0" applyAlignment="0" applyProtection="0"/>
  </cellStyleXfs>
  <cellXfs count="22"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5" fillId="2" borderId="10" xfId="0" applyFont="1" applyFill="1" applyBorder="1" applyAlignment="1"/>
    <xf numFmtId="0" fontId="5" fillId="2" borderId="11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17" fillId="2" borderId="10" xfId="0" applyFont="1" applyFill="1" applyBorder="1" applyAlignment="1"/>
    <xf numFmtId="0" fontId="11" fillId="37" borderId="15" xfId="47" applyAlignment="1"/>
    <xf numFmtId="0" fontId="0" fillId="36" borderId="13" xfId="45" applyFont="1" applyAlignment="1"/>
    <xf numFmtId="0" fontId="10" fillId="0" borderId="14" xfId="46" applyAlignment="1"/>
    <xf numFmtId="11" fontId="0" fillId="0" borderId="0" xfId="0" applyNumberFormat="1" applyFont="1" applyAlignment="1"/>
    <xf numFmtId="0" fontId="0" fillId="0" borderId="0" xfId="0" pivotButton="1" applyFont="1"/>
    <xf numFmtId="0" fontId="0" fillId="0" borderId="0" xfId="0" applyFont="1" applyAlignment="1">
      <alignment horizontal="left" indent="1"/>
    </xf>
    <xf numFmtId="0" fontId="0" fillId="0" borderId="0" xfId="0" applyNumberFormat="1" applyFont="1"/>
    <xf numFmtId="0" fontId="8" fillId="0" borderId="3" xfId="44" applyAlignment="1">
      <alignment horizontal="center" shrinkToFit="1"/>
    </xf>
    <xf numFmtId="0" fontId="0" fillId="36" borderId="13" xfId="45" applyFont="1" applyAlignment="1">
      <alignment horizontal="left" shrinkToFit="1"/>
    </xf>
    <xf numFmtId="0" fontId="8" fillId="0" borderId="3" xfId="44" applyAlignment="1">
      <alignment horizontal="left" shrinkToFit="1"/>
    </xf>
    <xf numFmtId="0" fontId="10" fillId="0" borderId="14" xfId="46" applyAlignment="1">
      <alignment horizontal="center" shrinkToFit="1"/>
    </xf>
    <xf numFmtId="0" fontId="0" fillId="36" borderId="12" xfId="45" applyFont="1" applyBorder="1" applyAlignment="1">
      <alignment horizontal="left" shrinkToFit="1"/>
    </xf>
    <xf numFmtId="0" fontId="5" fillId="2" borderId="16" xfId="0" applyFont="1" applyFill="1" applyBorder="1" applyAlignment="1"/>
  </cellXfs>
  <cellStyles count="48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uena" xfId="31" builtinId="26" customBuiltin="1"/>
    <cellStyle name="Cálculo" xfId="26" builtinId="22" customBuiltin="1"/>
    <cellStyle name="Celda de comprobación" xfId="27" builtinId="23" customBuiltin="1"/>
    <cellStyle name="Celda vinculada" xfId="37" builtinId="24" customBuiltin="1"/>
    <cellStyle name="DM_Heading 1" xfId="44"/>
    <cellStyle name="DM_Heading 3" xfId="46"/>
    <cellStyle name="DM_Input" xfId="47"/>
    <cellStyle name="DM_Note" xfId="45"/>
    <cellStyle name="Emphasis 1" xfId="28"/>
    <cellStyle name="Emphasis 2" xfId="29"/>
    <cellStyle name="Emphasis 3" xfId="30"/>
    <cellStyle name="Encabezado 1" xfId="32" builtinId="16" customBuiltin="1"/>
    <cellStyle name="Encabezado 4" xfId="35" builtinId="19" customBuiltin="1"/>
    <cellStyle name="Énfasis1" xfId="1" builtinId="29" customBuiltin="1"/>
    <cellStyle name="Énfasis2" xfId="5" builtinId="33" customBuiltin="1"/>
    <cellStyle name="Énfasis3" xfId="9" builtinId="37" customBuiltin="1"/>
    <cellStyle name="Énfasis4" xfId="13" builtinId="41" customBuiltin="1"/>
    <cellStyle name="Énfasis5" xfId="17" builtinId="45" customBuiltin="1"/>
    <cellStyle name="Énfasis6" xfId="21" builtinId="49" customBuiltin="1"/>
    <cellStyle name="Entrada" xfId="36" builtinId="20" customBuiltin="1"/>
    <cellStyle name="Incorrecto" xfId="25" builtinId="27" customBuiltin="1"/>
    <cellStyle name="Neutral" xfId="38" builtinId="28" customBuiltin="1"/>
    <cellStyle name="Normal" xfId="0" builtinId="0"/>
    <cellStyle name="Notas" xfId="39" builtinId="10" customBuiltin="1"/>
    <cellStyle name="Salida" xfId="40" builtinId="21" customBuiltin="1"/>
    <cellStyle name="Sheet Title" xfId="41"/>
    <cellStyle name="Texto de advertencia" xfId="43" builtinId="11" customBuiltin="1"/>
    <cellStyle name="Título 2" xfId="33" builtinId="17" customBuiltin="1"/>
    <cellStyle name="Título 3" xfId="34" builtinId="18" customBuiltin="1"/>
    <cellStyle name="Total" xfId="42" builtinId="25" customBuiltin="1"/>
  </cellStyles>
  <dxfs count="4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ck">
          <color theme="0"/>
        </bottom>
      </border>
    </dxf>
    <dxf>
      <font>
        <b/>
        <u val="none"/>
        <vertAlign val="baseline"/>
        <sz val="11"/>
        <color indexed="9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rgb="FFC8C837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bottom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bottom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bottom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alignment indent="0" readingOrder="0"/>
    </dxf>
    <dxf>
      <alignment indent="0" readingOrder="0"/>
    </dxf>
    <dxf>
      <alignment indent="0" readingOrder="0"/>
    </dxf>
    <dxf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ck">
          <color theme="0"/>
        </bottom>
      </border>
    </dxf>
    <dxf>
      <font>
        <b/>
        <u val="none"/>
        <vertAlign val="baseline"/>
        <sz val="11"/>
        <color indexed="9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rgb="FFC8C837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[Demo DM Excel Final Demo.xlsx]Informe de categorías!Tabla dinámica1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'Informe de categorías'!$B$572:$B$573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multiLvlStrRef>
              <c:f>'Informe de categorías'!$A$574:$A$594</c:f>
              <c:multiLvlStrCache>
                <c:ptCount val="10"/>
                <c:lvl>
                  <c:pt idx="0">
                    <c:v>Coches</c:v>
                  </c:pt>
                  <c:pt idx="1">
                    <c:v>Coches</c:v>
                  </c:pt>
                  <c:pt idx="2">
                    <c:v>Coches</c:v>
                  </c:pt>
                  <c:pt idx="3">
                    <c:v>Coches</c:v>
                  </c:pt>
                  <c:pt idx="4">
                    <c:v>Coches</c:v>
                  </c:pt>
                  <c:pt idx="5">
                    <c:v>Coches</c:v>
                  </c:pt>
                  <c:pt idx="6">
                    <c:v>Coches</c:v>
                  </c:pt>
                  <c:pt idx="7">
                    <c:v>Coches</c:v>
                  </c:pt>
                  <c:pt idx="8">
                    <c:v>Coches</c:v>
                  </c:pt>
                  <c:pt idx="9">
                    <c:v>Coches</c:v>
                  </c:pt>
                </c:lvl>
                <c:lvl>
                  <c:pt idx="0">
                    <c:v>Categoría 1</c:v>
                  </c:pt>
                  <c:pt idx="1">
                    <c:v>Categoría 2</c:v>
                  </c:pt>
                  <c:pt idx="2">
                    <c:v>Categoría 3</c:v>
                  </c:pt>
                  <c:pt idx="3">
                    <c:v>Categoría 4</c:v>
                  </c:pt>
                  <c:pt idx="4">
                    <c:v>Categoría 5</c:v>
                  </c:pt>
                  <c:pt idx="5">
                    <c:v>Categoría 6</c:v>
                  </c:pt>
                  <c:pt idx="6">
                    <c:v>Categoría 7</c:v>
                  </c:pt>
                  <c:pt idx="7">
                    <c:v>Categoría 8</c:v>
                  </c:pt>
                  <c:pt idx="8">
                    <c:v>Categoría 9</c:v>
                  </c:pt>
                  <c:pt idx="9">
                    <c:v>TODOS LOS DATOS DE LA TABLA</c:v>
                  </c:pt>
                </c:lvl>
              </c:multiLvlStrCache>
            </c:multiLvlStrRef>
          </c:cat>
          <c:val>
            <c:numRef>
              <c:f>'Informe de categorías'!$B$574:$B$594</c:f>
              <c:numCache>
                <c:formatCode>General</c:formatCode>
                <c:ptCount val="10"/>
                <c:pt idx="0">
                  <c:v>88.265815875099307</c:v>
                </c:pt>
                <c:pt idx="1">
                  <c:v>67.0672159339274</c:v>
                </c:pt>
                <c:pt idx="2">
                  <c:v>7.3944764142328196</c:v>
                </c:pt>
                <c:pt idx="3">
                  <c:v>26.9394196596459</c:v>
                </c:pt>
                <c:pt idx="4">
                  <c:v>1.9768021430731699</c:v>
                </c:pt>
                <c:pt idx="5">
                  <c:v>2.2425375924722002</c:v>
                </c:pt>
                <c:pt idx="6">
                  <c:v>2.37940251316614</c:v>
                </c:pt>
                <c:pt idx="7">
                  <c:v>10.375258480809601</c:v>
                </c:pt>
                <c:pt idx="8">
                  <c:v>36.359071387573302</c:v>
                </c:pt>
                <c:pt idx="9">
                  <c:v>243</c:v>
                </c:pt>
              </c:numCache>
            </c:numRef>
          </c:val>
        </c:ser>
        <c:ser>
          <c:idx val="1"/>
          <c:order val="1"/>
          <c:tx>
            <c:strRef>
              <c:f>'Informe de categorías'!$C$572:$C$573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multiLvlStrRef>
              <c:f>'Informe de categorías'!$A$574:$A$594</c:f>
              <c:multiLvlStrCache>
                <c:ptCount val="10"/>
                <c:lvl>
                  <c:pt idx="0">
                    <c:v>Coches</c:v>
                  </c:pt>
                  <c:pt idx="1">
                    <c:v>Coches</c:v>
                  </c:pt>
                  <c:pt idx="2">
                    <c:v>Coches</c:v>
                  </c:pt>
                  <c:pt idx="3">
                    <c:v>Coches</c:v>
                  </c:pt>
                  <c:pt idx="4">
                    <c:v>Coches</c:v>
                  </c:pt>
                  <c:pt idx="5">
                    <c:v>Coches</c:v>
                  </c:pt>
                  <c:pt idx="6">
                    <c:v>Coches</c:v>
                  </c:pt>
                  <c:pt idx="7">
                    <c:v>Coches</c:v>
                  </c:pt>
                  <c:pt idx="8">
                    <c:v>Coches</c:v>
                  </c:pt>
                  <c:pt idx="9">
                    <c:v>Coches</c:v>
                  </c:pt>
                </c:lvl>
                <c:lvl>
                  <c:pt idx="0">
                    <c:v>Categoría 1</c:v>
                  </c:pt>
                  <c:pt idx="1">
                    <c:v>Categoría 2</c:v>
                  </c:pt>
                  <c:pt idx="2">
                    <c:v>Categoría 3</c:v>
                  </c:pt>
                  <c:pt idx="3">
                    <c:v>Categoría 4</c:v>
                  </c:pt>
                  <c:pt idx="4">
                    <c:v>Categoría 5</c:v>
                  </c:pt>
                  <c:pt idx="5">
                    <c:v>Categoría 6</c:v>
                  </c:pt>
                  <c:pt idx="6">
                    <c:v>Categoría 7</c:v>
                  </c:pt>
                  <c:pt idx="7">
                    <c:v>Categoría 8</c:v>
                  </c:pt>
                  <c:pt idx="8">
                    <c:v>Categoría 9</c:v>
                  </c:pt>
                  <c:pt idx="9">
                    <c:v>TODOS LOS DATOS DE LA TABLA</c:v>
                  </c:pt>
                </c:lvl>
              </c:multiLvlStrCache>
            </c:multiLvlStrRef>
          </c:cat>
          <c:val>
            <c:numRef>
              <c:f>'Informe de categorías'!$C$574:$C$594</c:f>
              <c:numCache>
                <c:formatCode>General</c:formatCode>
                <c:ptCount val="10"/>
                <c:pt idx="0">
                  <c:v>93.193908031516898</c:v>
                </c:pt>
                <c:pt idx="1">
                  <c:v>32.885719211217904</c:v>
                </c:pt>
                <c:pt idx="2">
                  <c:v>30.9093144753422</c:v>
                </c:pt>
                <c:pt idx="3">
                  <c:v>17.3416500424844</c:v>
                </c:pt>
                <c:pt idx="4">
                  <c:v>6.7191783232710902</c:v>
                </c:pt>
                <c:pt idx="5">
                  <c:v>23.169287332287201</c:v>
                </c:pt>
                <c:pt idx="6">
                  <c:v>13.6887903024562</c:v>
                </c:pt>
                <c:pt idx="7">
                  <c:v>45.939992145861098</c:v>
                </c:pt>
                <c:pt idx="8">
                  <c:v>3.1521601355630202</c:v>
                </c:pt>
                <c:pt idx="9">
                  <c:v>267</c:v>
                </c:pt>
              </c:numCache>
            </c:numRef>
          </c:val>
        </c:ser>
        <c:ser>
          <c:idx val="2"/>
          <c:order val="2"/>
          <c:tx>
            <c:strRef>
              <c:f>'Informe de categorías'!$D$572:$D$573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multiLvlStrRef>
              <c:f>'Informe de categorías'!$A$574:$A$594</c:f>
              <c:multiLvlStrCache>
                <c:ptCount val="10"/>
                <c:lvl>
                  <c:pt idx="0">
                    <c:v>Coches</c:v>
                  </c:pt>
                  <c:pt idx="1">
                    <c:v>Coches</c:v>
                  </c:pt>
                  <c:pt idx="2">
                    <c:v>Coches</c:v>
                  </c:pt>
                  <c:pt idx="3">
                    <c:v>Coches</c:v>
                  </c:pt>
                  <c:pt idx="4">
                    <c:v>Coches</c:v>
                  </c:pt>
                  <c:pt idx="5">
                    <c:v>Coches</c:v>
                  </c:pt>
                  <c:pt idx="6">
                    <c:v>Coches</c:v>
                  </c:pt>
                  <c:pt idx="7">
                    <c:v>Coches</c:v>
                  </c:pt>
                  <c:pt idx="8">
                    <c:v>Coches</c:v>
                  </c:pt>
                  <c:pt idx="9">
                    <c:v>Coches</c:v>
                  </c:pt>
                </c:lvl>
                <c:lvl>
                  <c:pt idx="0">
                    <c:v>Categoría 1</c:v>
                  </c:pt>
                  <c:pt idx="1">
                    <c:v>Categoría 2</c:v>
                  </c:pt>
                  <c:pt idx="2">
                    <c:v>Categoría 3</c:v>
                  </c:pt>
                  <c:pt idx="3">
                    <c:v>Categoría 4</c:v>
                  </c:pt>
                  <c:pt idx="4">
                    <c:v>Categoría 5</c:v>
                  </c:pt>
                  <c:pt idx="5">
                    <c:v>Categoría 6</c:v>
                  </c:pt>
                  <c:pt idx="6">
                    <c:v>Categoría 7</c:v>
                  </c:pt>
                  <c:pt idx="7">
                    <c:v>Categoría 8</c:v>
                  </c:pt>
                  <c:pt idx="8">
                    <c:v>Categoría 9</c:v>
                  </c:pt>
                  <c:pt idx="9">
                    <c:v>TODOS LOS DATOS DE LA TABLA</c:v>
                  </c:pt>
                </c:lvl>
              </c:multiLvlStrCache>
            </c:multiLvlStrRef>
          </c:cat>
          <c:val>
            <c:numRef>
              <c:f>'Informe de categorías'!$D$574:$D$594</c:f>
              <c:numCache>
                <c:formatCode>General</c:formatCode>
                <c:ptCount val="10"/>
                <c:pt idx="0">
                  <c:v>22.441206359921999</c:v>
                </c:pt>
                <c:pt idx="1">
                  <c:v>95.805731884540094</c:v>
                </c:pt>
                <c:pt idx="2">
                  <c:v>109.56699707322601</c:v>
                </c:pt>
                <c:pt idx="3">
                  <c:v>17.740881274799001</c:v>
                </c:pt>
                <c:pt idx="4">
                  <c:v>35.024482023422799</c:v>
                </c:pt>
                <c:pt idx="5">
                  <c:v>58.781742173002002</c:v>
                </c:pt>
                <c:pt idx="6">
                  <c:v>2.5983483063218502</c:v>
                </c:pt>
                <c:pt idx="8">
                  <c:v>3.04061090476586</c:v>
                </c:pt>
                <c:pt idx="9">
                  <c:v>345</c:v>
                </c:pt>
              </c:numCache>
            </c:numRef>
          </c:val>
        </c:ser>
        <c:ser>
          <c:idx val="3"/>
          <c:order val="3"/>
          <c:tx>
            <c:strRef>
              <c:f>'Informe de categorías'!$E$572:$E$573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multiLvlStrRef>
              <c:f>'Informe de categorías'!$A$574:$A$594</c:f>
              <c:multiLvlStrCache>
                <c:ptCount val="10"/>
                <c:lvl>
                  <c:pt idx="0">
                    <c:v>Coches</c:v>
                  </c:pt>
                  <c:pt idx="1">
                    <c:v>Coches</c:v>
                  </c:pt>
                  <c:pt idx="2">
                    <c:v>Coches</c:v>
                  </c:pt>
                  <c:pt idx="3">
                    <c:v>Coches</c:v>
                  </c:pt>
                  <c:pt idx="4">
                    <c:v>Coches</c:v>
                  </c:pt>
                  <c:pt idx="5">
                    <c:v>Coches</c:v>
                  </c:pt>
                  <c:pt idx="6">
                    <c:v>Coches</c:v>
                  </c:pt>
                  <c:pt idx="7">
                    <c:v>Coches</c:v>
                  </c:pt>
                  <c:pt idx="8">
                    <c:v>Coches</c:v>
                  </c:pt>
                  <c:pt idx="9">
                    <c:v>Coches</c:v>
                  </c:pt>
                </c:lvl>
                <c:lvl>
                  <c:pt idx="0">
                    <c:v>Categoría 1</c:v>
                  </c:pt>
                  <c:pt idx="1">
                    <c:v>Categoría 2</c:v>
                  </c:pt>
                  <c:pt idx="2">
                    <c:v>Categoría 3</c:v>
                  </c:pt>
                  <c:pt idx="3">
                    <c:v>Categoría 4</c:v>
                  </c:pt>
                  <c:pt idx="4">
                    <c:v>Categoría 5</c:v>
                  </c:pt>
                  <c:pt idx="5">
                    <c:v>Categoría 6</c:v>
                  </c:pt>
                  <c:pt idx="6">
                    <c:v>Categoría 7</c:v>
                  </c:pt>
                  <c:pt idx="7">
                    <c:v>Categoría 8</c:v>
                  </c:pt>
                  <c:pt idx="8">
                    <c:v>Categoría 9</c:v>
                  </c:pt>
                  <c:pt idx="9">
                    <c:v>TODOS LOS DATOS DE LA TABLA</c:v>
                  </c:pt>
                </c:lvl>
              </c:multiLvlStrCache>
            </c:multiLvlStrRef>
          </c:cat>
          <c:val>
            <c:numRef>
              <c:f>'Informe de categorías'!$E$574:$E$594</c:f>
              <c:numCache>
                <c:formatCode>General</c:formatCode>
                <c:ptCount val="10"/>
                <c:pt idx="0">
                  <c:v>1.1830463161079201E-3</c:v>
                </c:pt>
                <c:pt idx="1">
                  <c:v>1.9519059113222601</c:v>
                </c:pt>
                <c:pt idx="2">
                  <c:v>18.418956312894299</c:v>
                </c:pt>
                <c:pt idx="3">
                  <c:v>15.4011541390416</c:v>
                </c:pt>
                <c:pt idx="4">
                  <c:v>22.4648485440059</c:v>
                </c:pt>
                <c:pt idx="6">
                  <c:v>26.7619520464199</c:v>
                </c:pt>
                <c:pt idx="9">
                  <c:v>85</c:v>
                </c:pt>
              </c:numCache>
            </c:numRef>
          </c:val>
        </c:ser>
        <c:ser>
          <c:idx val="4"/>
          <c:order val="4"/>
          <c:tx>
            <c:strRef>
              <c:f>'Informe de categorías'!$F$572:$F$573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multiLvlStrRef>
              <c:f>'Informe de categorías'!$A$574:$A$594</c:f>
              <c:multiLvlStrCache>
                <c:ptCount val="10"/>
                <c:lvl>
                  <c:pt idx="0">
                    <c:v>Coches</c:v>
                  </c:pt>
                  <c:pt idx="1">
                    <c:v>Coches</c:v>
                  </c:pt>
                  <c:pt idx="2">
                    <c:v>Coches</c:v>
                  </c:pt>
                  <c:pt idx="3">
                    <c:v>Coches</c:v>
                  </c:pt>
                  <c:pt idx="4">
                    <c:v>Coches</c:v>
                  </c:pt>
                  <c:pt idx="5">
                    <c:v>Coches</c:v>
                  </c:pt>
                  <c:pt idx="6">
                    <c:v>Coches</c:v>
                  </c:pt>
                  <c:pt idx="7">
                    <c:v>Coches</c:v>
                  </c:pt>
                  <c:pt idx="8">
                    <c:v>Coches</c:v>
                  </c:pt>
                  <c:pt idx="9">
                    <c:v>Coches</c:v>
                  </c:pt>
                </c:lvl>
                <c:lvl>
                  <c:pt idx="0">
                    <c:v>Categoría 1</c:v>
                  </c:pt>
                  <c:pt idx="1">
                    <c:v>Categoría 2</c:v>
                  </c:pt>
                  <c:pt idx="2">
                    <c:v>Categoría 3</c:v>
                  </c:pt>
                  <c:pt idx="3">
                    <c:v>Categoría 4</c:v>
                  </c:pt>
                  <c:pt idx="4">
                    <c:v>Categoría 5</c:v>
                  </c:pt>
                  <c:pt idx="5">
                    <c:v>Categoría 6</c:v>
                  </c:pt>
                  <c:pt idx="6">
                    <c:v>Categoría 7</c:v>
                  </c:pt>
                  <c:pt idx="7">
                    <c:v>Categoría 8</c:v>
                  </c:pt>
                  <c:pt idx="8">
                    <c:v>Categoría 9</c:v>
                  </c:pt>
                  <c:pt idx="9">
                    <c:v>TODOS LOS DATOS DE LA TABLA</c:v>
                  </c:pt>
                </c:lvl>
              </c:multiLvlStrCache>
            </c:multiLvlStrRef>
          </c:cat>
          <c:val>
            <c:numRef>
              <c:f>'Informe de categorías'!$F$574:$F$594</c:f>
              <c:numCache>
                <c:formatCode>General</c:formatCode>
                <c:ptCount val="10"/>
                <c:pt idx="2">
                  <c:v>2.1780469108127201</c:v>
                </c:pt>
                <c:pt idx="3">
                  <c:v>12.010034520723201</c:v>
                </c:pt>
                <c:pt idx="4">
                  <c:v>22.948305807482601</c:v>
                </c:pt>
                <c:pt idx="6">
                  <c:v>22.8636127609815</c:v>
                </c:pt>
                <c:pt idx="9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70903696"/>
        <c:axId val="-1470903152"/>
      </c:barChart>
      <c:catAx>
        <c:axId val="-147090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70903152"/>
        <c:crosses val="autoZero"/>
        <c:auto val="1"/>
        <c:lblAlgn val="ctr"/>
        <c:lblOffset val="100"/>
        <c:noMultiLvlLbl val="0"/>
      </c:catAx>
      <c:valAx>
        <c:axId val="-1470903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47090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2</xdr:col>
          <xdr:colOff>190500</xdr:colOff>
          <xdr:row>4</xdr:row>
          <xdr:rowOff>0</xdr:rowOff>
        </xdr:to>
        <xdr:sp macro="" textlink="">
          <xdr:nvSpPr>
            <xdr:cNvPr id="14337" name="SpinButton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142</xdr:row>
      <xdr:rowOff>184150</xdr:rowOff>
    </xdr:from>
    <xdr:to>
      <xdr:col>7</xdr:col>
      <xdr:colOff>127000</xdr:colOff>
      <xdr:row>169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%20DM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lientes"/>
      <sheetName val="Resaltar excepciones"/>
      <sheetName val="Ventas"/>
      <sheetName val="Rellenar"/>
      <sheetName val="Compras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276.089994675924" createdVersion="3" refreshedVersion="5" minRefreshableVersion="3" recordCount="398">
  <cacheSource type="worksheet">
    <worksheetSource name="Tabla8"/>
  </cacheSource>
  <cacheFields count="4">
    <cacheField name="Categoría" numFmtId="0">
      <sharedItems count="10">
        <s v="TODOS LOS DATOS DE LA TABLA"/>
        <s v="Categoría 1"/>
        <s v="Categoría 2"/>
        <s v="Categoría 3"/>
        <s v="Categoría 4"/>
        <s v="Categoría 5"/>
        <s v="Categoría 6"/>
        <s v="Categoría 7"/>
        <s v="Categoría 8"/>
        <s v="Categoría 9"/>
      </sharedItems>
    </cacheField>
    <cacheField name="Columna" numFmtId="0">
      <sharedItems count="12">
        <s v="EstadoCivil"/>
        <s v="Género"/>
        <s v="Ingresos"/>
        <s v="Hijos"/>
        <s v="Educación"/>
        <s v="Ocupación"/>
        <s v="Casa"/>
        <s v="Coches"/>
        <s v="Distancia"/>
        <s v="Región"/>
        <s v="Edad"/>
        <s v="Comprador"/>
      </sharedItems>
    </cacheField>
    <cacheField name="Valor" numFmtId="0">
      <sharedItems containsMixedTypes="1" containsNumber="1" containsInteger="1" minValue="0" maxValue="5" count="35">
        <s v="Married"/>
        <s v="Single"/>
        <s v="Male"/>
        <s v="Female"/>
        <s v="Muy bajo"/>
        <s v="Mínimo"/>
        <s v="Medio"/>
        <s v="Máximo"/>
        <s v="Muy alto"/>
        <n v="2"/>
        <n v="3"/>
        <n v="5"/>
        <n v="0"/>
        <n v="4"/>
        <n v="1"/>
        <s v="Bachelors"/>
        <s v="High School"/>
        <s v="Partial College"/>
        <s v="Graduate Degree"/>
        <s v="Partial High School"/>
        <s v="Professional"/>
        <s v="Skilled Manual"/>
        <s v="Clerical"/>
        <s v="Management"/>
        <s v="Manual"/>
        <s v="Yes"/>
        <s v="No"/>
        <s v="1-2 Miles"/>
        <s v="5-10 Miles"/>
        <s v="2-5 Miles"/>
        <s v="0-1 Miles"/>
        <s v="10+ Miles"/>
        <s v="Pacific"/>
        <s v="North America"/>
        <s v="Europe"/>
      </sharedItems>
    </cacheField>
    <cacheField name="Compatibilidad" numFmtId="0">
      <sharedItems containsSemiMixedTypes="0" containsString="0" containsNumber="1" minValue="3.2032611060503398E-10" maxValue="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8">
  <r>
    <x v="0"/>
    <x v="0"/>
    <x v="0"/>
    <n v="539"/>
  </r>
  <r>
    <x v="0"/>
    <x v="0"/>
    <x v="1"/>
    <n v="461"/>
  </r>
  <r>
    <x v="0"/>
    <x v="1"/>
    <x v="2"/>
    <n v="509"/>
  </r>
  <r>
    <x v="0"/>
    <x v="1"/>
    <x v="3"/>
    <n v="491"/>
  </r>
  <r>
    <x v="0"/>
    <x v="2"/>
    <x v="4"/>
    <n v="289.04898961664099"/>
  </r>
  <r>
    <x v="0"/>
    <x v="2"/>
    <x v="5"/>
    <n v="487.07207315453502"/>
  </r>
  <r>
    <x v="0"/>
    <x v="2"/>
    <x v="6"/>
    <n v="97.631906268435699"/>
  </r>
  <r>
    <x v="0"/>
    <x v="2"/>
    <x v="7"/>
    <n v="94.853204095785003"/>
  </r>
  <r>
    <x v="0"/>
    <x v="2"/>
    <x v="8"/>
    <n v="31.3938268646036"/>
  </r>
  <r>
    <x v="0"/>
    <x v="3"/>
    <x v="9"/>
    <n v="210"/>
  </r>
  <r>
    <x v="0"/>
    <x v="3"/>
    <x v="10"/>
    <n v="135"/>
  </r>
  <r>
    <x v="0"/>
    <x v="3"/>
    <x v="11"/>
    <n v="81"/>
  </r>
  <r>
    <x v="0"/>
    <x v="3"/>
    <x v="12"/>
    <n v="277"/>
  </r>
  <r>
    <x v="0"/>
    <x v="3"/>
    <x v="13"/>
    <n v="127"/>
  </r>
  <r>
    <x v="0"/>
    <x v="3"/>
    <x v="14"/>
    <n v="170"/>
  </r>
  <r>
    <x v="0"/>
    <x v="4"/>
    <x v="15"/>
    <n v="306"/>
  </r>
  <r>
    <x v="0"/>
    <x v="4"/>
    <x v="16"/>
    <n v="179"/>
  </r>
  <r>
    <x v="0"/>
    <x v="4"/>
    <x v="17"/>
    <n v="265"/>
  </r>
  <r>
    <x v="0"/>
    <x v="4"/>
    <x v="18"/>
    <n v="174"/>
  </r>
  <r>
    <x v="0"/>
    <x v="4"/>
    <x v="19"/>
    <n v="76"/>
  </r>
  <r>
    <x v="0"/>
    <x v="5"/>
    <x v="20"/>
    <n v="276"/>
  </r>
  <r>
    <x v="0"/>
    <x v="5"/>
    <x v="21"/>
    <n v="255"/>
  </r>
  <r>
    <x v="0"/>
    <x v="5"/>
    <x v="22"/>
    <n v="177"/>
  </r>
  <r>
    <x v="0"/>
    <x v="5"/>
    <x v="23"/>
    <n v="173"/>
  </r>
  <r>
    <x v="0"/>
    <x v="5"/>
    <x v="24"/>
    <n v="119"/>
  </r>
  <r>
    <x v="0"/>
    <x v="6"/>
    <x v="25"/>
    <n v="685"/>
  </r>
  <r>
    <x v="0"/>
    <x v="6"/>
    <x v="26"/>
    <n v="315"/>
  </r>
  <r>
    <x v="0"/>
    <x v="7"/>
    <x v="12"/>
    <n v="243"/>
  </r>
  <r>
    <x v="0"/>
    <x v="7"/>
    <x v="9"/>
    <n v="345"/>
  </r>
  <r>
    <x v="0"/>
    <x v="7"/>
    <x v="14"/>
    <n v="267"/>
  </r>
  <r>
    <x v="0"/>
    <x v="7"/>
    <x v="10"/>
    <n v="85"/>
  </r>
  <r>
    <x v="0"/>
    <x v="7"/>
    <x v="13"/>
    <n v="60"/>
  </r>
  <r>
    <x v="0"/>
    <x v="8"/>
    <x v="27"/>
    <n v="169"/>
  </r>
  <r>
    <x v="0"/>
    <x v="8"/>
    <x v="28"/>
    <n v="192"/>
  </r>
  <r>
    <x v="0"/>
    <x v="8"/>
    <x v="29"/>
    <n v="162"/>
  </r>
  <r>
    <x v="0"/>
    <x v="8"/>
    <x v="30"/>
    <n v="366"/>
  </r>
  <r>
    <x v="0"/>
    <x v="8"/>
    <x v="31"/>
    <n v="111"/>
  </r>
  <r>
    <x v="0"/>
    <x v="9"/>
    <x v="32"/>
    <n v="192"/>
  </r>
  <r>
    <x v="0"/>
    <x v="9"/>
    <x v="33"/>
    <n v="508"/>
  </r>
  <r>
    <x v="0"/>
    <x v="9"/>
    <x v="34"/>
    <n v="300"/>
  </r>
  <r>
    <x v="0"/>
    <x v="10"/>
    <x v="4"/>
    <n v="294.09787745120502"/>
  </r>
  <r>
    <x v="0"/>
    <x v="10"/>
    <x v="5"/>
    <n v="266.69068097947201"/>
  </r>
  <r>
    <x v="0"/>
    <x v="10"/>
    <x v="6"/>
    <n v="242.763014840556"/>
  </r>
  <r>
    <x v="0"/>
    <x v="10"/>
    <x v="7"/>
    <n v="150.75430646709901"/>
  </r>
  <r>
    <x v="0"/>
    <x v="10"/>
    <x v="8"/>
    <n v="45.694120261667997"/>
  </r>
  <r>
    <x v="0"/>
    <x v="11"/>
    <x v="25"/>
    <n v="481"/>
  </r>
  <r>
    <x v="0"/>
    <x v="11"/>
    <x v="26"/>
    <n v="519"/>
  </r>
  <r>
    <x v="1"/>
    <x v="0"/>
    <x v="0"/>
    <n v="118.87247476467699"/>
  </r>
  <r>
    <x v="1"/>
    <x v="0"/>
    <x v="1"/>
    <n v="85.029638548176806"/>
  </r>
  <r>
    <x v="1"/>
    <x v="1"/>
    <x v="2"/>
    <n v="94.596510432060896"/>
  </r>
  <r>
    <x v="1"/>
    <x v="1"/>
    <x v="3"/>
    <n v="109.305602880793"/>
  </r>
  <r>
    <x v="1"/>
    <x v="2"/>
    <x v="5"/>
    <n v="203.902113312854"/>
  </r>
  <r>
    <x v="1"/>
    <x v="3"/>
    <x v="9"/>
    <n v="28.4392224926418"/>
  </r>
  <r>
    <x v="1"/>
    <x v="3"/>
    <x v="10"/>
    <n v="23.552143540913701"/>
  </r>
  <r>
    <x v="1"/>
    <x v="3"/>
    <x v="11"/>
    <n v="1.59063501536078"/>
  </r>
  <r>
    <x v="1"/>
    <x v="3"/>
    <x v="12"/>
    <n v="40.213335695526197"/>
  </r>
  <r>
    <x v="1"/>
    <x v="3"/>
    <x v="13"/>
    <n v="27.946120671848"/>
  </r>
  <r>
    <x v="1"/>
    <x v="3"/>
    <x v="14"/>
    <n v="82.160655896563796"/>
  </r>
  <r>
    <x v="1"/>
    <x v="4"/>
    <x v="15"/>
    <n v="98.996567608238905"/>
  </r>
  <r>
    <x v="1"/>
    <x v="4"/>
    <x v="16"/>
    <n v="1.8598773938891699"/>
  </r>
  <r>
    <x v="1"/>
    <x v="4"/>
    <x v="17"/>
    <n v="41.868967032241201"/>
  </r>
  <r>
    <x v="1"/>
    <x v="4"/>
    <x v="18"/>
    <n v="61.0324944790448"/>
  </r>
  <r>
    <x v="1"/>
    <x v="4"/>
    <x v="19"/>
    <n v="0.144206799440216"/>
  </r>
  <r>
    <x v="1"/>
    <x v="5"/>
    <x v="20"/>
    <n v="85.964222638653894"/>
  </r>
  <r>
    <x v="1"/>
    <x v="5"/>
    <x v="21"/>
    <n v="99.871224382075198"/>
  </r>
  <r>
    <x v="1"/>
    <x v="5"/>
    <x v="22"/>
    <n v="18.066452968809301"/>
  </r>
  <r>
    <x v="1"/>
    <x v="5"/>
    <x v="23"/>
    <n v="2.1332331580721899E-4"/>
  </r>
  <r>
    <x v="1"/>
    <x v="6"/>
    <x v="25"/>
    <n v="149.474224277513"/>
  </r>
  <r>
    <x v="1"/>
    <x v="6"/>
    <x v="26"/>
    <n v="54.427889035340897"/>
  </r>
  <r>
    <x v="1"/>
    <x v="7"/>
    <x v="12"/>
    <n v="88.265815875099307"/>
  </r>
  <r>
    <x v="1"/>
    <x v="7"/>
    <x v="9"/>
    <n v="22.441206359921999"/>
  </r>
  <r>
    <x v="1"/>
    <x v="7"/>
    <x v="14"/>
    <n v="93.193908031516898"/>
  </r>
  <r>
    <x v="1"/>
    <x v="7"/>
    <x v="10"/>
    <n v="1.1830463161079201E-3"/>
  </r>
  <r>
    <x v="1"/>
    <x v="8"/>
    <x v="27"/>
    <n v="25.514052109797301"/>
  </r>
  <r>
    <x v="1"/>
    <x v="8"/>
    <x v="28"/>
    <n v="18.307741345740201"/>
  </r>
  <r>
    <x v="1"/>
    <x v="8"/>
    <x v="29"/>
    <n v="61.7718362450291"/>
  </r>
  <r>
    <x v="1"/>
    <x v="8"/>
    <x v="30"/>
    <n v="98.308483612287603"/>
  </r>
  <r>
    <x v="1"/>
    <x v="9"/>
    <x v="32"/>
    <n v="31.3801881501461"/>
  </r>
  <r>
    <x v="1"/>
    <x v="9"/>
    <x v="33"/>
    <n v="145.70740165026501"/>
  </r>
  <r>
    <x v="1"/>
    <x v="9"/>
    <x v="34"/>
    <n v="26.814523512443301"/>
  </r>
  <r>
    <x v="1"/>
    <x v="10"/>
    <x v="4"/>
    <n v="60.292313497369697"/>
  </r>
  <r>
    <x v="1"/>
    <x v="10"/>
    <x v="5"/>
    <n v="103.85321544931099"/>
  </r>
  <r>
    <x v="1"/>
    <x v="10"/>
    <x v="6"/>
    <n v="37.303955396689197"/>
  </r>
  <r>
    <x v="1"/>
    <x v="10"/>
    <x v="7"/>
    <n v="2.4261774103902898"/>
  </r>
  <r>
    <x v="1"/>
    <x v="10"/>
    <x v="8"/>
    <n v="2.64515590943992E-2"/>
  </r>
  <r>
    <x v="1"/>
    <x v="11"/>
    <x v="25"/>
    <n v="140.82478533939101"/>
  </r>
  <r>
    <x v="1"/>
    <x v="11"/>
    <x v="26"/>
    <n v="63.077327973463703"/>
  </r>
  <r>
    <x v="2"/>
    <x v="0"/>
    <x v="0"/>
    <n v="102.50987664845"/>
  </r>
  <r>
    <x v="2"/>
    <x v="0"/>
    <x v="1"/>
    <n v="95.200696292558106"/>
  </r>
  <r>
    <x v="2"/>
    <x v="1"/>
    <x v="2"/>
    <n v="87.536065368776605"/>
  </r>
  <r>
    <x v="2"/>
    <x v="1"/>
    <x v="3"/>
    <n v="110.17450757223099"/>
  </r>
  <r>
    <x v="2"/>
    <x v="2"/>
    <x v="4"/>
    <n v="197.710572941008"/>
  </r>
  <r>
    <x v="2"/>
    <x v="3"/>
    <x v="9"/>
    <n v="68.999037577341099"/>
  </r>
  <r>
    <x v="2"/>
    <x v="3"/>
    <x v="10"/>
    <n v="38.995978576148197"/>
  </r>
  <r>
    <x v="2"/>
    <x v="3"/>
    <x v="11"/>
    <n v="4.8947234532115704"/>
  </r>
  <r>
    <x v="2"/>
    <x v="3"/>
    <x v="12"/>
    <n v="23.460741566948599"/>
  </r>
  <r>
    <x v="2"/>
    <x v="3"/>
    <x v="13"/>
    <n v="10.950687094299701"/>
  </r>
  <r>
    <x v="2"/>
    <x v="3"/>
    <x v="14"/>
    <n v="50.409404673058503"/>
  </r>
  <r>
    <x v="2"/>
    <x v="4"/>
    <x v="15"/>
    <n v="34.481416990184499"/>
  </r>
  <r>
    <x v="2"/>
    <x v="4"/>
    <x v="16"/>
    <n v="53.2506117676662"/>
  </r>
  <r>
    <x v="2"/>
    <x v="4"/>
    <x v="17"/>
    <n v="48.984126050371202"/>
  </r>
  <r>
    <x v="2"/>
    <x v="4"/>
    <x v="18"/>
    <n v="16.126506562560198"/>
  </r>
  <r>
    <x v="2"/>
    <x v="4"/>
    <x v="19"/>
    <n v="44.867911570225601"/>
  </r>
  <r>
    <x v="2"/>
    <x v="5"/>
    <x v="21"/>
    <n v="26.9248226166021"/>
  </r>
  <r>
    <x v="2"/>
    <x v="5"/>
    <x v="22"/>
    <n v="85.423339429633003"/>
  </r>
  <r>
    <x v="2"/>
    <x v="5"/>
    <x v="24"/>
    <n v="85.362410894772694"/>
  </r>
  <r>
    <x v="2"/>
    <x v="6"/>
    <x v="25"/>
    <n v="139.043017379053"/>
  </r>
  <r>
    <x v="2"/>
    <x v="6"/>
    <x v="26"/>
    <n v="58.667555561954799"/>
  </r>
  <r>
    <x v="2"/>
    <x v="7"/>
    <x v="12"/>
    <n v="67.0672159339274"/>
  </r>
  <r>
    <x v="2"/>
    <x v="7"/>
    <x v="9"/>
    <n v="95.805731884540094"/>
  </r>
  <r>
    <x v="2"/>
    <x v="7"/>
    <x v="14"/>
    <n v="32.885719211217904"/>
  </r>
  <r>
    <x v="2"/>
    <x v="7"/>
    <x v="10"/>
    <n v="1.9519059113222601"/>
  </r>
  <r>
    <x v="2"/>
    <x v="8"/>
    <x v="27"/>
    <n v="40.585155208392202"/>
  </r>
  <r>
    <x v="2"/>
    <x v="8"/>
    <x v="28"/>
    <n v="26.048897525857601"/>
  </r>
  <r>
    <x v="2"/>
    <x v="8"/>
    <x v="29"/>
    <n v="7.2482656474857698"/>
  </r>
  <r>
    <x v="2"/>
    <x v="8"/>
    <x v="30"/>
    <n v="123.828254559272"/>
  </r>
  <r>
    <x v="2"/>
    <x v="9"/>
    <x v="32"/>
    <n v="33.506945535742503"/>
  </r>
  <r>
    <x v="2"/>
    <x v="9"/>
    <x v="33"/>
    <n v="25.034018631042901"/>
  </r>
  <r>
    <x v="2"/>
    <x v="9"/>
    <x v="34"/>
    <n v="139.16960877422201"/>
  </r>
  <r>
    <x v="2"/>
    <x v="10"/>
    <x v="4"/>
    <n v="28.971376540410201"/>
  </r>
  <r>
    <x v="2"/>
    <x v="10"/>
    <x v="5"/>
    <n v="55.586317606923402"/>
  </r>
  <r>
    <x v="2"/>
    <x v="10"/>
    <x v="6"/>
    <n v="64.499665012449398"/>
  </r>
  <r>
    <x v="2"/>
    <x v="10"/>
    <x v="7"/>
    <n v="36.819637896965602"/>
  </r>
  <r>
    <x v="2"/>
    <x v="10"/>
    <x v="8"/>
    <n v="11.833575884259099"/>
  </r>
  <r>
    <x v="2"/>
    <x v="11"/>
    <x v="25"/>
    <n v="76.936516114920195"/>
  </r>
  <r>
    <x v="2"/>
    <x v="11"/>
    <x v="26"/>
    <n v="120.774056826088"/>
  </r>
  <r>
    <x v="3"/>
    <x v="0"/>
    <x v="0"/>
    <n v="116.971139722524"/>
  </r>
  <r>
    <x v="3"/>
    <x v="0"/>
    <x v="1"/>
    <n v="51.4966514639842"/>
  </r>
  <r>
    <x v="3"/>
    <x v="1"/>
    <x v="2"/>
    <n v="98.338561364294506"/>
  </r>
  <r>
    <x v="3"/>
    <x v="1"/>
    <x v="3"/>
    <n v="70.1292298222141"/>
  </r>
  <r>
    <x v="3"/>
    <x v="2"/>
    <x v="5"/>
    <n v="168.46779118650801"/>
  </r>
  <r>
    <x v="3"/>
    <x v="3"/>
    <x v="9"/>
    <n v="67.461509451360101"/>
  </r>
  <r>
    <x v="3"/>
    <x v="3"/>
    <x v="10"/>
    <n v="35.171282261397202"/>
  </r>
  <r>
    <x v="3"/>
    <x v="3"/>
    <x v="11"/>
    <n v="30.414880028747799"/>
  </r>
  <r>
    <x v="3"/>
    <x v="3"/>
    <x v="13"/>
    <n v="35.420119445003401"/>
  </r>
  <r>
    <x v="3"/>
    <x v="4"/>
    <x v="15"/>
    <n v="54.516595312672997"/>
  </r>
  <r>
    <x v="3"/>
    <x v="4"/>
    <x v="16"/>
    <n v="42.019304897523398"/>
  </r>
  <r>
    <x v="3"/>
    <x v="4"/>
    <x v="17"/>
    <n v="35.973814982779103"/>
  </r>
  <r>
    <x v="3"/>
    <x v="4"/>
    <x v="18"/>
    <n v="27.113675004823701"/>
  </r>
  <r>
    <x v="3"/>
    <x v="4"/>
    <x v="19"/>
    <n v="8.8444009887092498"/>
  </r>
  <r>
    <x v="3"/>
    <x v="5"/>
    <x v="20"/>
    <n v="74.293943317096307"/>
  </r>
  <r>
    <x v="3"/>
    <x v="5"/>
    <x v="21"/>
    <n v="26.627728625536299"/>
  </r>
  <r>
    <x v="3"/>
    <x v="5"/>
    <x v="22"/>
    <n v="1.00064023837242"/>
  </r>
  <r>
    <x v="3"/>
    <x v="5"/>
    <x v="23"/>
    <n v="66.545479005503395"/>
  </r>
  <r>
    <x v="3"/>
    <x v="6"/>
    <x v="25"/>
    <n v="133.390878804154"/>
  </r>
  <r>
    <x v="3"/>
    <x v="6"/>
    <x v="26"/>
    <n v="35.0769123823546"/>
  </r>
  <r>
    <x v="3"/>
    <x v="7"/>
    <x v="12"/>
    <n v="7.3944764142328196"/>
  </r>
  <r>
    <x v="3"/>
    <x v="7"/>
    <x v="9"/>
    <n v="109.56699707322601"/>
  </r>
  <r>
    <x v="3"/>
    <x v="7"/>
    <x v="14"/>
    <n v="30.9093144753422"/>
  </r>
  <r>
    <x v="3"/>
    <x v="7"/>
    <x v="10"/>
    <n v="18.418956312894299"/>
  </r>
  <r>
    <x v="3"/>
    <x v="7"/>
    <x v="13"/>
    <n v="2.1780469108127201"/>
  </r>
  <r>
    <x v="3"/>
    <x v="8"/>
    <x v="27"/>
    <n v="23.5239841026841"/>
  </r>
  <r>
    <x v="3"/>
    <x v="8"/>
    <x v="28"/>
    <n v="50.359066214274897"/>
  </r>
  <r>
    <x v="3"/>
    <x v="8"/>
    <x v="29"/>
    <n v="28.079827281199002"/>
  </r>
  <r>
    <x v="3"/>
    <x v="8"/>
    <x v="30"/>
    <n v="6.5741150248067601"/>
  </r>
  <r>
    <x v="3"/>
    <x v="8"/>
    <x v="31"/>
    <n v="59.930798563543703"/>
  </r>
  <r>
    <x v="3"/>
    <x v="9"/>
    <x v="32"/>
    <n v="27.0068046376255"/>
  </r>
  <r>
    <x v="3"/>
    <x v="9"/>
    <x v="33"/>
    <n v="141.460986548883"/>
  </r>
  <r>
    <x v="3"/>
    <x v="10"/>
    <x v="4"/>
    <n v="1.1021529179357501"/>
  </r>
  <r>
    <x v="3"/>
    <x v="10"/>
    <x v="5"/>
    <n v="15.1503755976122"/>
  </r>
  <r>
    <x v="3"/>
    <x v="10"/>
    <x v="6"/>
    <n v="59.777589689573098"/>
  </r>
  <r>
    <x v="3"/>
    <x v="10"/>
    <x v="7"/>
    <n v="67.973617950405597"/>
  </r>
  <r>
    <x v="3"/>
    <x v="10"/>
    <x v="8"/>
    <n v="24.464055030981701"/>
  </r>
  <r>
    <x v="3"/>
    <x v="11"/>
    <x v="25"/>
    <n v="61.980874261248999"/>
  </r>
  <r>
    <x v="3"/>
    <x v="11"/>
    <x v="26"/>
    <n v="106.486916925259"/>
  </r>
  <r>
    <x v="4"/>
    <x v="0"/>
    <x v="0"/>
    <n v="54.555128384073598"/>
  </r>
  <r>
    <x v="4"/>
    <x v="0"/>
    <x v="1"/>
    <n v="34.878011252620503"/>
  </r>
  <r>
    <x v="4"/>
    <x v="1"/>
    <x v="2"/>
    <n v="50.3073112242595"/>
  </r>
  <r>
    <x v="4"/>
    <x v="1"/>
    <x v="3"/>
    <n v="39.125828412434601"/>
  </r>
  <r>
    <x v="4"/>
    <x v="2"/>
    <x v="4"/>
    <n v="0.33864859811419501"/>
  </r>
  <r>
    <x v="4"/>
    <x v="2"/>
    <x v="5"/>
    <n v="7.2769408966120803"/>
  </r>
  <r>
    <x v="4"/>
    <x v="2"/>
    <x v="6"/>
    <n v="34.5377998650156"/>
  </r>
  <r>
    <x v="4"/>
    <x v="2"/>
    <x v="7"/>
    <n v="37.456923133056002"/>
  </r>
  <r>
    <x v="4"/>
    <x v="2"/>
    <x v="8"/>
    <n v="9.8228271438962906"/>
  </r>
  <r>
    <x v="4"/>
    <x v="3"/>
    <x v="9"/>
    <n v="10.835739530963799"/>
  </r>
  <r>
    <x v="4"/>
    <x v="3"/>
    <x v="10"/>
    <n v="9.8678269657536095"/>
  </r>
  <r>
    <x v="4"/>
    <x v="3"/>
    <x v="11"/>
    <n v="14.294570507542799"/>
  </r>
  <r>
    <x v="4"/>
    <x v="3"/>
    <x v="12"/>
    <n v="7.0189924727128101"/>
  </r>
  <r>
    <x v="4"/>
    <x v="3"/>
    <x v="13"/>
    <n v="24.678791160618498"/>
  </r>
  <r>
    <x v="4"/>
    <x v="3"/>
    <x v="14"/>
    <n v="22.737218999102598"/>
  </r>
  <r>
    <x v="4"/>
    <x v="4"/>
    <x v="15"/>
    <n v="42.065344071349898"/>
  </r>
  <r>
    <x v="4"/>
    <x v="4"/>
    <x v="16"/>
    <n v="4.8427858399195103E-3"/>
  </r>
  <r>
    <x v="4"/>
    <x v="4"/>
    <x v="17"/>
    <n v="2.6349505974029501"/>
  </r>
  <r>
    <x v="4"/>
    <x v="4"/>
    <x v="18"/>
    <n v="44.728002182101299"/>
  </r>
  <r>
    <x v="4"/>
    <x v="5"/>
    <x v="20"/>
    <n v="11.7631645763593"/>
  </r>
  <r>
    <x v="4"/>
    <x v="5"/>
    <x v="21"/>
    <n v="14.9065409519159"/>
  </r>
  <r>
    <x v="4"/>
    <x v="5"/>
    <x v="22"/>
    <n v="0.206260359336191"/>
  </r>
  <r>
    <x v="4"/>
    <x v="5"/>
    <x v="23"/>
    <n v="62.5571737490827"/>
  </r>
  <r>
    <x v="4"/>
    <x v="6"/>
    <x v="25"/>
    <n v="73.647733669134595"/>
  </r>
  <r>
    <x v="4"/>
    <x v="6"/>
    <x v="26"/>
    <n v="15.7854059675595"/>
  </r>
  <r>
    <x v="4"/>
    <x v="7"/>
    <x v="12"/>
    <n v="26.9394196596459"/>
  </r>
  <r>
    <x v="4"/>
    <x v="7"/>
    <x v="9"/>
    <n v="17.740881274799001"/>
  </r>
  <r>
    <x v="4"/>
    <x v="7"/>
    <x v="14"/>
    <n v="17.3416500424844"/>
  </r>
  <r>
    <x v="4"/>
    <x v="7"/>
    <x v="10"/>
    <n v="15.4011541390416"/>
  </r>
  <r>
    <x v="4"/>
    <x v="7"/>
    <x v="13"/>
    <n v="12.010034520723201"/>
  </r>
  <r>
    <x v="4"/>
    <x v="8"/>
    <x v="27"/>
    <n v="17.494338845752701"/>
  </r>
  <r>
    <x v="4"/>
    <x v="8"/>
    <x v="28"/>
    <n v="14.795433756873001"/>
  </r>
  <r>
    <x v="4"/>
    <x v="8"/>
    <x v="29"/>
    <n v="17.309873611974901"/>
  </r>
  <r>
    <x v="4"/>
    <x v="8"/>
    <x v="30"/>
    <n v="39.817922241781801"/>
  </r>
  <r>
    <x v="4"/>
    <x v="8"/>
    <x v="31"/>
    <n v="1.5571180311680701E-2"/>
  </r>
  <r>
    <x v="4"/>
    <x v="9"/>
    <x v="32"/>
    <n v="27.421397559879601"/>
  </r>
  <r>
    <x v="4"/>
    <x v="9"/>
    <x v="33"/>
    <n v="61.052455095463799"/>
  </r>
  <r>
    <x v="4"/>
    <x v="9"/>
    <x v="34"/>
    <n v="0.95928698135072898"/>
  </r>
  <r>
    <x v="4"/>
    <x v="10"/>
    <x v="4"/>
    <n v="12.732126562289601"/>
  </r>
  <r>
    <x v="4"/>
    <x v="10"/>
    <x v="5"/>
    <n v="23.410880034896401"/>
  </r>
  <r>
    <x v="4"/>
    <x v="10"/>
    <x v="6"/>
    <n v="28.296808998190901"/>
  </r>
  <r>
    <x v="4"/>
    <x v="10"/>
    <x v="7"/>
    <n v="17.924156520036501"/>
  </r>
  <r>
    <x v="4"/>
    <x v="10"/>
    <x v="8"/>
    <n v="7.0691675212807699"/>
  </r>
  <r>
    <x v="4"/>
    <x v="11"/>
    <x v="25"/>
    <n v="39.3408541612378"/>
  </r>
  <r>
    <x v="4"/>
    <x v="11"/>
    <x v="26"/>
    <n v="50.092285475456301"/>
  </r>
  <r>
    <x v="5"/>
    <x v="0"/>
    <x v="0"/>
    <n v="57.056266683135497"/>
  </r>
  <r>
    <x v="5"/>
    <x v="0"/>
    <x v="1"/>
    <n v="32.077350158119998"/>
  </r>
  <r>
    <x v="5"/>
    <x v="1"/>
    <x v="2"/>
    <n v="45.981096349346402"/>
  </r>
  <r>
    <x v="5"/>
    <x v="1"/>
    <x v="3"/>
    <n v="43.152520491909101"/>
  </r>
  <r>
    <x v="5"/>
    <x v="2"/>
    <x v="4"/>
    <n v="1.19814361514997"/>
  </r>
  <r>
    <x v="5"/>
    <x v="2"/>
    <x v="5"/>
    <n v="10.343036367822"/>
  </r>
  <r>
    <x v="5"/>
    <x v="2"/>
    <x v="6"/>
    <n v="31.443991208911999"/>
  </r>
  <r>
    <x v="5"/>
    <x v="2"/>
    <x v="7"/>
    <n v="32.849426793088803"/>
  </r>
  <r>
    <x v="5"/>
    <x v="2"/>
    <x v="8"/>
    <n v="13.299018856282901"/>
  </r>
  <r>
    <x v="5"/>
    <x v="3"/>
    <x v="9"/>
    <n v="18.072975505475199"/>
  </r>
  <r>
    <x v="5"/>
    <x v="3"/>
    <x v="10"/>
    <n v="21.782799185939901"/>
  </r>
  <r>
    <x v="5"/>
    <x v="3"/>
    <x v="11"/>
    <n v="22.198023947918301"/>
  </r>
  <r>
    <x v="5"/>
    <x v="3"/>
    <x v="13"/>
    <n v="24.2695422252492"/>
  </r>
  <r>
    <x v="5"/>
    <x v="3"/>
    <x v="14"/>
    <n v="2.81027597667291"/>
  </r>
  <r>
    <x v="5"/>
    <x v="4"/>
    <x v="15"/>
    <n v="9.0802192087399494"/>
  </r>
  <r>
    <x v="5"/>
    <x v="4"/>
    <x v="16"/>
    <n v="24.116557706322901"/>
  </r>
  <r>
    <x v="5"/>
    <x v="4"/>
    <x v="17"/>
    <n v="45.925768241050399"/>
  </r>
  <r>
    <x v="5"/>
    <x v="4"/>
    <x v="18"/>
    <n v="6.7709352220083198E-4"/>
  </r>
  <r>
    <x v="5"/>
    <x v="4"/>
    <x v="19"/>
    <n v="10.0103945916201"/>
  </r>
  <r>
    <x v="5"/>
    <x v="5"/>
    <x v="20"/>
    <n v="56.253777074695599"/>
  </r>
  <r>
    <x v="5"/>
    <x v="5"/>
    <x v="21"/>
    <n v="16.386324466871098"/>
  </r>
  <r>
    <x v="5"/>
    <x v="5"/>
    <x v="23"/>
    <n v="16.493515299688799"/>
  </r>
  <r>
    <x v="5"/>
    <x v="6"/>
    <x v="25"/>
    <n v="52.446953965492"/>
  </r>
  <r>
    <x v="5"/>
    <x v="6"/>
    <x v="26"/>
    <n v="36.686662875763503"/>
  </r>
  <r>
    <x v="5"/>
    <x v="7"/>
    <x v="12"/>
    <n v="1.9768021430731699"/>
  </r>
  <r>
    <x v="5"/>
    <x v="7"/>
    <x v="9"/>
    <n v="35.024482023422799"/>
  </r>
  <r>
    <x v="5"/>
    <x v="7"/>
    <x v="14"/>
    <n v="6.7191783232710902"/>
  </r>
  <r>
    <x v="5"/>
    <x v="7"/>
    <x v="10"/>
    <n v="22.4648485440059"/>
  </r>
  <r>
    <x v="5"/>
    <x v="7"/>
    <x v="13"/>
    <n v="22.948305807482601"/>
  </r>
  <r>
    <x v="5"/>
    <x v="8"/>
    <x v="27"/>
    <n v="14.461401011727"/>
  </r>
  <r>
    <x v="5"/>
    <x v="8"/>
    <x v="28"/>
    <n v="24.0147983775996"/>
  </r>
  <r>
    <x v="5"/>
    <x v="8"/>
    <x v="29"/>
    <n v="15.726372328189401"/>
  </r>
  <r>
    <x v="5"/>
    <x v="8"/>
    <x v="30"/>
    <n v="14.0156955326832"/>
  </r>
  <r>
    <x v="5"/>
    <x v="8"/>
    <x v="31"/>
    <n v="20.915349591056302"/>
  </r>
  <r>
    <x v="5"/>
    <x v="9"/>
    <x v="32"/>
    <n v="5.9042022350362799"/>
  </r>
  <r>
    <x v="5"/>
    <x v="9"/>
    <x v="33"/>
    <n v="32.589893083926398"/>
  </r>
  <r>
    <x v="5"/>
    <x v="9"/>
    <x v="34"/>
    <n v="50.639521522292803"/>
  </r>
  <r>
    <x v="5"/>
    <x v="10"/>
    <x v="4"/>
    <n v="0.68814805269123502"/>
  </r>
  <r>
    <x v="5"/>
    <x v="10"/>
    <x v="5"/>
    <n v="14.2030258185078"/>
  </r>
  <r>
    <x v="5"/>
    <x v="10"/>
    <x v="6"/>
    <n v="46.433729737601503"/>
  </r>
  <r>
    <x v="5"/>
    <x v="10"/>
    <x v="7"/>
    <n v="25.508048940095001"/>
  </r>
  <r>
    <x v="5"/>
    <x v="10"/>
    <x v="8"/>
    <n v="2.3006642923599698"/>
  </r>
  <r>
    <x v="5"/>
    <x v="11"/>
    <x v="25"/>
    <n v="36.321663090057498"/>
  </r>
  <r>
    <x v="5"/>
    <x v="11"/>
    <x v="26"/>
    <n v="52.811953751197898"/>
  </r>
  <r>
    <x v="6"/>
    <x v="0"/>
    <x v="0"/>
    <n v="36.928622463668297"/>
  </r>
  <r>
    <x v="6"/>
    <x v="0"/>
    <x v="1"/>
    <n v="47.264944634093098"/>
  </r>
  <r>
    <x v="6"/>
    <x v="1"/>
    <x v="2"/>
    <n v="47.9859408740041"/>
  </r>
  <r>
    <x v="6"/>
    <x v="1"/>
    <x v="3"/>
    <n v="36.207626223757401"/>
  </r>
  <r>
    <x v="6"/>
    <x v="2"/>
    <x v="4"/>
    <n v="25.667456018447002"/>
  </r>
  <r>
    <x v="6"/>
    <x v="2"/>
    <x v="5"/>
    <n v="55.0408316297627"/>
  </r>
  <r>
    <x v="6"/>
    <x v="2"/>
    <x v="6"/>
    <n v="3.4823769650310599"/>
  </r>
  <r>
    <x v="6"/>
    <x v="2"/>
    <x v="7"/>
    <n v="2.90246425696227E-3"/>
  </r>
  <r>
    <x v="6"/>
    <x v="2"/>
    <x v="8"/>
    <n v="2.0263640108003199E-8"/>
  </r>
  <r>
    <x v="6"/>
    <x v="3"/>
    <x v="10"/>
    <n v="2.16707171462867"/>
  </r>
  <r>
    <x v="6"/>
    <x v="3"/>
    <x v="12"/>
    <n v="82.008628402264094"/>
  </r>
  <r>
    <x v="6"/>
    <x v="3"/>
    <x v="13"/>
    <n v="2.8597628038505201E-3"/>
  </r>
  <r>
    <x v="6"/>
    <x v="3"/>
    <x v="14"/>
    <n v="1.5007218064771601E-2"/>
  </r>
  <r>
    <x v="6"/>
    <x v="4"/>
    <x v="16"/>
    <n v="34"/>
  </r>
  <r>
    <x v="6"/>
    <x v="4"/>
    <x v="17"/>
    <n v="39.166530478861198"/>
  </r>
  <r>
    <x v="6"/>
    <x v="4"/>
    <x v="18"/>
    <n v="2.0270366189001701"/>
  </r>
  <r>
    <x v="6"/>
    <x v="4"/>
    <x v="19"/>
    <n v="9"/>
  </r>
  <r>
    <x v="6"/>
    <x v="5"/>
    <x v="20"/>
    <n v="7.00340099857128"/>
  </r>
  <r>
    <x v="6"/>
    <x v="5"/>
    <x v="21"/>
    <n v="66.023635620328903"/>
  </r>
  <r>
    <x v="6"/>
    <x v="5"/>
    <x v="22"/>
    <n v="10.166530478861199"/>
  </r>
  <r>
    <x v="6"/>
    <x v="5"/>
    <x v="24"/>
    <n v="1"/>
  </r>
  <r>
    <x v="6"/>
    <x v="6"/>
    <x v="25"/>
    <n v="55.406140718341597"/>
  </r>
  <r>
    <x v="6"/>
    <x v="6"/>
    <x v="26"/>
    <n v="28.787426379419799"/>
  </r>
  <r>
    <x v="6"/>
    <x v="7"/>
    <x v="12"/>
    <n v="2.2425375924722002"/>
  </r>
  <r>
    <x v="6"/>
    <x v="7"/>
    <x v="9"/>
    <n v="58.781742173002002"/>
  </r>
  <r>
    <x v="6"/>
    <x v="7"/>
    <x v="14"/>
    <n v="23.169287332287201"/>
  </r>
  <r>
    <x v="6"/>
    <x v="8"/>
    <x v="27"/>
    <n v="20.260740634789698"/>
  </r>
  <r>
    <x v="6"/>
    <x v="8"/>
    <x v="28"/>
    <n v="53"/>
  </r>
  <r>
    <x v="6"/>
    <x v="8"/>
    <x v="30"/>
    <n v="10.9328264629717"/>
  </r>
  <r>
    <x v="6"/>
    <x v="9"/>
    <x v="33"/>
    <n v="83.187394659077398"/>
  </r>
  <r>
    <x v="6"/>
    <x v="9"/>
    <x v="34"/>
    <n v="1.0061724386839599"/>
  </r>
  <r>
    <x v="6"/>
    <x v="10"/>
    <x v="4"/>
    <n v="84.193567097761402"/>
  </r>
  <r>
    <x v="6"/>
    <x v="11"/>
    <x v="25"/>
    <n v="22.487848572493199"/>
  </r>
  <r>
    <x v="6"/>
    <x v="11"/>
    <x v="26"/>
    <n v="61.705718525268203"/>
  </r>
  <r>
    <x v="7"/>
    <x v="0"/>
    <x v="0"/>
    <n v="21.700930305762501"/>
  </r>
  <r>
    <x v="7"/>
    <x v="0"/>
    <x v="1"/>
    <n v="46.591175623583098"/>
  </r>
  <r>
    <x v="7"/>
    <x v="1"/>
    <x v="2"/>
    <n v="34.631526962454402"/>
  </r>
  <r>
    <x v="7"/>
    <x v="1"/>
    <x v="3"/>
    <n v="33.660578966891201"/>
  </r>
  <r>
    <x v="7"/>
    <x v="2"/>
    <x v="4"/>
    <n v="0.96866794471045903"/>
  </r>
  <r>
    <x v="7"/>
    <x v="2"/>
    <x v="5"/>
    <n v="8.7247017622459193"/>
  </r>
  <r>
    <x v="7"/>
    <x v="2"/>
    <x v="6"/>
    <n v="25.783457152641098"/>
  </r>
  <r>
    <x v="7"/>
    <x v="2"/>
    <x v="7"/>
    <n v="24.543298225907598"/>
  </r>
  <r>
    <x v="7"/>
    <x v="2"/>
    <x v="8"/>
    <n v="8.2719808438405007"/>
  </r>
  <r>
    <x v="7"/>
    <x v="3"/>
    <x v="9"/>
    <n v="5.5899514289231904"/>
  </r>
  <r>
    <x v="7"/>
    <x v="3"/>
    <x v="10"/>
    <n v="2.4628977552187599"/>
  </r>
  <r>
    <x v="7"/>
    <x v="3"/>
    <x v="11"/>
    <n v="7.5508726047995598"/>
  </r>
  <r>
    <x v="7"/>
    <x v="3"/>
    <x v="12"/>
    <n v="39.937421239400997"/>
  </r>
  <r>
    <x v="7"/>
    <x v="3"/>
    <x v="13"/>
    <n v="3.6873400714427098"/>
  </r>
  <r>
    <x v="7"/>
    <x v="3"/>
    <x v="14"/>
    <n v="9.0636228295603605"/>
  </r>
  <r>
    <x v="7"/>
    <x v="4"/>
    <x v="15"/>
    <n v="45.809335204360103"/>
  </r>
  <r>
    <x v="7"/>
    <x v="4"/>
    <x v="16"/>
    <n v="7.0580724406517499"/>
  </r>
  <r>
    <x v="7"/>
    <x v="4"/>
    <x v="17"/>
    <n v="6.8365864583701104"/>
  </r>
  <r>
    <x v="7"/>
    <x v="4"/>
    <x v="18"/>
    <n v="5.58711420573308"/>
  </r>
  <r>
    <x v="7"/>
    <x v="4"/>
    <x v="19"/>
    <n v="3.00099762023047"/>
  </r>
  <r>
    <x v="7"/>
    <x v="5"/>
    <x v="20"/>
    <n v="40.402425215912203"/>
  </r>
  <r>
    <x v="7"/>
    <x v="5"/>
    <x v="21"/>
    <n v="0.48606209102412501"/>
  </r>
  <r>
    <x v="7"/>
    <x v="5"/>
    <x v="23"/>
    <n v="27.403618622409201"/>
  </r>
  <r>
    <x v="7"/>
    <x v="6"/>
    <x v="25"/>
    <n v="35.472906316517403"/>
  </r>
  <r>
    <x v="7"/>
    <x v="6"/>
    <x v="26"/>
    <n v="32.8191996128282"/>
  </r>
  <r>
    <x v="7"/>
    <x v="7"/>
    <x v="12"/>
    <n v="2.37940251316614"/>
  </r>
  <r>
    <x v="7"/>
    <x v="7"/>
    <x v="9"/>
    <n v="2.5983483063218502"/>
  </r>
  <r>
    <x v="7"/>
    <x v="7"/>
    <x v="14"/>
    <n v="13.6887903024562"/>
  </r>
  <r>
    <x v="7"/>
    <x v="7"/>
    <x v="10"/>
    <n v="26.7619520464199"/>
  </r>
  <r>
    <x v="7"/>
    <x v="7"/>
    <x v="13"/>
    <n v="22.8636127609815"/>
  </r>
  <r>
    <x v="7"/>
    <x v="8"/>
    <x v="27"/>
    <n v="13.221691875338699"/>
  </r>
  <r>
    <x v="7"/>
    <x v="8"/>
    <x v="28"/>
    <n v="3.5340706337935899"/>
  </r>
  <r>
    <x v="7"/>
    <x v="8"/>
    <x v="29"/>
    <n v="4.1130840238762101"/>
  </r>
  <r>
    <x v="7"/>
    <x v="8"/>
    <x v="30"/>
    <n v="17.284978731248799"/>
  </r>
  <r>
    <x v="7"/>
    <x v="8"/>
    <x v="31"/>
    <n v="30.138280665088299"/>
  </r>
  <r>
    <x v="7"/>
    <x v="9"/>
    <x v="32"/>
    <n v="49.335229461813"/>
  </r>
  <r>
    <x v="7"/>
    <x v="9"/>
    <x v="33"/>
    <n v="18.956876467532599"/>
  </r>
  <r>
    <x v="7"/>
    <x v="10"/>
    <x v="4"/>
    <n v="30.521097765097899"/>
  </r>
  <r>
    <x v="7"/>
    <x v="10"/>
    <x v="5"/>
    <n v="32.4524331237551"/>
  </r>
  <r>
    <x v="7"/>
    <x v="10"/>
    <x v="6"/>
    <n v="5.2176811217124301"/>
  </r>
  <r>
    <x v="7"/>
    <x v="10"/>
    <x v="7"/>
    <n v="0.100688013207724"/>
  </r>
  <r>
    <x v="7"/>
    <x v="10"/>
    <x v="8"/>
    <n v="2.0590557236940999E-4"/>
  </r>
  <r>
    <x v="7"/>
    <x v="11"/>
    <x v="25"/>
    <n v="37.231004271526899"/>
  </r>
  <r>
    <x v="7"/>
    <x v="11"/>
    <x v="26"/>
    <n v="31.0611016578187"/>
  </r>
  <r>
    <x v="8"/>
    <x v="0"/>
    <x v="0"/>
    <n v="9.8705218621100101"/>
  </r>
  <r>
    <x v="8"/>
    <x v="0"/>
    <x v="1"/>
    <n v="46.444728764560701"/>
  </r>
  <r>
    <x v="8"/>
    <x v="1"/>
    <x v="2"/>
    <n v="27.541481926232699"/>
  </r>
  <r>
    <x v="8"/>
    <x v="1"/>
    <x v="3"/>
    <n v="28.773768700438101"/>
  </r>
  <r>
    <x v="8"/>
    <x v="2"/>
    <x v="4"/>
    <n v="56.315250626670696"/>
  </r>
  <r>
    <x v="8"/>
    <x v="3"/>
    <x v="10"/>
    <n v="1"/>
  </r>
  <r>
    <x v="8"/>
    <x v="3"/>
    <x v="12"/>
    <n v="53.624517618563999"/>
  </r>
  <r>
    <x v="8"/>
    <x v="3"/>
    <x v="14"/>
    <n v="1.69073300810672"/>
  </r>
  <r>
    <x v="8"/>
    <x v="4"/>
    <x v="15"/>
    <n v="6.1197809998643899"/>
  </r>
  <r>
    <x v="8"/>
    <x v="4"/>
    <x v="16"/>
    <n v="16.690733008106701"/>
  </r>
  <r>
    <x v="8"/>
    <x v="4"/>
    <x v="17"/>
    <n v="33"/>
  </r>
  <r>
    <x v="8"/>
    <x v="4"/>
    <x v="18"/>
    <n v="0.50473661869962805"/>
  </r>
  <r>
    <x v="8"/>
    <x v="5"/>
    <x v="22"/>
    <n v="25.1197809998644"/>
  </r>
  <r>
    <x v="8"/>
    <x v="5"/>
    <x v="24"/>
    <n v="31.1954696268063"/>
  </r>
  <r>
    <x v="8"/>
    <x v="6"/>
    <x v="25"/>
    <n v="14.036745307533"/>
  </r>
  <r>
    <x v="8"/>
    <x v="6"/>
    <x v="26"/>
    <n v="42.2785053191377"/>
  </r>
  <r>
    <x v="8"/>
    <x v="7"/>
    <x v="12"/>
    <n v="10.375258480809601"/>
  </r>
  <r>
    <x v="8"/>
    <x v="7"/>
    <x v="14"/>
    <n v="45.939992145861098"/>
  </r>
  <r>
    <x v="8"/>
    <x v="8"/>
    <x v="27"/>
    <n v="6"/>
  </r>
  <r>
    <x v="8"/>
    <x v="8"/>
    <x v="28"/>
    <n v="1.93999214586111"/>
  </r>
  <r>
    <x v="8"/>
    <x v="8"/>
    <x v="29"/>
    <n v="27.7507408622456"/>
  </r>
  <r>
    <x v="8"/>
    <x v="8"/>
    <x v="30"/>
    <n v="20.624517618563999"/>
  </r>
  <r>
    <x v="8"/>
    <x v="9"/>
    <x v="32"/>
    <n v="16.870521862109999"/>
  </r>
  <r>
    <x v="8"/>
    <x v="9"/>
    <x v="34"/>
    <n v="39.444728764560701"/>
  </r>
  <r>
    <x v="8"/>
    <x v="10"/>
    <x v="4"/>
    <n v="56.315250626670696"/>
  </r>
  <r>
    <x v="8"/>
    <x v="11"/>
    <x v="25"/>
    <n v="30.3152506266707"/>
  </r>
  <r>
    <x v="8"/>
    <x v="11"/>
    <x v="26"/>
    <n v="26"/>
  </r>
  <r>
    <x v="9"/>
    <x v="0"/>
    <x v="0"/>
    <n v="20.5350391655987"/>
  </r>
  <r>
    <x v="9"/>
    <x v="0"/>
    <x v="1"/>
    <n v="22.016803262303601"/>
  </r>
  <r>
    <x v="9"/>
    <x v="1"/>
    <x v="2"/>
    <n v="22.081505498571001"/>
  </r>
  <r>
    <x v="9"/>
    <x v="1"/>
    <x v="3"/>
    <n v="20.4703369293312"/>
  </r>
  <r>
    <x v="9"/>
    <x v="2"/>
    <x v="4"/>
    <n v="6.8502498725406298"/>
  </r>
  <r>
    <x v="9"/>
    <x v="2"/>
    <x v="5"/>
    <n v="33.316657998729603"/>
  </r>
  <r>
    <x v="9"/>
    <x v="2"/>
    <x v="6"/>
    <n v="2.3842810768359999"/>
  </r>
  <r>
    <x v="9"/>
    <x v="2"/>
    <x v="7"/>
    <n v="6.5347947567145404E-4"/>
  </r>
  <r>
    <x v="9"/>
    <x v="2"/>
    <x v="8"/>
    <n v="3.2032611060503398E-10"/>
  </r>
  <r>
    <x v="9"/>
    <x v="3"/>
    <x v="9"/>
    <n v="10.6015640132948"/>
  </r>
  <r>
    <x v="9"/>
    <x v="3"/>
    <x v="11"/>
    <n v="5.6294442419162101E-2"/>
  </r>
  <r>
    <x v="9"/>
    <x v="3"/>
    <x v="12"/>
    <n v="30.7363630045832"/>
  </r>
  <r>
    <x v="9"/>
    <x v="3"/>
    <x v="13"/>
    <n v="4.4539568734628603E-2"/>
  </r>
  <r>
    <x v="9"/>
    <x v="3"/>
    <x v="14"/>
    <n v="1.11308139887038"/>
  </r>
  <r>
    <x v="9"/>
    <x v="4"/>
    <x v="15"/>
    <n v="14.930740604589101"/>
  </r>
  <r>
    <x v="9"/>
    <x v="4"/>
    <x v="17"/>
    <n v="10.609256158923699"/>
  </r>
  <r>
    <x v="9"/>
    <x v="4"/>
    <x v="18"/>
    <n v="16.879757234614999"/>
  </r>
  <r>
    <x v="9"/>
    <x v="4"/>
    <x v="19"/>
    <n v="0.13208842977440599"/>
  </r>
  <r>
    <x v="9"/>
    <x v="5"/>
    <x v="20"/>
    <n v="0.31906617871132098"/>
  </r>
  <r>
    <x v="9"/>
    <x v="5"/>
    <x v="21"/>
    <n v="3.77366124564649"/>
  </r>
  <r>
    <x v="9"/>
    <x v="5"/>
    <x v="22"/>
    <n v="37.016995525123498"/>
  </r>
  <r>
    <x v="9"/>
    <x v="5"/>
    <x v="24"/>
    <n v="1.4421194784209499"/>
  </r>
  <r>
    <x v="9"/>
    <x v="6"/>
    <x v="25"/>
    <n v="32.081399562261197"/>
  </r>
  <r>
    <x v="9"/>
    <x v="6"/>
    <x v="26"/>
    <n v="10.470442865640999"/>
  </r>
  <r>
    <x v="9"/>
    <x v="7"/>
    <x v="12"/>
    <n v="36.359071387573302"/>
  </r>
  <r>
    <x v="9"/>
    <x v="7"/>
    <x v="9"/>
    <n v="3.04061090476586"/>
  </r>
  <r>
    <x v="9"/>
    <x v="7"/>
    <x v="14"/>
    <n v="3.1521601355630202"/>
  </r>
  <r>
    <x v="9"/>
    <x v="8"/>
    <x v="27"/>
    <n v="7.9386362115182498"/>
  </r>
  <r>
    <x v="9"/>
    <x v="8"/>
    <x v="30"/>
    <n v="34.613206216384"/>
  </r>
  <r>
    <x v="9"/>
    <x v="9"/>
    <x v="32"/>
    <n v="0.57471055764701295"/>
  </r>
  <r>
    <x v="9"/>
    <x v="9"/>
    <x v="33"/>
    <n v="1.09738638090764E-2"/>
  </r>
  <r>
    <x v="9"/>
    <x v="9"/>
    <x v="34"/>
    <n v="41.966158006446101"/>
  </r>
  <r>
    <x v="9"/>
    <x v="10"/>
    <x v="4"/>
    <n v="19.281844390978801"/>
  </r>
  <r>
    <x v="9"/>
    <x v="10"/>
    <x v="5"/>
    <n v="22.0344333484659"/>
  </r>
  <r>
    <x v="9"/>
    <x v="10"/>
    <x v="6"/>
    <n v="1.23358488433964"/>
  </r>
  <r>
    <x v="9"/>
    <x v="10"/>
    <x v="7"/>
    <n v="1.97973599817824E-3"/>
  </r>
  <r>
    <x v="9"/>
    <x v="10"/>
    <x v="8"/>
    <n v="6.8119649552741396E-8"/>
  </r>
  <r>
    <x v="9"/>
    <x v="11"/>
    <x v="25"/>
    <n v="35.561203562454097"/>
  </r>
  <r>
    <x v="9"/>
    <x v="11"/>
    <x v="26"/>
    <n v="6.9906388654481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1">
  <location ref="A572:G594" firstHeaderRow="1" firstDataRow="2" firstDataCol="1"/>
  <pivotFields count="4"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Row" showAll="0">
      <items count="13">
        <item h="1" x="6"/>
        <item x="7"/>
        <item h="1" x="11"/>
        <item h="1" x="8"/>
        <item h="1" x="10"/>
        <item h="1" x="4"/>
        <item h="1" x="0"/>
        <item h="1" x="1"/>
        <item h="1" x="3"/>
        <item h="1" x="2"/>
        <item h="1" x="5"/>
        <item h="1" x="9"/>
        <item t="default"/>
      </items>
    </pivotField>
    <pivotField axis="axisCol" showAll="0">
      <items count="36">
        <item x="12"/>
        <item x="14"/>
        <item x="9"/>
        <item x="10"/>
        <item x="13"/>
        <item x="11"/>
        <item x="30"/>
        <item x="31"/>
        <item x="27"/>
        <item x="29"/>
        <item x="28"/>
        <item x="15"/>
        <item x="22"/>
        <item x="34"/>
        <item x="3"/>
        <item x="18"/>
        <item x="16"/>
        <item x="2"/>
        <item x="23"/>
        <item x="24"/>
        <item x="0"/>
        <item x="7"/>
        <item x="6"/>
        <item x="5"/>
        <item x="8"/>
        <item x="4"/>
        <item x="26"/>
        <item x="33"/>
        <item x="32"/>
        <item x="17"/>
        <item x="19"/>
        <item x="20"/>
        <item x="1"/>
        <item x="21"/>
        <item x="25"/>
        <item t="default"/>
      </items>
    </pivotField>
    <pivotField dataField="1" showAll="0"/>
  </pivotFields>
  <rowFields count="2">
    <field x="0"/>
    <field x="1"/>
  </rowFields>
  <rowItems count="21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úmero de filas" fld="3" baseField="0" baseItem="0"/>
  </dataFields>
  <formats count="3"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Clientes2" displayName="Clientes2" ref="A1:M1001" totalsRowShown="0" headerRowDxfId="6" headerRowBorderDxfId="5">
  <autoFilter ref="A1:M1001"/>
  <tableColumns count="13">
    <tableColumn id="1" name="IDCliente"/>
    <tableColumn id="8" name="EstadoCivil"/>
    <tableColumn id="10" name="Género"/>
    <tableColumn id="12" name="Ingresos"/>
    <tableColumn id="13" name="Hijos" dataDxfId="4"/>
    <tableColumn id="15" name="Educación"/>
    <tableColumn id="16" name="Ocupación"/>
    <tableColumn id="17" name="Casa" dataDxfId="3"/>
    <tableColumn id="18" name="Coches" dataDxfId="2"/>
    <tableColumn id="23" name="Distancia"/>
    <tableColumn id="24" name="Región"/>
    <tableColumn id="25" name="Edad" dataDxfId="1"/>
    <tableColumn id="26" name="Comprado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lientes" displayName="Clientes" ref="A1:N1001" totalsRowShown="0" headerRowDxfId="46" headerRowBorderDxfId="45">
  <autoFilter ref="A1:N1001"/>
  <tableColumns count="14">
    <tableColumn id="1" name="IDCliente"/>
    <tableColumn id="8" name="EstadoCivil"/>
    <tableColumn id="10" name="Género"/>
    <tableColumn id="12" name="Ingresos"/>
    <tableColumn id="13" name="Hijos" dataDxfId="44"/>
    <tableColumn id="15" name="Educación"/>
    <tableColumn id="16" name="Ocupación"/>
    <tableColumn id="17" name="Casa" dataDxfId="43"/>
    <tableColumn id="18" name="Coches" dataDxfId="42"/>
    <tableColumn id="23" name="Distancia"/>
    <tableColumn id="24" name="Región"/>
    <tableColumn id="25" name="Edad" dataDxfId="41"/>
    <tableColumn id="26" name="Comprador" dataDxfId="40"/>
    <tableColumn id="2" name="Categoría" dataDxfId="39" dataCellStyle="DM_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a9" displayName="Tabla9" ref="A6:B19" totalsRowCount="1">
  <autoFilter ref="A6:B18"/>
  <tableColumns count="2">
    <tableColumn id="1" name="Columna" totalsRowLabel="Total" dataDxfId="38" totalsRowDxfId="37"/>
    <tableColumn id="2" name="Valores atípicos" totalsRowFunction="sum" dataDxfId="36" totalsRowDxfId="35">
      <calculatedColumnFormula>'Resaltar excepciones_0'!P1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A19:D137" totalsRowShown="0" tableBorderDxfId="31">
  <autoFilter ref="A19:D137">
    <filterColumn colId="0">
      <filters>
        <filter val="Categoría 1"/>
      </filters>
    </filterColumn>
  </autoFilter>
  <tableColumns count="4">
    <tableColumn id="1" name="Categoría" dataDxfId="30">
      <calculatedColumnFormula>'Informe de categorías'!$A$14</calculatedColumnFormula>
    </tableColumn>
    <tableColumn id="2" name="Columna" dataDxfId="29"/>
    <tableColumn id="3" name="Valor" dataDxfId="28"/>
    <tableColumn id="4" name="Importancia relativa" dataDxfId="2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8" name="Tabla8" displayName="Tabla8" ref="A172:D570" totalsRowShown="0" headerRowDxfId="26" dataDxfId="25">
  <autoFilter ref="A172:D570"/>
  <tableColumns count="4">
    <tableColumn id="1" name="Categoría" dataDxfId="24">
      <calculatedColumnFormula>'Informe de categorías'!$A$14</calculatedColumnFormula>
    </tableColumn>
    <tableColumn id="2" name="Columna" dataDxfId="23"/>
    <tableColumn id="3" name="Valor" dataDxfId="22"/>
    <tableColumn id="4" name="Compatibilidad" dataDxfId="21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A5:D12" totalsRowShown="0" dataDxfId="20" tableBorderDxfId="19">
  <autoFilter ref="A5:D12">
    <filterColumn colId="3">
      <top10 val="24" filterVal="15"/>
    </filterColumn>
  </autoFilter>
  <tableColumns count="4">
    <tableColumn id="1" name="Columna" dataDxfId="18"/>
    <tableColumn id="2" name="Valor" dataDxfId="17"/>
    <tableColumn id="3" name="Favorece" dataDxfId="16"/>
    <tableColumn id="4" name="Impacto relativo" dataDxfId="15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A18:D25" totalsRowShown="0" headerRowDxfId="14" tableBorderDxfId="13">
  <autoFilter ref="A18:D25"/>
  <tableColumns count="4">
    <tableColumn id="1" name="Columna" dataDxfId="12"/>
    <tableColumn id="2" name="Valor" dataDxfId="11"/>
    <tableColumn id="3" name="Favorece Yes" dataDxfId="10"/>
    <tableColumn id="4" name="Favorece No" dataDxfId="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3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O8" sqref="O8"/>
    </sheetView>
  </sheetViews>
  <sheetFormatPr baseColWidth="10" defaultColWidth="9.140625" defaultRowHeight="15" x14ac:dyDescent="0.25"/>
  <cols>
    <col min="1" max="1" width="11.42578125" style="1" bestFit="1" customWidth="1"/>
    <col min="2" max="2" width="12.85546875" style="1" bestFit="1" customWidth="1"/>
    <col min="3" max="3" width="9.85546875" style="1" bestFit="1" customWidth="1"/>
    <col min="4" max="4" width="10.5703125" style="1" bestFit="1" customWidth="1"/>
    <col min="5" max="5" width="7.5703125" style="2" bestFit="1" customWidth="1"/>
    <col min="6" max="6" width="17.7109375" style="1" bestFit="1" customWidth="1"/>
    <col min="7" max="7" width="14.140625" style="1" bestFit="1" customWidth="1"/>
    <col min="8" max="8" width="7.140625" style="2" bestFit="1" customWidth="1"/>
    <col min="9" max="9" width="9.42578125" style="2" bestFit="1" customWidth="1"/>
    <col min="10" max="10" width="11.140625" style="1" bestFit="1" customWidth="1"/>
    <col min="11" max="11" width="13.85546875" style="1" bestFit="1" customWidth="1"/>
    <col min="12" max="12" width="7.42578125" style="2" bestFit="1" customWidth="1"/>
    <col min="13" max="13" width="13" style="2" bestFit="1" customWidth="1"/>
    <col min="14" max="14" width="7.140625" style="1" customWidth="1"/>
    <col min="15" max="15" width="20.5703125" style="1" customWidth="1"/>
    <col min="16" max="16" width="32" style="1" bestFit="1" customWidth="1"/>
    <col min="17" max="17" width="17.5703125" style="1" bestFit="1" customWidth="1"/>
    <col min="18" max="18" width="17.7109375" style="1" bestFit="1" customWidth="1"/>
    <col min="19" max="19" width="19.140625" style="1" customWidth="1"/>
    <col min="20" max="20" width="19.42578125" style="1" customWidth="1"/>
    <col min="21" max="21" width="14" style="1" bestFit="1" customWidth="1"/>
    <col min="22" max="22" width="6.5703125" style="1" customWidth="1"/>
    <col min="23" max="23" width="16.5703125" style="1" customWidth="1"/>
    <col min="24" max="16384" width="9.140625" style="1"/>
  </cols>
  <sheetData>
    <row r="1" spans="1:13" s="5" customFormat="1" ht="15.75" thickBot="1" x14ac:dyDescent="0.3">
      <c r="A1" s="21" t="s">
        <v>41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4" t="s">
        <v>40</v>
      </c>
    </row>
    <row r="2" spans="1:13" ht="15.75" thickTop="1" x14ac:dyDescent="0.25">
      <c r="A2" s="1">
        <v>11000</v>
      </c>
      <c r="B2" s="1" t="s">
        <v>20</v>
      </c>
      <c r="C2" s="1" t="s">
        <v>23</v>
      </c>
      <c r="D2" s="1">
        <v>90000</v>
      </c>
      <c r="E2" s="2">
        <v>2</v>
      </c>
      <c r="F2" s="1" t="s">
        <v>0</v>
      </c>
      <c r="G2" s="1" t="s">
        <v>1</v>
      </c>
      <c r="H2" s="2" t="s">
        <v>18</v>
      </c>
      <c r="I2" s="2">
        <v>0</v>
      </c>
      <c r="J2" s="1" t="s">
        <v>2</v>
      </c>
      <c r="K2" s="1" t="s">
        <v>3</v>
      </c>
      <c r="L2" s="2">
        <v>40</v>
      </c>
      <c r="M2" s="2" t="s">
        <v>18</v>
      </c>
    </row>
    <row r="3" spans="1:13" x14ac:dyDescent="0.25">
      <c r="A3" s="1">
        <v>11047</v>
      </c>
      <c r="B3" s="1" t="s">
        <v>20</v>
      </c>
      <c r="C3" s="1" t="s">
        <v>22</v>
      </c>
      <c r="D3" s="1">
        <v>30000</v>
      </c>
      <c r="E3" s="2">
        <v>3</v>
      </c>
      <c r="F3" s="1" t="s">
        <v>12</v>
      </c>
      <c r="G3" s="1" t="s">
        <v>11</v>
      </c>
      <c r="H3" s="2" t="s">
        <v>19</v>
      </c>
      <c r="I3" s="2">
        <v>2</v>
      </c>
      <c r="J3" s="1" t="s">
        <v>2</v>
      </c>
      <c r="K3" s="1" t="s">
        <v>3</v>
      </c>
      <c r="L3" s="2">
        <v>56</v>
      </c>
      <c r="M3" s="2" t="s">
        <v>18</v>
      </c>
    </row>
    <row r="4" spans="1:13" x14ac:dyDescent="0.25">
      <c r="A4" s="1">
        <v>11061</v>
      </c>
      <c r="B4" s="1" t="s">
        <v>20</v>
      </c>
      <c r="C4" s="1" t="s">
        <v>23</v>
      </c>
      <c r="D4" s="1">
        <v>80000</v>
      </c>
      <c r="E4" s="2">
        <v>2</v>
      </c>
      <c r="F4" s="1" t="s">
        <v>10</v>
      </c>
      <c r="G4" s="1" t="s">
        <v>11</v>
      </c>
      <c r="H4" s="2" t="s">
        <v>18</v>
      </c>
      <c r="I4" s="2">
        <v>2</v>
      </c>
      <c r="J4" s="1" t="s">
        <v>6</v>
      </c>
      <c r="K4" s="1" t="s">
        <v>3</v>
      </c>
      <c r="L4" s="2">
        <v>52</v>
      </c>
      <c r="M4" s="2" t="s">
        <v>18</v>
      </c>
    </row>
    <row r="5" spans="1:13" x14ac:dyDescent="0.25">
      <c r="A5" s="1">
        <v>11090</v>
      </c>
      <c r="B5" s="1" t="s">
        <v>21</v>
      </c>
      <c r="C5" s="1" t="s">
        <v>23</v>
      </c>
      <c r="D5" s="1">
        <v>90000</v>
      </c>
      <c r="E5" s="2">
        <v>2</v>
      </c>
      <c r="F5" s="1" t="s">
        <v>10</v>
      </c>
      <c r="G5" s="1" t="s">
        <v>1</v>
      </c>
      <c r="H5" s="2" t="s">
        <v>18</v>
      </c>
      <c r="I5" s="2">
        <v>1</v>
      </c>
      <c r="J5" s="1" t="s">
        <v>5</v>
      </c>
      <c r="K5" s="1" t="s">
        <v>9</v>
      </c>
      <c r="L5" s="2">
        <v>48</v>
      </c>
      <c r="M5" s="2" t="s">
        <v>18</v>
      </c>
    </row>
    <row r="6" spans="1:13" x14ac:dyDescent="0.25">
      <c r="A6" s="1">
        <v>11116</v>
      </c>
      <c r="B6" s="1" t="s">
        <v>20</v>
      </c>
      <c r="C6" s="1" t="s">
        <v>23</v>
      </c>
      <c r="D6" s="1">
        <v>70000</v>
      </c>
      <c r="E6" s="2">
        <v>5</v>
      </c>
      <c r="F6" s="1" t="s">
        <v>10</v>
      </c>
      <c r="G6" s="1" t="s">
        <v>11</v>
      </c>
      <c r="H6" s="2" t="s">
        <v>18</v>
      </c>
      <c r="I6" s="2">
        <v>2</v>
      </c>
      <c r="J6" s="1" t="s">
        <v>6</v>
      </c>
      <c r="K6" s="1" t="s">
        <v>3</v>
      </c>
      <c r="L6" s="2">
        <v>43</v>
      </c>
      <c r="M6" s="2" t="s">
        <v>19</v>
      </c>
    </row>
    <row r="7" spans="1:13" x14ac:dyDescent="0.25">
      <c r="A7" s="1">
        <v>11139</v>
      </c>
      <c r="B7" s="1" t="s">
        <v>21</v>
      </c>
      <c r="C7" s="1" t="s">
        <v>22</v>
      </c>
      <c r="D7" s="1">
        <v>30000</v>
      </c>
      <c r="E7" s="2">
        <v>2</v>
      </c>
      <c r="F7" s="1" t="s">
        <v>10</v>
      </c>
      <c r="G7" s="1" t="s">
        <v>13</v>
      </c>
      <c r="H7" s="2" t="s">
        <v>19</v>
      </c>
      <c r="I7" s="2">
        <v>2</v>
      </c>
      <c r="J7" s="1" t="s">
        <v>6</v>
      </c>
      <c r="K7" s="1" t="s">
        <v>3</v>
      </c>
      <c r="L7" s="2">
        <v>67</v>
      </c>
      <c r="M7" s="2" t="s">
        <v>19</v>
      </c>
    </row>
    <row r="8" spans="1:13" x14ac:dyDescent="0.25">
      <c r="A8" s="1">
        <v>11143</v>
      </c>
      <c r="B8" s="1" t="s">
        <v>20</v>
      </c>
      <c r="C8" s="1" t="s">
        <v>23</v>
      </c>
      <c r="D8" s="1">
        <v>40000</v>
      </c>
      <c r="E8" s="2">
        <v>0</v>
      </c>
      <c r="F8" s="1" t="s">
        <v>12</v>
      </c>
      <c r="G8" s="1" t="s">
        <v>11</v>
      </c>
      <c r="H8" s="2" t="s">
        <v>18</v>
      </c>
      <c r="I8" s="2">
        <v>2</v>
      </c>
      <c r="J8" s="1" t="s">
        <v>6</v>
      </c>
      <c r="K8" s="1" t="s">
        <v>9</v>
      </c>
      <c r="L8" s="2">
        <v>29</v>
      </c>
      <c r="M8" s="2" t="s">
        <v>19</v>
      </c>
    </row>
    <row r="9" spans="1:13" x14ac:dyDescent="0.25">
      <c r="A9" s="1">
        <v>11147</v>
      </c>
      <c r="B9" s="1" t="s">
        <v>20</v>
      </c>
      <c r="C9" s="1" t="s">
        <v>23</v>
      </c>
      <c r="D9" s="1">
        <v>60000</v>
      </c>
      <c r="E9" s="2">
        <v>2</v>
      </c>
      <c r="F9" s="1" t="s">
        <v>15</v>
      </c>
      <c r="G9" s="1" t="s">
        <v>8</v>
      </c>
      <c r="H9" s="2" t="s">
        <v>18</v>
      </c>
      <c r="I9" s="2">
        <v>1</v>
      </c>
      <c r="J9" s="1" t="s">
        <v>4</v>
      </c>
      <c r="K9" s="1" t="s">
        <v>3</v>
      </c>
      <c r="L9" s="2">
        <v>67</v>
      </c>
      <c r="M9" s="2" t="s">
        <v>18</v>
      </c>
    </row>
    <row r="10" spans="1:13" x14ac:dyDescent="0.25">
      <c r="A10" s="1">
        <v>11149</v>
      </c>
      <c r="B10" s="1" t="s">
        <v>20</v>
      </c>
      <c r="C10" s="1" t="s">
        <v>23</v>
      </c>
      <c r="D10" s="1">
        <v>40000</v>
      </c>
      <c r="E10" s="2">
        <v>2</v>
      </c>
      <c r="F10" s="1" t="s">
        <v>0</v>
      </c>
      <c r="G10" s="1" t="s">
        <v>8</v>
      </c>
      <c r="H10" s="2" t="s">
        <v>18</v>
      </c>
      <c r="I10" s="2">
        <v>2</v>
      </c>
      <c r="J10" s="1" t="s">
        <v>4</v>
      </c>
      <c r="K10" s="1" t="s">
        <v>3</v>
      </c>
      <c r="L10" s="2">
        <v>65</v>
      </c>
      <c r="M10" s="2" t="s">
        <v>19</v>
      </c>
    </row>
    <row r="11" spans="1:13" x14ac:dyDescent="0.25">
      <c r="A11" s="1">
        <v>11165</v>
      </c>
      <c r="B11" s="1" t="s">
        <v>20</v>
      </c>
      <c r="C11" s="1" t="s">
        <v>22</v>
      </c>
      <c r="D11" s="1">
        <v>60000</v>
      </c>
      <c r="E11" s="2">
        <v>0</v>
      </c>
      <c r="F11" s="1" t="s">
        <v>10</v>
      </c>
      <c r="G11" s="1" t="s">
        <v>11</v>
      </c>
      <c r="H11" s="2" t="s">
        <v>19</v>
      </c>
      <c r="I11" s="2">
        <v>1</v>
      </c>
      <c r="J11" s="1" t="s">
        <v>2</v>
      </c>
      <c r="K11" s="1" t="s">
        <v>9</v>
      </c>
      <c r="L11" s="2">
        <v>33</v>
      </c>
      <c r="M11" s="2" t="s">
        <v>19</v>
      </c>
    </row>
    <row r="12" spans="1:13" x14ac:dyDescent="0.25">
      <c r="A12" s="1">
        <v>11199</v>
      </c>
      <c r="B12" s="1" t="s">
        <v>20</v>
      </c>
      <c r="C12" s="1" t="s">
        <v>22</v>
      </c>
      <c r="D12" s="1">
        <v>70000</v>
      </c>
      <c r="E12" s="2">
        <v>4</v>
      </c>
      <c r="F12" s="1" t="s">
        <v>0</v>
      </c>
      <c r="G12" s="1" t="s">
        <v>8</v>
      </c>
      <c r="H12" s="2" t="s">
        <v>18</v>
      </c>
      <c r="I12" s="2">
        <v>1</v>
      </c>
      <c r="J12" s="1" t="s">
        <v>7</v>
      </c>
      <c r="K12" s="1" t="s">
        <v>9</v>
      </c>
      <c r="L12" s="2">
        <v>59</v>
      </c>
      <c r="M12" s="2" t="s">
        <v>19</v>
      </c>
    </row>
    <row r="13" spans="1:13" x14ac:dyDescent="0.25">
      <c r="A13" s="1">
        <v>11200</v>
      </c>
      <c r="B13" s="1" t="s">
        <v>20</v>
      </c>
      <c r="C13" s="1" t="s">
        <v>23</v>
      </c>
      <c r="D13" s="1">
        <v>70000</v>
      </c>
      <c r="E13" s="2">
        <v>4</v>
      </c>
      <c r="F13" s="1" t="s">
        <v>0</v>
      </c>
      <c r="G13" s="1" t="s">
        <v>8</v>
      </c>
      <c r="H13" s="2" t="s">
        <v>18</v>
      </c>
      <c r="I13" s="2">
        <v>1</v>
      </c>
      <c r="J13" s="1" t="s">
        <v>2</v>
      </c>
      <c r="K13" s="1" t="s">
        <v>9</v>
      </c>
      <c r="L13" s="2">
        <v>58</v>
      </c>
      <c r="M13" s="2" t="s">
        <v>19</v>
      </c>
    </row>
    <row r="14" spans="1:13" x14ac:dyDescent="0.25">
      <c r="A14" s="1">
        <v>11219</v>
      </c>
      <c r="B14" s="1" t="s">
        <v>20</v>
      </c>
      <c r="C14" s="1" t="s">
        <v>23</v>
      </c>
      <c r="D14" s="1">
        <v>60000</v>
      </c>
      <c r="E14" s="2">
        <v>2</v>
      </c>
      <c r="F14" s="1" t="s">
        <v>12</v>
      </c>
      <c r="G14" s="1" t="s">
        <v>1</v>
      </c>
      <c r="H14" s="2" t="s">
        <v>18</v>
      </c>
      <c r="I14" s="2">
        <v>2</v>
      </c>
      <c r="J14" s="1" t="s">
        <v>7</v>
      </c>
      <c r="K14" s="1" t="s">
        <v>9</v>
      </c>
      <c r="L14" s="2">
        <v>55</v>
      </c>
      <c r="M14" s="2" t="s">
        <v>19</v>
      </c>
    </row>
    <row r="15" spans="1:13" x14ac:dyDescent="0.25">
      <c r="A15" s="1">
        <v>11225</v>
      </c>
      <c r="B15" s="1" t="s">
        <v>20</v>
      </c>
      <c r="C15" s="1" t="s">
        <v>22</v>
      </c>
      <c r="D15" s="1">
        <v>60000</v>
      </c>
      <c r="E15" s="2">
        <v>2</v>
      </c>
      <c r="F15" s="1" t="s">
        <v>10</v>
      </c>
      <c r="G15" s="1" t="s">
        <v>1</v>
      </c>
      <c r="H15" s="2" t="s">
        <v>18</v>
      </c>
      <c r="I15" s="2">
        <v>1</v>
      </c>
      <c r="J15" s="1" t="s">
        <v>7</v>
      </c>
      <c r="K15" s="1" t="s">
        <v>9</v>
      </c>
      <c r="L15" s="2">
        <v>55</v>
      </c>
      <c r="M15" s="2" t="s">
        <v>19</v>
      </c>
    </row>
    <row r="16" spans="1:13" x14ac:dyDescent="0.25">
      <c r="A16" s="1">
        <v>11233</v>
      </c>
      <c r="B16" s="1" t="s">
        <v>20</v>
      </c>
      <c r="C16" s="1" t="s">
        <v>23</v>
      </c>
      <c r="D16" s="1">
        <v>70000</v>
      </c>
      <c r="E16" s="2">
        <v>4</v>
      </c>
      <c r="F16" s="1" t="s">
        <v>10</v>
      </c>
      <c r="G16" s="1" t="s">
        <v>1</v>
      </c>
      <c r="H16" s="2" t="s">
        <v>18</v>
      </c>
      <c r="I16" s="2">
        <v>2</v>
      </c>
      <c r="J16" s="1" t="s">
        <v>7</v>
      </c>
      <c r="K16" s="1" t="s">
        <v>9</v>
      </c>
      <c r="L16" s="2">
        <v>53</v>
      </c>
      <c r="M16" s="2" t="s">
        <v>19</v>
      </c>
    </row>
    <row r="17" spans="1:13" x14ac:dyDescent="0.25">
      <c r="A17" s="1">
        <v>11249</v>
      </c>
      <c r="B17" s="1" t="s">
        <v>20</v>
      </c>
      <c r="C17" s="1" t="s">
        <v>22</v>
      </c>
      <c r="D17" s="1">
        <v>130000</v>
      </c>
      <c r="E17" s="2">
        <v>3</v>
      </c>
      <c r="F17" s="1" t="s">
        <v>10</v>
      </c>
      <c r="G17" s="1" t="s">
        <v>1</v>
      </c>
      <c r="H17" s="2" t="s">
        <v>18</v>
      </c>
      <c r="I17" s="2">
        <v>3</v>
      </c>
      <c r="J17" s="1" t="s">
        <v>4</v>
      </c>
      <c r="K17" s="1" t="s">
        <v>16</v>
      </c>
      <c r="L17" s="2">
        <v>51</v>
      </c>
      <c r="M17" s="2" t="s">
        <v>18</v>
      </c>
    </row>
    <row r="18" spans="1:13" x14ac:dyDescent="0.25">
      <c r="A18" s="1">
        <v>11255</v>
      </c>
      <c r="B18" s="1" t="s">
        <v>20</v>
      </c>
      <c r="C18" s="1" t="s">
        <v>23</v>
      </c>
      <c r="D18" s="1">
        <v>70000</v>
      </c>
      <c r="E18" s="2">
        <v>4</v>
      </c>
      <c r="F18" s="1" t="s">
        <v>15</v>
      </c>
      <c r="G18" s="1" t="s">
        <v>8</v>
      </c>
      <c r="H18" s="2" t="s">
        <v>18</v>
      </c>
      <c r="I18" s="2">
        <v>2</v>
      </c>
      <c r="J18" s="1" t="s">
        <v>6</v>
      </c>
      <c r="K18" s="1" t="s">
        <v>9</v>
      </c>
      <c r="L18" s="2">
        <v>73</v>
      </c>
      <c r="M18" s="2" t="s">
        <v>19</v>
      </c>
    </row>
    <row r="19" spans="1:13" x14ac:dyDescent="0.25">
      <c r="A19" s="1">
        <v>11259</v>
      </c>
      <c r="B19" s="1" t="s">
        <v>20</v>
      </c>
      <c r="C19" s="1" t="s">
        <v>22</v>
      </c>
      <c r="D19" s="1">
        <v>100000</v>
      </c>
      <c r="E19" s="2">
        <v>4</v>
      </c>
      <c r="F19" s="1" t="s">
        <v>10</v>
      </c>
      <c r="G19" s="1" t="s">
        <v>1</v>
      </c>
      <c r="H19" s="2" t="s">
        <v>18</v>
      </c>
      <c r="I19" s="2">
        <v>4</v>
      </c>
      <c r="J19" s="1" t="s">
        <v>5</v>
      </c>
      <c r="K19" s="1" t="s">
        <v>9</v>
      </c>
      <c r="L19" s="2">
        <v>41</v>
      </c>
      <c r="M19" s="2" t="s">
        <v>18</v>
      </c>
    </row>
    <row r="20" spans="1:13" x14ac:dyDescent="0.25">
      <c r="A20" s="1">
        <v>11262</v>
      </c>
      <c r="B20" s="1" t="s">
        <v>20</v>
      </c>
      <c r="C20" s="1" t="s">
        <v>22</v>
      </c>
      <c r="D20" s="1">
        <v>80000</v>
      </c>
      <c r="E20" s="2">
        <v>4</v>
      </c>
      <c r="F20" s="1" t="s">
        <v>0</v>
      </c>
      <c r="G20" s="1" t="s">
        <v>8</v>
      </c>
      <c r="H20" s="2" t="s">
        <v>18</v>
      </c>
      <c r="I20" s="2">
        <v>0</v>
      </c>
      <c r="J20" s="1" t="s">
        <v>4</v>
      </c>
      <c r="K20" s="1" t="s">
        <v>9</v>
      </c>
      <c r="L20" s="2">
        <v>42</v>
      </c>
      <c r="M20" s="2" t="s">
        <v>19</v>
      </c>
    </row>
    <row r="21" spans="1:13" x14ac:dyDescent="0.25">
      <c r="A21" s="1">
        <v>11269</v>
      </c>
      <c r="B21" s="1" t="s">
        <v>20</v>
      </c>
      <c r="C21" s="1" t="s">
        <v>23</v>
      </c>
      <c r="D21" s="1">
        <v>130000</v>
      </c>
      <c r="E21" s="2">
        <v>2</v>
      </c>
      <c r="F21" s="1" t="s">
        <v>15</v>
      </c>
      <c r="G21" s="1" t="s">
        <v>8</v>
      </c>
      <c r="H21" s="2" t="s">
        <v>18</v>
      </c>
      <c r="I21" s="2">
        <v>2</v>
      </c>
      <c r="J21" s="1" t="s">
        <v>4</v>
      </c>
      <c r="K21" s="1" t="s">
        <v>9</v>
      </c>
      <c r="L21" s="2">
        <v>41</v>
      </c>
      <c r="M21" s="2" t="s">
        <v>19</v>
      </c>
    </row>
    <row r="22" spans="1:13" x14ac:dyDescent="0.25">
      <c r="A22" s="1">
        <v>11270</v>
      </c>
      <c r="B22" s="1" t="s">
        <v>20</v>
      </c>
      <c r="C22" s="1" t="s">
        <v>23</v>
      </c>
      <c r="D22" s="1">
        <v>130000</v>
      </c>
      <c r="E22" s="2">
        <v>2</v>
      </c>
      <c r="F22" s="1" t="s">
        <v>15</v>
      </c>
      <c r="G22" s="1" t="s">
        <v>8</v>
      </c>
      <c r="H22" s="2" t="s">
        <v>18</v>
      </c>
      <c r="I22" s="2">
        <v>3</v>
      </c>
      <c r="J22" s="1" t="s">
        <v>4</v>
      </c>
      <c r="K22" s="1" t="s">
        <v>9</v>
      </c>
      <c r="L22" s="2">
        <v>42</v>
      </c>
      <c r="M22" s="2" t="s">
        <v>18</v>
      </c>
    </row>
    <row r="23" spans="1:13" x14ac:dyDescent="0.25">
      <c r="A23" s="1">
        <v>11275</v>
      </c>
      <c r="B23" s="1" t="s">
        <v>20</v>
      </c>
      <c r="C23" s="1" t="s">
        <v>22</v>
      </c>
      <c r="D23" s="1">
        <v>80000</v>
      </c>
      <c r="E23" s="2">
        <v>4</v>
      </c>
      <c r="F23" s="1" t="s">
        <v>15</v>
      </c>
      <c r="G23" s="1" t="s">
        <v>8</v>
      </c>
      <c r="H23" s="2" t="s">
        <v>18</v>
      </c>
      <c r="I23" s="2">
        <v>2</v>
      </c>
      <c r="J23" s="1" t="s">
        <v>4</v>
      </c>
      <c r="K23" s="1" t="s">
        <v>9</v>
      </c>
      <c r="L23" s="2">
        <v>72</v>
      </c>
      <c r="M23" s="2" t="s">
        <v>18</v>
      </c>
    </row>
    <row r="24" spans="1:13" x14ac:dyDescent="0.25">
      <c r="A24" s="1">
        <v>11287</v>
      </c>
      <c r="B24" s="1" t="s">
        <v>20</v>
      </c>
      <c r="C24" s="1" t="s">
        <v>23</v>
      </c>
      <c r="D24" s="1">
        <v>70000</v>
      </c>
      <c r="E24" s="2">
        <v>5</v>
      </c>
      <c r="F24" s="1" t="s">
        <v>10</v>
      </c>
      <c r="G24" s="1" t="s">
        <v>1</v>
      </c>
      <c r="H24" s="2" t="s">
        <v>19</v>
      </c>
      <c r="I24" s="2">
        <v>3</v>
      </c>
      <c r="J24" s="1" t="s">
        <v>6</v>
      </c>
      <c r="K24" s="1" t="s">
        <v>9</v>
      </c>
      <c r="L24" s="2">
        <v>45</v>
      </c>
      <c r="M24" s="2" t="s">
        <v>19</v>
      </c>
    </row>
    <row r="25" spans="1:13" x14ac:dyDescent="0.25">
      <c r="A25" s="1">
        <v>11292</v>
      </c>
      <c r="B25" s="1" t="s">
        <v>21</v>
      </c>
      <c r="C25" s="1" t="s">
        <v>23</v>
      </c>
      <c r="D25" s="1">
        <v>150000</v>
      </c>
      <c r="E25" s="2">
        <v>1</v>
      </c>
      <c r="F25" s="1" t="s">
        <v>10</v>
      </c>
      <c r="G25" s="1" t="s">
        <v>1</v>
      </c>
      <c r="H25" s="2" t="s">
        <v>19</v>
      </c>
      <c r="I25" s="2">
        <v>3</v>
      </c>
      <c r="J25" s="1" t="s">
        <v>4</v>
      </c>
      <c r="K25" s="1" t="s">
        <v>9</v>
      </c>
      <c r="L25" s="2">
        <v>44</v>
      </c>
      <c r="M25" s="2" t="s">
        <v>18</v>
      </c>
    </row>
    <row r="26" spans="1:13" x14ac:dyDescent="0.25">
      <c r="A26" s="1">
        <v>11303</v>
      </c>
      <c r="B26" s="1" t="s">
        <v>21</v>
      </c>
      <c r="C26" s="1" t="s">
        <v>22</v>
      </c>
      <c r="D26" s="1">
        <v>90000</v>
      </c>
      <c r="E26" s="2">
        <v>4</v>
      </c>
      <c r="F26" s="1" t="s">
        <v>12</v>
      </c>
      <c r="G26" s="1" t="s">
        <v>1</v>
      </c>
      <c r="H26" s="2" t="s">
        <v>19</v>
      </c>
      <c r="I26" s="2">
        <v>3</v>
      </c>
      <c r="J26" s="1" t="s">
        <v>2</v>
      </c>
      <c r="K26" s="1" t="s">
        <v>9</v>
      </c>
      <c r="L26" s="2">
        <v>45</v>
      </c>
      <c r="M26" s="2" t="s">
        <v>18</v>
      </c>
    </row>
    <row r="27" spans="1:13" x14ac:dyDescent="0.25">
      <c r="A27" s="1">
        <v>11340</v>
      </c>
      <c r="B27" s="1" t="s">
        <v>20</v>
      </c>
      <c r="C27" s="1" t="s">
        <v>22</v>
      </c>
      <c r="D27" s="1">
        <v>10000</v>
      </c>
      <c r="E27" s="2">
        <v>1</v>
      </c>
      <c r="F27" s="1" t="s">
        <v>15</v>
      </c>
      <c r="G27" s="1" t="s">
        <v>13</v>
      </c>
      <c r="H27" s="2" t="s">
        <v>18</v>
      </c>
      <c r="I27" s="2">
        <v>0</v>
      </c>
      <c r="J27" s="1" t="s">
        <v>4</v>
      </c>
      <c r="K27" s="1" t="s">
        <v>16</v>
      </c>
      <c r="L27" s="2">
        <v>70</v>
      </c>
      <c r="M27" s="2" t="s">
        <v>18</v>
      </c>
    </row>
    <row r="28" spans="1:13" x14ac:dyDescent="0.25">
      <c r="A28" s="1">
        <v>11378</v>
      </c>
      <c r="B28" s="1" t="s">
        <v>21</v>
      </c>
      <c r="C28" s="1" t="s">
        <v>22</v>
      </c>
      <c r="D28" s="1">
        <v>10000</v>
      </c>
      <c r="E28" s="2">
        <v>1</v>
      </c>
      <c r="F28" s="1" t="s">
        <v>12</v>
      </c>
      <c r="G28" s="1" t="s">
        <v>17</v>
      </c>
      <c r="H28" s="2" t="s">
        <v>19</v>
      </c>
      <c r="I28" s="2">
        <v>1</v>
      </c>
      <c r="J28" s="1" t="s">
        <v>5</v>
      </c>
      <c r="K28" s="1" t="s">
        <v>16</v>
      </c>
      <c r="L28" s="2">
        <v>46</v>
      </c>
      <c r="M28" s="2" t="s">
        <v>18</v>
      </c>
    </row>
    <row r="29" spans="1:13" x14ac:dyDescent="0.25">
      <c r="A29" s="1">
        <v>11381</v>
      </c>
      <c r="B29" s="1" t="s">
        <v>20</v>
      </c>
      <c r="C29" s="1" t="s">
        <v>22</v>
      </c>
      <c r="D29" s="1">
        <v>20000</v>
      </c>
      <c r="E29" s="2">
        <v>2</v>
      </c>
      <c r="F29" s="1" t="s">
        <v>10</v>
      </c>
      <c r="G29" s="1" t="s">
        <v>17</v>
      </c>
      <c r="H29" s="2" t="s">
        <v>18</v>
      </c>
      <c r="I29" s="2">
        <v>1</v>
      </c>
      <c r="J29" s="1" t="s">
        <v>5</v>
      </c>
      <c r="K29" s="1" t="s">
        <v>16</v>
      </c>
      <c r="L29" s="2">
        <v>47</v>
      </c>
      <c r="M29" s="2" t="s">
        <v>18</v>
      </c>
    </row>
    <row r="30" spans="1:13" x14ac:dyDescent="0.25">
      <c r="A30" s="1">
        <v>11383</v>
      </c>
      <c r="B30" s="1" t="s">
        <v>20</v>
      </c>
      <c r="C30" s="1" t="s">
        <v>22</v>
      </c>
      <c r="D30" s="1">
        <v>30000</v>
      </c>
      <c r="E30" s="2">
        <v>3</v>
      </c>
      <c r="F30" s="1" t="s">
        <v>15</v>
      </c>
      <c r="G30" s="1" t="s">
        <v>13</v>
      </c>
      <c r="H30" s="2" t="s">
        <v>18</v>
      </c>
      <c r="I30" s="2">
        <v>0</v>
      </c>
      <c r="J30" s="1" t="s">
        <v>4</v>
      </c>
      <c r="K30" s="1" t="s">
        <v>16</v>
      </c>
      <c r="L30" s="2">
        <v>46</v>
      </c>
      <c r="M30" s="2" t="s">
        <v>19</v>
      </c>
    </row>
    <row r="31" spans="1:13" x14ac:dyDescent="0.25">
      <c r="A31" s="1">
        <v>11386</v>
      </c>
      <c r="B31" s="1" t="s">
        <v>20</v>
      </c>
      <c r="C31" s="1" t="s">
        <v>22</v>
      </c>
      <c r="D31" s="1">
        <v>30000</v>
      </c>
      <c r="E31" s="2">
        <v>3</v>
      </c>
      <c r="F31" s="1" t="s">
        <v>0</v>
      </c>
      <c r="G31" s="1" t="s">
        <v>13</v>
      </c>
      <c r="H31" s="2" t="s">
        <v>18</v>
      </c>
      <c r="I31" s="2">
        <v>0</v>
      </c>
      <c r="J31" s="1" t="s">
        <v>4</v>
      </c>
      <c r="K31" s="1" t="s">
        <v>16</v>
      </c>
      <c r="L31" s="2">
        <v>45</v>
      </c>
      <c r="M31" s="2" t="s">
        <v>19</v>
      </c>
    </row>
    <row r="32" spans="1:13" x14ac:dyDescent="0.25">
      <c r="A32" s="1">
        <v>11415</v>
      </c>
      <c r="B32" s="1" t="s">
        <v>21</v>
      </c>
      <c r="C32" s="1" t="s">
        <v>23</v>
      </c>
      <c r="D32" s="1">
        <v>90000</v>
      </c>
      <c r="E32" s="2">
        <v>5</v>
      </c>
      <c r="F32" s="1" t="s">
        <v>10</v>
      </c>
      <c r="G32" s="1" t="s">
        <v>1</v>
      </c>
      <c r="H32" s="2" t="s">
        <v>19</v>
      </c>
      <c r="I32" s="2">
        <v>2</v>
      </c>
      <c r="J32" s="1" t="s">
        <v>7</v>
      </c>
      <c r="K32" s="1" t="s">
        <v>16</v>
      </c>
      <c r="L32" s="2">
        <v>62</v>
      </c>
      <c r="M32" s="2" t="s">
        <v>19</v>
      </c>
    </row>
    <row r="33" spans="1:13" x14ac:dyDescent="0.25">
      <c r="A33" s="1">
        <v>11434</v>
      </c>
      <c r="B33" s="1" t="s">
        <v>20</v>
      </c>
      <c r="C33" s="1" t="s">
        <v>23</v>
      </c>
      <c r="D33" s="1">
        <v>170000</v>
      </c>
      <c r="E33" s="2">
        <v>5</v>
      </c>
      <c r="F33" s="1" t="s">
        <v>10</v>
      </c>
      <c r="G33" s="1" t="s">
        <v>1</v>
      </c>
      <c r="H33" s="2" t="s">
        <v>18</v>
      </c>
      <c r="I33" s="2">
        <v>4</v>
      </c>
      <c r="J33" s="1" t="s">
        <v>4</v>
      </c>
      <c r="K33" s="1" t="s">
        <v>16</v>
      </c>
      <c r="L33" s="2">
        <v>55</v>
      </c>
      <c r="M33" s="2" t="s">
        <v>19</v>
      </c>
    </row>
    <row r="34" spans="1:13" x14ac:dyDescent="0.25">
      <c r="A34" s="1">
        <v>11451</v>
      </c>
      <c r="B34" s="1" t="s">
        <v>21</v>
      </c>
      <c r="C34" s="1" t="s">
        <v>23</v>
      </c>
      <c r="D34" s="1">
        <v>70000</v>
      </c>
      <c r="E34" s="2">
        <v>0</v>
      </c>
      <c r="F34" s="1" t="s">
        <v>0</v>
      </c>
      <c r="G34" s="1" t="s">
        <v>1</v>
      </c>
      <c r="H34" s="2" t="s">
        <v>19</v>
      </c>
      <c r="I34" s="2">
        <v>4</v>
      </c>
      <c r="J34" s="1" t="s">
        <v>7</v>
      </c>
      <c r="K34" s="1" t="s">
        <v>3</v>
      </c>
      <c r="L34" s="2">
        <v>31</v>
      </c>
      <c r="M34" s="2" t="s">
        <v>18</v>
      </c>
    </row>
    <row r="35" spans="1:13" x14ac:dyDescent="0.25">
      <c r="A35" s="1">
        <v>11453</v>
      </c>
      <c r="B35" s="1" t="s">
        <v>21</v>
      </c>
      <c r="C35" s="1" t="s">
        <v>23</v>
      </c>
      <c r="D35" s="1">
        <v>80000</v>
      </c>
      <c r="E35" s="2">
        <v>0</v>
      </c>
      <c r="F35" s="1" t="s">
        <v>0</v>
      </c>
      <c r="G35" s="1" t="s">
        <v>1</v>
      </c>
      <c r="H35" s="2" t="s">
        <v>19</v>
      </c>
      <c r="I35" s="2">
        <v>3</v>
      </c>
      <c r="J35" s="1" t="s">
        <v>7</v>
      </c>
      <c r="K35" s="1" t="s">
        <v>3</v>
      </c>
      <c r="L35" s="2">
        <v>33</v>
      </c>
      <c r="M35" s="2" t="s">
        <v>18</v>
      </c>
    </row>
    <row r="36" spans="1:13" x14ac:dyDescent="0.25">
      <c r="A36" s="1">
        <v>11489</v>
      </c>
      <c r="B36" s="1" t="s">
        <v>21</v>
      </c>
      <c r="C36" s="1" t="s">
        <v>22</v>
      </c>
      <c r="D36" s="1">
        <v>20000</v>
      </c>
      <c r="E36" s="2">
        <v>0</v>
      </c>
      <c r="F36" s="1" t="s">
        <v>14</v>
      </c>
      <c r="G36" s="1" t="s">
        <v>17</v>
      </c>
      <c r="H36" s="2" t="s">
        <v>19</v>
      </c>
      <c r="I36" s="2">
        <v>2</v>
      </c>
      <c r="J36" s="1" t="s">
        <v>2</v>
      </c>
      <c r="K36" s="1" t="s">
        <v>16</v>
      </c>
      <c r="L36" s="2">
        <v>35</v>
      </c>
      <c r="M36" s="2" t="s">
        <v>18</v>
      </c>
    </row>
    <row r="37" spans="1:13" x14ac:dyDescent="0.25">
      <c r="A37" s="1">
        <v>11538</v>
      </c>
      <c r="B37" s="1" t="s">
        <v>21</v>
      </c>
      <c r="C37" s="1" t="s">
        <v>22</v>
      </c>
      <c r="D37" s="1">
        <v>60000</v>
      </c>
      <c r="E37" s="2">
        <v>4</v>
      </c>
      <c r="F37" s="1" t="s">
        <v>15</v>
      </c>
      <c r="G37" s="1" t="s">
        <v>11</v>
      </c>
      <c r="H37" s="2" t="s">
        <v>19</v>
      </c>
      <c r="I37" s="2">
        <v>0</v>
      </c>
      <c r="J37" s="1" t="s">
        <v>4</v>
      </c>
      <c r="K37" s="1" t="s">
        <v>9</v>
      </c>
      <c r="L37" s="2">
        <v>47</v>
      </c>
      <c r="M37" s="2" t="s">
        <v>18</v>
      </c>
    </row>
    <row r="38" spans="1:13" x14ac:dyDescent="0.25">
      <c r="A38" s="1">
        <v>11540</v>
      </c>
      <c r="B38" s="1" t="s">
        <v>21</v>
      </c>
      <c r="C38" s="1" t="s">
        <v>23</v>
      </c>
      <c r="D38" s="1">
        <v>60000</v>
      </c>
      <c r="E38" s="2">
        <v>4</v>
      </c>
      <c r="F38" s="1" t="s">
        <v>15</v>
      </c>
      <c r="G38" s="1" t="s">
        <v>11</v>
      </c>
      <c r="H38" s="2" t="s">
        <v>18</v>
      </c>
      <c r="I38" s="2">
        <v>0</v>
      </c>
      <c r="J38" s="1" t="s">
        <v>2</v>
      </c>
      <c r="K38" s="1" t="s">
        <v>9</v>
      </c>
      <c r="L38" s="2">
        <v>47</v>
      </c>
      <c r="M38" s="2" t="s">
        <v>18</v>
      </c>
    </row>
    <row r="39" spans="1:13" x14ac:dyDescent="0.25">
      <c r="A39" s="1">
        <v>11555</v>
      </c>
      <c r="B39" s="1" t="s">
        <v>20</v>
      </c>
      <c r="C39" s="1" t="s">
        <v>22</v>
      </c>
      <c r="D39" s="1">
        <v>40000</v>
      </c>
      <c r="E39" s="2">
        <v>1</v>
      </c>
      <c r="F39" s="1" t="s">
        <v>0</v>
      </c>
      <c r="G39" s="1" t="s">
        <v>13</v>
      </c>
      <c r="H39" s="2" t="s">
        <v>18</v>
      </c>
      <c r="I39" s="2">
        <v>0</v>
      </c>
      <c r="J39" s="1" t="s">
        <v>4</v>
      </c>
      <c r="K39" s="1" t="s">
        <v>16</v>
      </c>
      <c r="L39" s="2">
        <v>80</v>
      </c>
      <c r="M39" s="2" t="s">
        <v>19</v>
      </c>
    </row>
    <row r="40" spans="1:13" x14ac:dyDescent="0.25">
      <c r="A40" s="1">
        <v>11576</v>
      </c>
      <c r="B40" s="1" t="s">
        <v>20</v>
      </c>
      <c r="C40" s="1" t="s">
        <v>23</v>
      </c>
      <c r="D40" s="1">
        <v>30000</v>
      </c>
      <c r="E40" s="2">
        <v>1</v>
      </c>
      <c r="F40" s="1" t="s">
        <v>0</v>
      </c>
      <c r="G40" s="1" t="s">
        <v>11</v>
      </c>
      <c r="H40" s="2" t="s">
        <v>18</v>
      </c>
      <c r="I40" s="2">
        <v>2</v>
      </c>
      <c r="J40" s="1" t="s">
        <v>4</v>
      </c>
      <c r="K40" s="1" t="s">
        <v>16</v>
      </c>
      <c r="L40" s="2">
        <v>41</v>
      </c>
      <c r="M40" s="2" t="s">
        <v>18</v>
      </c>
    </row>
    <row r="41" spans="1:13" x14ac:dyDescent="0.25">
      <c r="A41" s="1">
        <v>11585</v>
      </c>
      <c r="B41" s="1" t="s">
        <v>20</v>
      </c>
      <c r="C41" s="1" t="s">
        <v>22</v>
      </c>
      <c r="D41" s="1">
        <v>40000</v>
      </c>
      <c r="E41" s="2">
        <v>1</v>
      </c>
      <c r="F41" s="1" t="s">
        <v>0</v>
      </c>
      <c r="G41" s="1" t="s">
        <v>11</v>
      </c>
      <c r="H41" s="2" t="s">
        <v>18</v>
      </c>
      <c r="I41" s="2">
        <v>0</v>
      </c>
      <c r="J41" s="1" t="s">
        <v>4</v>
      </c>
      <c r="K41" s="1" t="s">
        <v>16</v>
      </c>
      <c r="L41" s="2">
        <v>41</v>
      </c>
      <c r="M41" s="2" t="s">
        <v>19</v>
      </c>
    </row>
    <row r="42" spans="1:13" x14ac:dyDescent="0.25">
      <c r="A42" s="1">
        <v>11619</v>
      </c>
      <c r="B42" s="1" t="s">
        <v>21</v>
      </c>
      <c r="C42" s="1" t="s">
        <v>22</v>
      </c>
      <c r="D42" s="1">
        <v>50000</v>
      </c>
      <c r="E42" s="2">
        <v>0</v>
      </c>
      <c r="F42" s="1" t="s">
        <v>15</v>
      </c>
      <c r="G42" s="1" t="s">
        <v>11</v>
      </c>
      <c r="H42" s="2" t="s">
        <v>18</v>
      </c>
      <c r="I42" s="2">
        <v>0</v>
      </c>
      <c r="J42" s="1" t="s">
        <v>2</v>
      </c>
      <c r="K42" s="1" t="s">
        <v>9</v>
      </c>
      <c r="L42" s="2">
        <v>33</v>
      </c>
      <c r="M42" s="2" t="s">
        <v>19</v>
      </c>
    </row>
    <row r="43" spans="1:13" x14ac:dyDescent="0.25">
      <c r="A43" s="1">
        <v>11622</v>
      </c>
      <c r="B43" s="1" t="s">
        <v>20</v>
      </c>
      <c r="C43" s="1" t="s">
        <v>23</v>
      </c>
      <c r="D43" s="1">
        <v>50000</v>
      </c>
      <c r="E43" s="2">
        <v>0</v>
      </c>
      <c r="F43" s="1" t="s">
        <v>15</v>
      </c>
      <c r="G43" s="1" t="s">
        <v>11</v>
      </c>
      <c r="H43" s="2" t="s">
        <v>18</v>
      </c>
      <c r="I43" s="2">
        <v>0</v>
      </c>
      <c r="J43" s="1" t="s">
        <v>4</v>
      </c>
      <c r="K43" s="1" t="s">
        <v>9</v>
      </c>
      <c r="L43" s="2">
        <v>32</v>
      </c>
      <c r="M43" s="2" t="s">
        <v>19</v>
      </c>
    </row>
    <row r="44" spans="1:13" x14ac:dyDescent="0.25">
      <c r="A44" s="1">
        <v>11641</v>
      </c>
      <c r="B44" s="1" t="s">
        <v>20</v>
      </c>
      <c r="C44" s="1" t="s">
        <v>23</v>
      </c>
      <c r="D44" s="1">
        <v>50000</v>
      </c>
      <c r="E44" s="2">
        <v>1</v>
      </c>
      <c r="F44" s="1" t="s">
        <v>0</v>
      </c>
      <c r="G44" s="1" t="s">
        <v>11</v>
      </c>
      <c r="H44" s="2" t="s">
        <v>18</v>
      </c>
      <c r="I44" s="2">
        <v>0</v>
      </c>
      <c r="J44" s="1" t="s">
        <v>4</v>
      </c>
      <c r="K44" s="1" t="s">
        <v>9</v>
      </c>
      <c r="L44" s="2">
        <v>36</v>
      </c>
      <c r="M44" s="2" t="s">
        <v>19</v>
      </c>
    </row>
    <row r="45" spans="1:13" x14ac:dyDescent="0.25">
      <c r="A45" s="1">
        <v>11644</v>
      </c>
      <c r="B45" s="1" t="s">
        <v>21</v>
      </c>
      <c r="C45" s="1" t="s">
        <v>23</v>
      </c>
      <c r="D45" s="1">
        <v>40000</v>
      </c>
      <c r="E45" s="2">
        <v>2</v>
      </c>
      <c r="F45" s="1" t="s">
        <v>0</v>
      </c>
      <c r="G45" s="1" t="s">
        <v>11</v>
      </c>
      <c r="H45" s="2" t="s">
        <v>18</v>
      </c>
      <c r="I45" s="2">
        <v>0</v>
      </c>
      <c r="J45" s="1" t="s">
        <v>5</v>
      </c>
      <c r="K45" s="1" t="s">
        <v>9</v>
      </c>
      <c r="L45" s="2">
        <v>36</v>
      </c>
      <c r="M45" s="2" t="s">
        <v>19</v>
      </c>
    </row>
    <row r="46" spans="1:13" x14ac:dyDescent="0.25">
      <c r="A46" s="1">
        <v>11663</v>
      </c>
      <c r="B46" s="1" t="s">
        <v>20</v>
      </c>
      <c r="C46" s="1" t="s">
        <v>23</v>
      </c>
      <c r="D46" s="1">
        <v>70000</v>
      </c>
      <c r="E46" s="2">
        <v>4</v>
      </c>
      <c r="F46" s="1" t="s">
        <v>15</v>
      </c>
      <c r="G46" s="1" t="s">
        <v>1</v>
      </c>
      <c r="H46" s="2" t="s">
        <v>18</v>
      </c>
      <c r="I46" s="2">
        <v>0</v>
      </c>
      <c r="J46" s="1" t="s">
        <v>4</v>
      </c>
      <c r="K46" s="1" t="s">
        <v>9</v>
      </c>
      <c r="L46" s="2">
        <v>36</v>
      </c>
      <c r="M46" s="2" t="s">
        <v>18</v>
      </c>
    </row>
    <row r="47" spans="1:13" x14ac:dyDescent="0.25">
      <c r="A47" s="1">
        <v>11669</v>
      </c>
      <c r="B47" s="1" t="s">
        <v>21</v>
      </c>
      <c r="C47" s="1" t="s">
        <v>22</v>
      </c>
      <c r="D47" s="1">
        <v>70000</v>
      </c>
      <c r="E47" s="2">
        <v>2</v>
      </c>
      <c r="F47" s="1" t="s">
        <v>0</v>
      </c>
      <c r="G47" s="1" t="s">
        <v>11</v>
      </c>
      <c r="H47" s="2" t="s">
        <v>18</v>
      </c>
      <c r="I47" s="2">
        <v>1</v>
      </c>
      <c r="J47" s="1" t="s">
        <v>5</v>
      </c>
      <c r="K47" s="1" t="s">
        <v>9</v>
      </c>
      <c r="L47" s="2">
        <v>38</v>
      </c>
      <c r="M47" s="2" t="s">
        <v>19</v>
      </c>
    </row>
    <row r="48" spans="1:13" x14ac:dyDescent="0.25">
      <c r="A48" s="1">
        <v>11699</v>
      </c>
      <c r="B48" s="1" t="s">
        <v>21</v>
      </c>
      <c r="C48" s="1" t="s">
        <v>23</v>
      </c>
      <c r="D48" s="1">
        <v>60000</v>
      </c>
      <c r="E48" s="2">
        <v>4</v>
      </c>
      <c r="F48" s="1" t="s">
        <v>0</v>
      </c>
      <c r="G48" s="1" t="s">
        <v>11</v>
      </c>
      <c r="H48" s="2" t="s">
        <v>19</v>
      </c>
      <c r="I48" s="2">
        <v>2</v>
      </c>
      <c r="J48" s="1" t="s">
        <v>4</v>
      </c>
      <c r="K48" s="1" t="s">
        <v>9</v>
      </c>
      <c r="L48" s="2">
        <v>43</v>
      </c>
      <c r="M48" s="2" t="s">
        <v>19</v>
      </c>
    </row>
    <row r="49" spans="1:13" x14ac:dyDescent="0.25">
      <c r="A49" s="1">
        <v>11734</v>
      </c>
      <c r="B49" s="1" t="s">
        <v>20</v>
      </c>
      <c r="C49" s="1" t="s">
        <v>23</v>
      </c>
      <c r="D49" s="1">
        <v>60000</v>
      </c>
      <c r="E49" s="2">
        <v>1</v>
      </c>
      <c r="F49" s="1" t="s">
        <v>10</v>
      </c>
      <c r="G49" s="1" t="s">
        <v>11</v>
      </c>
      <c r="H49" s="2" t="s">
        <v>19</v>
      </c>
      <c r="I49" s="2">
        <v>1</v>
      </c>
      <c r="J49" s="1" t="s">
        <v>4</v>
      </c>
      <c r="K49" s="1" t="s">
        <v>9</v>
      </c>
      <c r="L49" s="2">
        <v>47</v>
      </c>
      <c r="M49" s="2" t="s">
        <v>19</v>
      </c>
    </row>
    <row r="50" spans="1:13" x14ac:dyDescent="0.25">
      <c r="A50" s="1">
        <v>11738</v>
      </c>
      <c r="B50" s="1" t="s">
        <v>20</v>
      </c>
      <c r="C50" s="1" t="s">
        <v>23</v>
      </c>
      <c r="D50" s="1">
        <v>60000</v>
      </c>
      <c r="E50" s="2">
        <v>4</v>
      </c>
      <c r="F50" s="1" t="s">
        <v>0</v>
      </c>
      <c r="G50" s="1" t="s">
        <v>1</v>
      </c>
      <c r="H50" s="2" t="s">
        <v>18</v>
      </c>
      <c r="I50" s="2">
        <v>0</v>
      </c>
      <c r="J50" s="1" t="s">
        <v>5</v>
      </c>
      <c r="K50" s="1" t="s">
        <v>9</v>
      </c>
      <c r="L50" s="2">
        <v>46</v>
      </c>
      <c r="M50" s="2" t="s">
        <v>19</v>
      </c>
    </row>
    <row r="51" spans="1:13" x14ac:dyDescent="0.25">
      <c r="A51" s="1">
        <v>11745</v>
      </c>
      <c r="B51" s="1" t="s">
        <v>20</v>
      </c>
      <c r="C51" s="1" t="s">
        <v>22</v>
      </c>
      <c r="D51" s="1">
        <v>60000</v>
      </c>
      <c r="E51" s="2">
        <v>1</v>
      </c>
      <c r="F51" s="1" t="s">
        <v>0</v>
      </c>
      <c r="G51" s="1" t="s">
        <v>1</v>
      </c>
      <c r="H51" s="2" t="s">
        <v>18</v>
      </c>
      <c r="I51" s="2">
        <v>1</v>
      </c>
      <c r="J51" s="1" t="s">
        <v>4</v>
      </c>
      <c r="K51" s="1" t="s">
        <v>9</v>
      </c>
      <c r="L51" s="2">
        <v>47</v>
      </c>
      <c r="M51" s="2" t="s">
        <v>18</v>
      </c>
    </row>
    <row r="52" spans="1:13" x14ac:dyDescent="0.25">
      <c r="A52" s="1">
        <v>11783</v>
      </c>
      <c r="B52" s="1" t="s">
        <v>20</v>
      </c>
      <c r="C52" s="1" t="s">
        <v>22</v>
      </c>
      <c r="D52" s="1">
        <v>60000</v>
      </c>
      <c r="E52" s="2">
        <v>1</v>
      </c>
      <c r="F52" s="1" t="s">
        <v>15</v>
      </c>
      <c r="G52" s="1" t="s">
        <v>11</v>
      </c>
      <c r="H52" s="2" t="s">
        <v>18</v>
      </c>
      <c r="I52" s="2">
        <v>0</v>
      </c>
      <c r="J52" s="1" t="s">
        <v>4</v>
      </c>
      <c r="K52" s="1" t="s">
        <v>9</v>
      </c>
      <c r="L52" s="2">
        <v>34</v>
      </c>
      <c r="M52" s="2" t="s">
        <v>19</v>
      </c>
    </row>
    <row r="53" spans="1:13" x14ac:dyDescent="0.25">
      <c r="A53" s="1">
        <v>11788</v>
      </c>
      <c r="B53" s="1" t="s">
        <v>21</v>
      </c>
      <c r="C53" s="1" t="s">
        <v>22</v>
      </c>
      <c r="D53" s="1">
        <v>70000</v>
      </c>
      <c r="E53" s="2">
        <v>1</v>
      </c>
      <c r="F53" s="1" t="s">
        <v>15</v>
      </c>
      <c r="G53" s="1" t="s">
        <v>1</v>
      </c>
      <c r="H53" s="2" t="s">
        <v>18</v>
      </c>
      <c r="I53" s="2">
        <v>0</v>
      </c>
      <c r="J53" s="1" t="s">
        <v>5</v>
      </c>
      <c r="K53" s="1" t="s">
        <v>9</v>
      </c>
      <c r="L53" s="2">
        <v>34</v>
      </c>
      <c r="M53" s="2" t="s">
        <v>19</v>
      </c>
    </row>
    <row r="54" spans="1:13" x14ac:dyDescent="0.25">
      <c r="A54" s="1">
        <v>11801</v>
      </c>
      <c r="B54" s="1" t="s">
        <v>20</v>
      </c>
      <c r="C54" s="1" t="s">
        <v>23</v>
      </c>
      <c r="D54" s="1">
        <v>60000</v>
      </c>
      <c r="E54" s="2">
        <v>1</v>
      </c>
      <c r="F54" s="1" t="s">
        <v>15</v>
      </c>
      <c r="G54" s="1" t="s">
        <v>1</v>
      </c>
      <c r="H54" s="2" t="s">
        <v>18</v>
      </c>
      <c r="I54" s="2">
        <v>0</v>
      </c>
      <c r="J54" s="1" t="s">
        <v>5</v>
      </c>
      <c r="K54" s="1" t="s">
        <v>9</v>
      </c>
      <c r="L54" s="2">
        <v>36</v>
      </c>
      <c r="M54" s="2" t="s">
        <v>19</v>
      </c>
    </row>
    <row r="55" spans="1:13" x14ac:dyDescent="0.25">
      <c r="A55" s="1">
        <v>11807</v>
      </c>
      <c r="B55" s="1" t="s">
        <v>20</v>
      </c>
      <c r="C55" s="1" t="s">
        <v>23</v>
      </c>
      <c r="D55" s="1">
        <v>70000</v>
      </c>
      <c r="E55" s="2">
        <v>3</v>
      </c>
      <c r="F55" s="1" t="s">
        <v>15</v>
      </c>
      <c r="G55" s="1" t="s">
        <v>1</v>
      </c>
      <c r="H55" s="2" t="s">
        <v>18</v>
      </c>
      <c r="I55" s="2">
        <v>0</v>
      </c>
      <c r="J55" s="1" t="s">
        <v>5</v>
      </c>
      <c r="K55" s="1" t="s">
        <v>9</v>
      </c>
      <c r="L55" s="2">
        <v>34</v>
      </c>
      <c r="M55" s="2" t="s">
        <v>19</v>
      </c>
    </row>
    <row r="56" spans="1:13" x14ac:dyDescent="0.25">
      <c r="A56" s="1">
        <v>11809</v>
      </c>
      <c r="B56" s="1" t="s">
        <v>20</v>
      </c>
      <c r="C56" s="1" t="s">
        <v>23</v>
      </c>
      <c r="D56" s="1">
        <v>60000</v>
      </c>
      <c r="E56" s="2">
        <v>2</v>
      </c>
      <c r="F56" s="1" t="s">
        <v>0</v>
      </c>
      <c r="G56" s="1" t="s">
        <v>11</v>
      </c>
      <c r="H56" s="2" t="s">
        <v>18</v>
      </c>
      <c r="I56" s="2">
        <v>0</v>
      </c>
      <c r="J56" s="1" t="s">
        <v>4</v>
      </c>
      <c r="K56" s="1" t="s">
        <v>9</v>
      </c>
      <c r="L56" s="2">
        <v>38</v>
      </c>
      <c r="M56" s="2" t="s">
        <v>18</v>
      </c>
    </row>
    <row r="57" spans="1:13" x14ac:dyDescent="0.25">
      <c r="A57" s="1">
        <v>11817</v>
      </c>
      <c r="B57" s="1" t="s">
        <v>21</v>
      </c>
      <c r="C57" s="1" t="s">
        <v>22</v>
      </c>
      <c r="D57" s="1">
        <v>70000</v>
      </c>
      <c r="E57" s="2">
        <v>4</v>
      </c>
      <c r="F57" s="1" t="s">
        <v>15</v>
      </c>
      <c r="G57" s="1" t="s">
        <v>1</v>
      </c>
      <c r="H57" s="2" t="s">
        <v>18</v>
      </c>
      <c r="I57" s="2">
        <v>0</v>
      </c>
      <c r="J57" s="1" t="s">
        <v>5</v>
      </c>
      <c r="K57" s="1" t="s">
        <v>9</v>
      </c>
      <c r="L57" s="2">
        <v>35</v>
      </c>
      <c r="M57" s="2" t="s">
        <v>18</v>
      </c>
    </row>
    <row r="58" spans="1:13" x14ac:dyDescent="0.25">
      <c r="A58" s="1">
        <v>11823</v>
      </c>
      <c r="B58" s="1" t="s">
        <v>20</v>
      </c>
      <c r="C58" s="1" t="s">
        <v>22</v>
      </c>
      <c r="D58" s="1">
        <v>70000</v>
      </c>
      <c r="E58" s="2">
        <v>0</v>
      </c>
      <c r="F58" s="1" t="s">
        <v>15</v>
      </c>
      <c r="G58" s="1" t="s">
        <v>1</v>
      </c>
      <c r="H58" s="2" t="s">
        <v>18</v>
      </c>
      <c r="I58" s="2">
        <v>0</v>
      </c>
      <c r="J58" s="1" t="s">
        <v>5</v>
      </c>
      <c r="K58" s="1" t="s">
        <v>9</v>
      </c>
      <c r="L58" s="2">
        <v>39</v>
      </c>
      <c r="M58" s="2" t="s">
        <v>19</v>
      </c>
    </row>
    <row r="59" spans="1:13" x14ac:dyDescent="0.25">
      <c r="A59" s="1">
        <v>11886</v>
      </c>
      <c r="B59" s="1" t="s">
        <v>20</v>
      </c>
      <c r="C59" s="1" t="s">
        <v>22</v>
      </c>
      <c r="D59" s="1">
        <v>60000</v>
      </c>
      <c r="E59" s="2">
        <v>3</v>
      </c>
      <c r="F59" s="1" t="s">
        <v>0</v>
      </c>
      <c r="G59" s="1" t="s">
        <v>1</v>
      </c>
      <c r="H59" s="2" t="s">
        <v>18</v>
      </c>
      <c r="I59" s="2">
        <v>1</v>
      </c>
      <c r="J59" s="1" t="s">
        <v>4</v>
      </c>
      <c r="K59" s="1" t="s">
        <v>9</v>
      </c>
      <c r="L59" s="2">
        <v>48</v>
      </c>
      <c r="M59" s="2" t="s">
        <v>18</v>
      </c>
    </row>
    <row r="60" spans="1:13" x14ac:dyDescent="0.25">
      <c r="A60" s="1">
        <v>11890</v>
      </c>
      <c r="B60" s="1" t="s">
        <v>20</v>
      </c>
      <c r="C60" s="1" t="s">
        <v>22</v>
      </c>
      <c r="D60" s="1">
        <v>70000</v>
      </c>
      <c r="E60" s="2">
        <v>5</v>
      </c>
      <c r="F60" s="1" t="s">
        <v>15</v>
      </c>
      <c r="G60" s="1" t="s">
        <v>1</v>
      </c>
      <c r="H60" s="2" t="s">
        <v>18</v>
      </c>
      <c r="I60" s="2">
        <v>1</v>
      </c>
      <c r="J60" s="1" t="s">
        <v>4</v>
      </c>
      <c r="K60" s="1" t="s">
        <v>9</v>
      </c>
      <c r="L60" s="2">
        <v>47</v>
      </c>
      <c r="M60" s="2" t="s">
        <v>19</v>
      </c>
    </row>
    <row r="61" spans="1:13" x14ac:dyDescent="0.25">
      <c r="A61" s="1">
        <v>11896</v>
      </c>
      <c r="B61" s="1" t="s">
        <v>20</v>
      </c>
      <c r="C61" s="1" t="s">
        <v>23</v>
      </c>
      <c r="D61" s="1">
        <v>100000</v>
      </c>
      <c r="E61" s="2">
        <v>1</v>
      </c>
      <c r="F61" s="1" t="s">
        <v>15</v>
      </c>
      <c r="G61" s="1" t="s">
        <v>8</v>
      </c>
      <c r="H61" s="2" t="s">
        <v>18</v>
      </c>
      <c r="I61" s="2">
        <v>0</v>
      </c>
      <c r="J61" s="1" t="s">
        <v>5</v>
      </c>
      <c r="K61" s="1" t="s">
        <v>3</v>
      </c>
      <c r="L61" s="2">
        <v>36</v>
      </c>
      <c r="M61" s="2" t="s">
        <v>18</v>
      </c>
    </row>
    <row r="62" spans="1:13" x14ac:dyDescent="0.25">
      <c r="A62" s="1">
        <v>11897</v>
      </c>
      <c r="B62" s="1" t="s">
        <v>21</v>
      </c>
      <c r="C62" s="1" t="s">
        <v>23</v>
      </c>
      <c r="D62" s="1">
        <v>60000</v>
      </c>
      <c r="E62" s="2">
        <v>2</v>
      </c>
      <c r="F62" s="1" t="s">
        <v>0</v>
      </c>
      <c r="G62" s="1" t="s">
        <v>1</v>
      </c>
      <c r="H62" s="2" t="s">
        <v>19</v>
      </c>
      <c r="I62" s="2">
        <v>1</v>
      </c>
      <c r="J62" s="1" t="s">
        <v>4</v>
      </c>
      <c r="K62" s="1" t="s">
        <v>3</v>
      </c>
      <c r="L62" s="2">
        <v>37</v>
      </c>
      <c r="M62" s="2" t="s">
        <v>18</v>
      </c>
    </row>
    <row r="63" spans="1:13" x14ac:dyDescent="0.25">
      <c r="A63" s="1">
        <v>11935</v>
      </c>
      <c r="B63" s="1" t="s">
        <v>21</v>
      </c>
      <c r="C63" s="1" t="s">
        <v>22</v>
      </c>
      <c r="D63" s="1">
        <v>30000</v>
      </c>
      <c r="E63" s="2">
        <v>0</v>
      </c>
      <c r="F63" s="1" t="s">
        <v>10</v>
      </c>
      <c r="G63" s="1" t="s">
        <v>11</v>
      </c>
      <c r="H63" s="2" t="s">
        <v>18</v>
      </c>
      <c r="I63" s="2">
        <v>1</v>
      </c>
      <c r="J63" s="1" t="s">
        <v>6</v>
      </c>
      <c r="K63" s="1" t="s">
        <v>9</v>
      </c>
      <c r="L63" s="2">
        <v>28</v>
      </c>
      <c r="M63" s="2" t="s">
        <v>19</v>
      </c>
    </row>
    <row r="64" spans="1:13" x14ac:dyDescent="0.25">
      <c r="A64" s="1">
        <v>11941</v>
      </c>
      <c r="B64" s="1" t="s">
        <v>21</v>
      </c>
      <c r="C64" s="1" t="s">
        <v>23</v>
      </c>
      <c r="D64" s="1">
        <v>60000</v>
      </c>
      <c r="E64" s="2">
        <v>0</v>
      </c>
      <c r="F64" s="1" t="s">
        <v>10</v>
      </c>
      <c r="G64" s="1" t="s">
        <v>11</v>
      </c>
      <c r="H64" s="2" t="s">
        <v>18</v>
      </c>
      <c r="I64" s="2">
        <v>2</v>
      </c>
      <c r="J64" s="1" t="s">
        <v>6</v>
      </c>
      <c r="K64" s="1" t="s">
        <v>9</v>
      </c>
      <c r="L64" s="2">
        <v>29</v>
      </c>
      <c r="M64" s="2" t="s">
        <v>19</v>
      </c>
    </row>
    <row r="65" spans="1:13" x14ac:dyDescent="0.25">
      <c r="A65" s="1">
        <v>12029</v>
      </c>
      <c r="B65" s="1" t="s">
        <v>20</v>
      </c>
      <c r="C65" s="1" t="s">
        <v>23</v>
      </c>
      <c r="D65" s="1">
        <v>30000</v>
      </c>
      <c r="E65" s="2">
        <v>0</v>
      </c>
      <c r="F65" s="1" t="s">
        <v>14</v>
      </c>
      <c r="G65" s="1" t="s">
        <v>13</v>
      </c>
      <c r="H65" s="2" t="s">
        <v>19</v>
      </c>
      <c r="I65" s="2">
        <v>2</v>
      </c>
      <c r="J65" s="1" t="s">
        <v>4</v>
      </c>
      <c r="K65" s="1" t="s">
        <v>9</v>
      </c>
      <c r="L65" s="2">
        <v>28</v>
      </c>
      <c r="M65" s="2" t="s">
        <v>19</v>
      </c>
    </row>
    <row r="66" spans="1:13" x14ac:dyDescent="0.25">
      <c r="A66" s="1">
        <v>12033</v>
      </c>
      <c r="B66" s="1" t="s">
        <v>21</v>
      </c>
      <c r="C66" s="1" t="s">
        <v>22</v>
      </c>
      <c r="D66" s="1">
        <v>40000</v>
      </c>
      <c r="E66" s="2">
        <v>0</v>
      </c>
      <c r="F66" s="1" t="s">
        <v>12</v>
      </c>
      <c r="G66" s="1" t="s">
        <v>11</v>
      </c>
      <c r="H66" s="2" t="s">
        <v>19</v>
      </c>
      <c r="I66" s="2">
        <v>2</v>
      </c>
      <c r="J66" s="1" t="s">
        <v>4</v>
      </c>
      <c r="K66" s="1" t="s">
        <v>9</v>
      </c>
      <c r="L66" s="2">
        <v>27</v>
      </c>
      <c r="M66" s="2" t="s">
        <v>18</v>
      </c>
    </row>
    <row r="67" spans="1:13" x14ac:dyDescent="0.25">
      <c r="A67" s="1">
        <v>12056</v>
      </c>
      <c r="B67" s="1" t="s">
        <v>20</v>
      </c>
      <c r="C67" s="1" t="s">
        <v>23</v>
      </c>
      <c r="D67" s="1">
        <v>120000</v>
      </c>
      <c r="E67" s="2">
        <v>2</v>
      </c>
      <c r="F67" s="1" t="s">
        <v>15</v>
      </c>
      <c r="G67" s="1" t="s">
        <v>8</v>
      </c>
      <c r="H67" s="2" t="s">
        <v>18</v>
      </c>
      <c r="I67" s="2">
        <v>3</v>
      </c>
      <c r="J67" s="1" t="s">
        <v>6</v>
      </c>
      <c r="K67" s="1" t="s">
        <v>9</v>
      </c>
      <c r="L67" s="2">
        <v>64</v>
      </c>
      <c r="M67" s="2" t="s">
        <v>19</v>
      </c>
    </row>
    <row r="68" spans="1:13" x14ac:dyDescent="0.25">
      <c r="A68" s="1">
        <v>12100</v>
      </c>
      <c r="B68" s="1" t="s">
        <v>21</v>
      </c>
      <c r="C68" s="1" t="s">
        <v>23</v>
      </c>
      <c r="D68" s="1">
        <v>60000</v>
      </c>
      <c r="E68" s="2">
        <v>2</v>
      </c>
      <c r="F68" s="1" t="s">
        <v>0</v>
      </c>
      <c r="G68" s="1" t="s">
        <v>8</v>
      </c>
      <c r="H68" s="2" t="s">
        <v>18</v>
      </c>
      <c r="I68" s="2">
        <v>0</v>
      </c>
      <c r="J68" s="1" t="s">
        <v>7</v>
      </c>
      <c r="K68" s="1" t="s">
        <v>9</v>
      </c>
      <c r="L68" s="2">
        <v>57</v>
      </c>
      <c r="M68" s="2" t="s">
        <v>19</v>
      </c>
    </row>
    <row r="69" spans="1:13" x14ac:dyDescent="0.25">
      <c r="A69" s="1">
        <v>12121</v>
      </c>
      <c r="B69" s="1" t="s">
        <v>21</v>
      </c>
      <c r="C69" s="1" t="s">
        <v>23</v>
      </c>
      <c r="D69" s="1">
        <v>60000</v>
      </c>
      <c r="E69" s="2">
        <v>3</v>
      </c>
      <c r="F69" s="1" t="s">
        <v>12</v>
      </c>
      <c r="G69" s="1" t="s">
        <v>1</v>
      </c>
      <c r="H69" s="2" t="s">
        <v>18</v>
      </c>
      <c r="I69" s="2">
        <v>2</v>
      </c>
      <c r="J69" s="1" t="s">
        <v>7</v>
      </c>
      <c r="K69" s="1" t="s">
        <v>9</v>
      </c>
      <c r="L69" s="2">
        <v>53</v>
      </c>
      <c r="M69" s="2" t="s">
        <v>18</v>
      </c>
    </row>
    <row r="70" spans="1:13" x14ac:dyDescent="0.25">
      <c r="A70" s="1">
        <v>12133</v>
      </c>
      <c r="B70" s="1" t="s">
        <v>20</v>
      </c>
      <c r="C70" s="1" t="s">
        <v>22</v>
      </c>
      <c r="D70" s="1">
        <v>130000</v>
      </c>
      <c r="E70" s="2">
        <v>3</v>
      </c>
      <c r="F70" s="1" t="s">
        <v>10</v>
      </c>
      <c r="G70" s="1" t="s">
        <v>1</v>
      </c>
      <c r="H70" s="2" t="s">
        <v>18</v>
      </c>
      <c r="I70" s="2">
        <v>3</v>
      </c>
      <c r="J70" s="1" t="s">
        <v>6</v>
      </c>
      <c r="K70" s="1" t="s">
        <v>16</v>
      </c>
      <c r="L70" s="2">
        <v>50</v>
      </c>
      <c r="M70" s="2" t="s">
        <v>18</v>
      </c>
    </row>
    <row r="71" spans="1:13" x14ac:dyDescent="0.25">
      <c r="A71" s="1">
        <v>12153</v>
      </c>
      <c r="B71" s="1" t="s">
        <v>21</v>
      </c>
      <c r="C71" s="1" t="s">
        <v>22</v>
      </c>
      <c r="D71" s="1">
        <v>70000</v>
      </c>
      <c r="E71" s="2">
        <v>3</v>
      </c>
      <c r="F71" s="1" t="s">
        <v>10</v>
      </c>
      <c r="G71" s="1" t="s">
        <v>1</v>
      </c>
      <c r="H71" s="2" t="s">
        <v>18</v>
      </c>
      <c r="I71" s="2">
        <v>1</v>
      </c>
      <c r="J71" s="1" t="s">
        <v>6</v>
      </c>
      <c r="K71" s="1" t="s">
        <v>9</v>
      </c>
      <c r="L71" s="2">
        <v>49</v>
      </c>
      <c r="M71" s="2" t="s">
        <v>18</v>
      </c>
    </row>
    <row r="72" spans="1:13" x14ac:dyDescent="0.25">
      <c r="A72" s="1">
        <v>12192</v>
      </c>
      <c r="B72" s="1" t="s">
        <v>21</v>
      </c>
      <c r="C72" s="1" t="s">
        <v>22</v>
      </c>
      <c r="D72" s="1">
        <v>60000</v>
      </c>
      <c r="E72" s="2">
        <v>2</v>
      </c>
      <c r="F72" s="1" t="s">
        <v>14</v>
      </c>
      <c r="G72" s="1" t="s">
        <v>11</v>
      </c>
      <c r="H72" s="2" t="s">
        <v>19</v>
      </c>
      <c r="I72" s="2">
        <v>2</v>
      </c>
      <c r="J72" s="1" t="s">
        <v>2</v>
      </c>
      <c r="K72" s="1" t="s">
        <v>9</v>
      </c>
      <c r="L72" s="2">
        <v>51</v>
      </c>
      <c r="M72" s="2" t="s">
        <v>19</v>
      </c>
    </row>
    <row r="73" spans="1:13" x14ac:dyDescent="0.25">
      <c r="A73" s="1">
        <v>12195</v>
      </c>
      <c r="B73" s="1" t="s">
        <v>21</v>
      </c>
      <c r="C73" s="1" t="s">
        <v>22</v>
      </c>
      <c r="D73" s="1">
        <v>70000</v>
      </c>
      <c r="E73" s="2">
        <v>3</v>
      </c>
      <c r="F73" s="1" t="s">
        <v>15</v>
      </c>
      <c r="G73" s="1" t="s">
        <v>8</v>
      </c>
      <c r="H73" s="2" t="s">
        <v>18</v>
      </c>
      <c r="I73" s="2">
        <v>2</v>
      </c>
      <c r="J73" s="1" t="s">
        <v>2</v>
      </c>
      <c r="K73" s="1" t="s">
        <v>9</v>
      </c>
      <c r="L73" s="2">
        <v>52</v>
      </c>
      <c r="M73" s="2" t="s">
        <v>19</v>
      </c>
    </row>
    <row r="74" spans="1:13" x14ac:dyDescent="0.25">
      <c r="A74" s="1">
        <v>12205</v>
      </c>
      <c r="B74" s="1" t="s">
        <v>21</v>
      </c>
      <c r="C74" s="1" t="s">
        <v>22</v>
      </c>
      <c r="D74" s="1">
        <v>130000</v>
      </c>
      <c r="E74" s="2">
        <v>2</v>
      </c>
      <c r="F74" s="1" t="s">
        <v>0</v>
      </c>
      <c r="G74" s="1" t="s">
        <v>8</v>
      </c>
      <c r="H74" s="2" t="s">
        <v>19</v>
      </c>
      <c r="I74" s="2">
        <v>4</v>
      </c>
      <c r="J74" s="1" t="s">
        <v>4</v>
      </c>
      <c r="K74" s="1" t="s">
        <v>9</v>
      </c>
      <c r="L74" s="2">
        <v>67</v>
      </c>
      <c r="M74" s="2" t="s">
        <v>19</v>
      </c>
    </row>
    <row r="75" spans="1:13" x14ac:dyDescent="0.25">
      <c r="A75" s="1">
        <v>12207</v>
      </c>
      <c r="B75" s="1" t="s">
        <v>21</v>
      </c>
      <c r="C75" s="1" t="s">
        <v>23</v>
      </c>
      <c r="D75" s="1">
        <v>80000</v>
      </c>
      <c r="E75" s="2">
        <v>4</v>
      </c>
      <c r="F75" s="1" t="s">
        <v>0</v>
      </c>
      <c r="G75" s="1" t="s">
        <v>8</v>
      </c>
      <c r="H75" s="2" t="s">
        <v>18</v>
      </c>
      <c r="I75" s="2">
        <v>2</v>
      </c>
      <c r="J75" s="1" t="s">
        <v>6</v>
      </c>
      <c r="K75" s="1" t="s">
        <v>9</v>
      </c>
      <c r="L75" s="2">
        <v>66</v>
      </c>
      <c r="M75" s="2" t="s">
        <v>18</v>
      </c>
    </row>
    <row r="76" spans="1:13" x14ac:dyDescent="0.25">
      <c r="A76" s="1">
        <v>12212</v>
      </c>
      <c r="B76" s="1" t="s">
        <v>20</v>
      </c>
      <c r="C76" s="1" t="s">
        <v>22</v>
      </c>
      <c r="D76" s="1">
        <v>10000</v>
      </c>
      <c r="E76" s="2">
        <v>0</v>
      </c>
      <c r="F76" s="1" t="s">
        <v>15</v>
      </c>
      <c r="G76" s="1" t="s">
        <v>17</v>
      </c>
      <c r="H76" s="2" t="s">
        <v>18</v>
      </c>
      <c r="I76" s="2">
        <v>0</v>
      </c>
      <c r="J76" s="1" t="s">
        <v>4</v>
      </c>
      <c r="K76" s="1" t="s">
        <v>16</v>
      </c>
      <c r="L76" s="2">
        <v>37</v>
      </c>
      <c r="M76" s="2" t="s">
        <v>18</v>
      </c>
    </row>
    <row r="77" spans="1:13" x14ac:dyDescent="0.25">
      <c r="A77" s="1">
        <v>12231</v>
      </c>
      <c r="B77" s="1" t="s">
        <v>21</v>
      </c>
      <c r="C77" s="1" t="s">
        <v>22</v>
      </c>
      <c r="D77" s="1">
        <v>10000</v>
      </c>
      <c r="E77" s="2">
        <v>2</v>
      </c>
      <c r="F77" s="1" t="s">
        <v>10</v>
      </c>
      <c r="G77" s="1" t="s">
        <v>17</v>
      </c>
      <c r="H77" s="2" t="s">
        <v>18</v>
      </c>
      <c r="I77" s="2">
        <v>0</v>
      </c>
      <c r="J77" s="1" t="s">
        <v>4</v>
      </c>
      <c r="K77" s="1" t="s">
        <v>16</v>
      </c>
      <c r="L77" s="2">
        <v>51</v>
      </c>
      <c r="M77" s="2" t="s">
        <v>18</v>
      </c>
    </row>
    <row r="78" spans="1:13" x14ac:dyDescent="0.25">
      <c r="A78" s="1">
        <v>12234</v>
      </c>
      <c r="B78" s="1" t="s">
        <v>20</v>
      </c>
      <c r="C78" s="1" t="s">
        <v>23</v>
      </c>
      <c r="D78" s="1">
        <v>10000</v>
      </c>
      <c r="E78" s="2">
        <v>2</v>
      </c>
      <c r="F78" s="1" t="s">
        <v>10</v>
      </c>
      <c r="G78" s="1" t="s">
        <v>17</v>
      </c>
      <c r="H78" s="2" t="s">
        <v>18</v>
      </c>
      <c r="I78" s="2">
        <v>1</v>
      </c>
      <c r="J78" s="1" t="s">
        <v>5</v>
      </c>
      <c r="K78" s="1" t="s">
        <v>16</v>
      </c>
      <c r="L78" s="2">
        <v>52</v>
      </c>
      <c r="M78" s="2" t="s">
        <v>19</v>
      </c>
    </row>
    <row r="79" spans="1:13" x14ac:dyDescent="0.25">
      <c r="A79" s="1">
        <v>12236</v>
      </c>
      <c r="B79" s="1" t="s">
        <v>20</v>
      </c>
      <c r="C79" s="1" t="s">
        <v>22</v>
      </c>
      <c r="D79" s="1">
        <v>20000</v>
      </c>
      <c r="E79" s="2">
        <v>1</v>
      </c>
      <c r="F79" s="1" t="s">
        <v>10</v>
      </c>
      <c r="G79" s="1" t="s">
        <v>17</v>
      </c>
      <c r="H79" s="2" t="s">
        <v>18</v>
      </c>
      <c r="I79" s="2">
        <v>0</v>
      </c>
      <c r="J79" s="1" t="s">
        <v>4</v>
      </c>
      <c r="K79" s="1" t="s">
        <v>16</v>
      </c>
      <c r="L79" s="2">
        <v>65</v>
      </c>
      <c r="M79" s="2" t="s">
        <v>19</v>
      </c>
    </row>
    <row r="80" spans="1:13" x14ac:dyDescent="0.25">
      <c r="A80" s="1">
        <v>12253</v>
      </c>
      <c r="B80" s="1" t="s">
        <v>21</v>
      </c>
      <c r="C80" s="1" t="s">
        <v>22</v>
      </c>
      <c r="D80" s="1">
        <v>20000</v>
      </c>
      <c r="E80" s="2">
        <v>0</v>
      </c>
      <c r="F80" s="1" t="s">
        <v>10</v>
      </c>
      <c r="G80" s="1" t="s">
        <v>17</v>
      </c>
      <c r="H80" s="2" t="s">
        <v>18</v>
      </c>
      <c r="I80" s="2">
        <v>0</v>
      </c>
      <c r="J80" s="1" t="s">
        <v>4</v>
      </c>
      <c r="K80" s="1" t="s">
        <v>3</v>
      </c>
      <c r="L80" s="2">
        <v>29</v>
      </c>
      <c r="M80" s="2" t="s">
        <v>18</v>
      </c>
    </row>
    <row r="81" spans="1:13" x14ac:dyDescent="0.25">
      <c r="A81" s="1">
        <v>12273</v>
      </c>
      <c r="B81" s="1" t="s">
        <v>20</v>
      </c>
      <c r="C81" s="1" t="s">
        <v>23</v>
      </c>
      <c r="D81" s="1">
        <v>30000</v>
      </c>
      <c r="E81" s="2">
        <v>1</v>
      </c>
      <c r="F81" s="1" t="s">
        <v>0</v>
      </c>
      <c r="G81" s="1" t="s">
        <v>13</v>
      </c>
      <c r="H81" s="2" t="s">
        <v>18</v>
      </c>
      <c r="I81" s="2">
        <v>0</v>
      </c>
      <c r="J81" s="1" t="s">
        <v>4</v>
      </c>
      <c r="K81" s="1" t="s">
        <v>16</v>
      </c>
      <c r="L81" s="2">
        <v>47</v>
      </c>
      <c r="M81" s="2" t="s">
        <v>19</v>
      </c>
    </row>
    <row r="82" spans="1:13" x14ac:dyDescent="0.25">
      <c r="A82" s="1">
        <v>12274</v>
      </c>
      <c r="B82" s="1" t="s">
        <v>21</v>
      </c>
      <c r="C82" s="1" t="s">
        <v>23</v>
      </c>
      <c r="D82" s="1">
        <v>10000</v>
      </c>
      <c r="E82" s="2">
        <v>2</v>
      </c>
      <c r="F82" s="1" t="s">
        <v>12</v>
      </c>
      <c r="G82" s="1" t="s">
        <v>17</v>
      </c>
      <c r="H82" s="2" t="s">
        <v>18</v>
      </c>
      <c r="I82" s="2">
        <v>0</v>
      </c>
      <c r="J82" s="1" t="s">
        <v>4</v>
      </c>
      <c r="K82" s="1" t="s">
        <v>16</v>
      </c>
      <c r="L82" s="2">
        <v>35</v>
      </c>
      <c r="M82" s="2" t="s">
        <v>19</v>
      </c>
    </row>
    <row r="83" spans="1:13" x14ac:dyDescent="0.25">
      <c r="A83" s="1">
        <v>12284</v>
      </c>
      <c r="B83" s="1" t="s">
        <v>20</v>
      </c>
      <c r="C83" s="1" t="s">
        <v>22</v>
      </c>
      <c r="D83" s="1">
        <v>30000</v>
      </c>
      <c r="E83" s="2">
        <v>0</v>
      </c>
      <c r="F83" s="1" t="s">
        <v>0</v>
      </c>
      <c r="G83" s="1" t="s">
        <v>13</v>
      </c>
      <c r="H83" s="2" t="s">
        <v>19</v>
      </c>
      <c r="I83" s="2">
        <v>0</v>
      </c>
      <c r="J83" s="1" t="s">
        <v>4</v>
      </c>
      <c r="K83" s="1" t="s">
        <v>16</v>
      </c>
      <c r="L83" s="2">
        <v>36</v>
      </c>
      <c r="M83" s="2" t="s">
        <v>18</v>
      </c>
    </row>
    <row r="84" spans="1:13" x14ac:dyDescent="0.25">
      <c r="A84" s="1">
        <v>12291</v>
      </c>
      <c r="B84" s="1" t="s">
        <v>21</v>
      </c>
      <c r="C84" s="1" t="s">
        <v>23</v>
      </c>
      <c r="D84" s="1">
        <v>90000</v>
      </c>
      <c r="E84" s="2">
        <v>5</v>
      </c>
      <c r="F84" s="1" t="s">
        <v>10</v>
      </c>
      <c r="G84" s="1" t="s">
        <v>1</v>
      </c>
      <c r="H84" s="2" t="s">
        <v>19</v>
      </c>
      <c r="I84" s="2">
        <v>2</v>
      </c>
      <c r="J84" s="1" t="s">
        <v>5</v>
      </c>
      <c r="K84" s="1" t="s">
        <v>16</v>
      </c>
      <c r="L84" s="2">
        <v>62</v>
      </c>
      <c r="M84" s="2" t="s">
        <v>18</v>
      </c>
    </row>
    <row r="85" spans="1:13" x14ac:dyDescent="0.25">
      <c r="A85" s="1">
        <v>12332</v>
      </c>
      <c r="B85" s="1" t="s">
        <v>20</v>
      </c>
      <c r="C85" s="1" t="s">
        <v>23</v>
      </c>
      <c r="D85" s="1">
        <v>90000</v>
      </c>
      <c r="E85" s="2">
        <v>4</v>
      </c>
      <c r="F85" s="1" t="s">
        <v>12</v>
      </c>
      <c r="G85" s="1" t="s">
        <v>8</v>
      </c>
      <c r="H85" s="2" t="s">
        <v>18</v>
      </c>
      <c r="I85" s="2">
        <v>3</v>
      </c>
      <c r="J85" s="1" t="s">
        <v>6</v>
      </c>
      <c r="K85" s="1" t="s">
        <v>16</v>
      </c>
      <c r="L85" s="2">
        <v>58</v>
      </c>
      <c r="M85" s="2" t="s">
        <v>18</v>
      </c>
    </row>
    <row r="86" spans="1:13" x14ac:dyDescent="0.25">
      <c r="A86" s="1">
        <v>12344</v>
      </c>
      <c r="B86" s="1" t="s">
        <v>21</v>
      </c>
      <c r="C86" s="1" t="s">
        <v>22</v>
      </c>
      <c r="D86" s="1">
        <v>80000</v>
      </c>
      <c r="E86" s="2">
        <v>0</v>
      </c>
      <c r="F86" s="1" t="s">
        <v>0</v>
      </c>
      <c r="G86" s="1" t="s">
        <v>1</v>
      </c>
      <c r="H86" s="2" t="s">
        <v>19</v>
      </c>
      <c r="I86" s="2">
        <v>3</v>
      </c>
      <c r="J86" s="1" t="s">
        <v>7</v>
      </c>
      <c r="K86" s="1" t="s">
        <v>3</v>
      </c>
      <c r="L86" s="2">
        <v>31</v>
      </c>
      <c r="M86" s="2" t="s">
        <v>19</v>
      </c>
    </row>
    <row r="87" spans="1:13" x14ac:dyDescent="0.25">
      <c r="A87" s="1">
        <v>12389</v>
      </c>
      <c r="B87" s="1" t="s">
        <v>21</v>
      </c>
      <c r="C87" s="1" t="s">
        <v>23</v>
      </c>
      <c r="D87" s="1">
        <v>30000</v>
      </c>
      <c r="E87" s="2">
        <v>0</v>
      </c>
      <c r="F87" s="1" t="s">
        <v>12</v>
      </c>
      <c r="G87" s="1" t="s">
        <v>17</v>
      </c>
      <c r="H87" s="2" t="s">
        <v>19</v>
      </c>
      <c r="I87" s="2">
        <v>1</v>
      </c>
      <c r="J87" s="1" t="s">
        <v>5</v>
      </c>
      <c r="K87" s="1" t="s">
        <v>16</v>
      </c>
      <c r="L87" s="2">
        <v>34</v>
      </c>
      <c r="M87" s="2" t="s">
        <v>19</v>
      </c>
    </row>
    <row r="88" spans="1:13" x14ac:dyDescent="0.25">
      <c r="A88" s="1">
        <v>12452</v>
      </c>
      <c r="B88" s="1" t="s">
        <v>20</v>
      </c>
      <c r="C88" s="1" t="s">
        <v>23</v>
      </c>
      <c r="D88" s="1">
        <v>60000</v>
      </c>
      <c r="E88" s="2">
        <v>4</v>
      </c>
      <c r="F88" s="1" t="s">
        <v>15</v>
      </c>
      <c r="G88" s="1" t="s">
        <v>11</v>
      </c>
      <c r="H88" s="2" t="s">
        <v>18</v>
      </c>
      <c r="I88" s="2">
        <v>0</v>
      </c>
      <c r="J88" s="1" t="s">
        <v>2</v>
      </c>
      <c r="K88" s="1" t="s">
        <v>9</v>
      </c>
      <c r="L88" s="2">
        <v>47</v>
      </c>
      <c r="M88" s="2" t="s">
        <v>18</v>
      </c>
    </row>
    <row r="89" spans="1:13" x14ac:dyDescent="0.25">
      <c r="A89" s="1">
        <v>12472</v>
      </c>
      <c r="B89" s="1" t="s">
        <v>20</v>
      </c>
      <c r="C89" s="1" t="s">
        <v>23</v>
      </c>
      <c r="D89" s="1">
        <v>30000</v>
      </c>
      <c r="E89" s="2">
        <v>1</v>
      </c>
      <c r="F89" s="1" t="s">
        <v>0</v>
      </c>
      <c r="G89" s="1" t="s">
        <v>13</v>
      </c>
      <c r="H89" s="2" t="s">
        <v>18</v>
      </c>
      <c r="I89" s="2">
        <v>1</v>
      </c>
      <c r="J89" s="1" t="s">
        <v>5</v>
      </c>
      <c r="K89" s="1" t="s">
        <v>16</v>
      </c>
      <c r="L89" s="2">
        <v>39</v>
      </c>
      <c r="M89" s="2" t="s">
        <v>19</v>
      </c>
    </row>
    <row r="90" spans="1:13" x14ac:dyDescent="0.25">
      <c r="A90" s="1">
        <v>12496</v>
      </c>
      <c r="B90" s="1" t="s">
        <v>20</v>
      </c>
      <c r="C90" s="1" t="s">
        <v>22</v>
      </c>
      <c r="D90" s="1">
        <v>40000</v>
      </c>
      <c r="E90" s="2">
        <v>1</v>
      </c>
      <c r="F90" s="1" t="s">
        <v>0</v>
      </c>
      <c r="G90" s="1" t="s">
        <v>11</v>
      </c>
      <c r="H90" s="2" t="s">
        <v>18</v>
      </c>
      <c r="I90" s="2">
        <v>0</v>
      </c>
      <c r="J90" s="1" t="s">
        <v>4</v>
      </c>
      <c r="K90" s="1" t="s">
        <v>16</v>
      </c>
      <c r="L90" s="2">
        <v>42</v>
      </c>
      <c r="M90" s="2" t="s">
        <v>19</v>
      </c>
    </row>
    <row r="91" spans="1:13" x14ac:dyDescent="0.25">
      <c r="A91" s="1">
        <v>12497</v>
      </c>
      <c r="B91" s="1" t="s">
        <v>20</v>
      </c>
      <c r="C91" s="1" t="s">
        <v>22</v>
      </c>
      <c r="D91" s="1">
        <v>40000</v>
      </c>
      <c r="E91" s="2">
        <v>1</v>
      </c>
      <c r="F91" s="1" t="s">
        <v>0</v>
      </c>
      <c r="G91" s="1" t="s">
        <v>11</v>
      </c>
      <c r="H91" s="2" t="s">
        <v>18</v>
      </c>
      <c r="I91" s="2">
        <v>0</v>
      </c>
      <c r="J91" s="1" t="s">
        <v>4</v>
      </c>
      <c r="K91" s="1" t="s">
        <v>16</v>
      </c>
      <c r="L91" s="2">
        <v>42</v>
      </c>
      <c r="M91" s="2" t="s">
        <v>19</v>
      </c>
    </row>
    <row r="92" spans="1:13" x14ac:dyDescent="0.25">
      <c r="A92" s="1">
        <v>12503</v>
      </c>
      <c r="B92" s="1" t="s">
        <v>21</v>
      </c>
      <c r="C92" s="1" t="s">
        <v>22</v>
      </c>
      <c r="D92" s="1">
        <v>30000</v>
      </c>
      <c r="E92" s="2">
        <v>3</v>
      </c>
      <c r="F92" s="1" t="s">
        <v>10</v>
      </c>
      <c r="G92" s="1" t="s">
        <v>13</v>
      </c>
      <c r="H92" s="2" t="s">
        <v>18</v>
      </c>
      <c r="I92" s="2">
        <v>2</v>
      </c>
      <c r="J92" s="1" t="s">
        <v>4</v>
      </c>
      <c r="K92" s="1" t="s">
        <v>16</v>
      </c>
      <c r="L92" s="2">
        <v>27</v>
      </c>
      <c r="M92" s="2" t="s">
        <v>19</v>
      </c>
    </row>
    <row r="93" spans="1:13" x14ac:dyDescent="0.25">
      <c r="A93" s="1">
        <v>12507</v>
      </c>
      <c r="B93" s="1" t="s">
        <v>20</v>
      </c>
      <c r="C93" s="1" t="s">
        <v>23</v>
      </c>
      <c r="D93" s="1">
        <v>30000</v>
      </c>
      <c r="E93" s="2">
        <v>1</v>
      </c>
      <c r="F93" s="1" t="s">
        <v>10</v>
      </c>
      <c r="G93" s="1" t="s">
        <v>13</v>
      </c>
      <c r="H93" s="2" t="s">
        <v>18</v>
      </c>
      <c r="I93" s="2">
        <v>1</v>
      </c>
      <c r="J93" s="1" t="s">
        <v>4</v>
      </c>
      <c r="K93" s="1" t="s">
        <v>16</v>
      </c>
      <c r="L93" s="2">
        <v>43</v>
      </c>
      <c r="M93" s="2" t="s">
        <v>19</v>
      </c>
    </row>
    <row r="94" spans="1:13" x14ac:dyDescent="0.25">
      <c r="A94" s="1">
        <v>12510</v>
      </c>
      <c r="B94" s="1" t="s">
        <v>20</v>
      </c>
      <c r="C94" s="1" t="s">
        <v>23</v>
      </c>
      <c r="D94" s="1">
        <v>40000</v>
      </c>
      <c r="E94" s="2">
        <v>1</v>
      </c>
      <c r="F94" s="1" t="s">
        <v>0</v>
      </c>
      <c r="G94" s="1" t="s">
        <v>11</v>
      </c>
      <c r="H94" s="2" t="s">
        <v>18</v>
      </c>
      <c r="I94" s="2">
        <v>1</v>
      </c>
      <c r="J94" s="1" t="s">
        <v>4</v>
      </c>
      <c r="K94" s="1" t="s">
        <v>16</v>
      </c>
      <c r="L94" s="2">
        <v>43</v>
      </c>
      <c r="M94" s="2" t="s">
        <v>18</v>
      </c>
    </row>
    <row r="95" spans="1:13" x14ac:dyDescent="0.25">
      <c r="A95" s="1">
        <v>12558</v>
      </c>
      <c r="B95" s="1" t="s">
        <v>20</v>
      </c>
      <c r="C95" s="1" t="s">
        <v>22</v>
      </c>
      <c r="D95" s="1">
        <v>20000</v>
      </c>
      <c r="E95" s="2">
        <v>1</v>
      </c>
      <c r="F95" s="1" t="s">
        <v>0</v>
      </c>
      <c r="G95" s="1" t="s">
        <v>13</v>
      </c>
      <c r="H95" s="2" t="s">
        <v>18</v>
      </c>
      <c r="I95" s="2">
        <v>0</v>
      </c>
      <c r="J95" s="1" t="s">
        <v>4</v>
      </c>
      <c r="K95" s="1" t="s">
        <v>16</v>
      </c>
      <c r="L95" s="2">
        <v>65</v>
      </c>
      <c r="M95" s="2" t="s">
        <v>19</v>
      </c>
    </row>
    <row r="96" spans="1:13" x14ac:dyDescent="0.25">
      <c r="A96" s="1">
        <v>12568</v>
      </c>
      <c r="B96" s="1" t="s">
        <v>20</v>
      </c>
      <c r="C96" s="1" t="s">
        <v>22</v>
      </c>
      <c r="D96" s="1">
        <v>30000</v>
      </c>
      <c r="E96" s="2">
        <v>1</v>
      </c>
      <c r="F96" s="1" t="s">
        <v>0</v>
      </c>
      <c r="G96" s="1" t="s">
        <v>13</v>
      </c>
      <c r="H96" s="2" t="s">
        <v>18</v>
      </c>
      <c r="I96" s="2">
        <v>0</v>
      </c>
      <c r="J96" s="1" t="s">
        <v>4</v>
      </c>
      <c r="K96" s="1" t="s">
        <v>16</v>
      </c>
      <c r="L96" s="2">
        <v>64</v>
      </c>
      <c r="M96" s="2" t="s">
        <v>19</v>
      </c>
    </row>
    <row r="97" spans="1:13" x14ac:dyDescent="0.25">
      <c r="A97" s="1">
        <v>12581</v>
      </c>
      <c r="B97" s="1" t="s">
        <v>21</v>
      </c>
      <c r="C97" s="1" t="s">
        <v>22</v>
      </c>
      <c r="D97" s="1">
        <v>10000</v>
      </c>
      <c r="E97" s="2">
        <v>0</v>
      </c>
      <c r="F97" s="1" t="s">
        <v>10</v>
      </c>
      <c r="G97" s="1" t="s">
        <v>17</v>
      </c>
      <c r="H97" s="2" t="s">
        <v>19</v>
      </c>
      <c r="I97" s="2">
        <v>1</v>
      </c>
      <c r="J97" s="1" t="s">
        <v>4</v>
      </c>
      <c r="K97" s="1" t="s">
        <v>3</v>
      </c>
      <c r="L97" s="2">
        <v>28</v>
      </c>
      <c r="M97" s="2" t="s">
        <v>18</v>
      </c>
    </row>
    <row r="98" spans="1:13" x14ac:dyDescent="0.25">
      <c r="A98" s="1">
        <v>12585</v>
      </c>
      <c r="B98" s="1" t="s">
        <v>20</v>
      </c>
      <c r="C98" s="1" t="s">
        <v>23</v>
      </c>
      <c r="D98" s="1">
        <v>10000</v>
      </c>
      <c r="E98" s="2">
        <v>1</v>
      </c>
      <c r="F98" s="1" t="s">
        <v>12</v>
      </c>
      <c r="G98" s="1" t="s">
        <v>17</v>
      </c>
      <c r="H98" s="2" t="s">
        <v>18</v>
      </c>
      <c r="I98" s="2">
        <v>0</v>
      </c>
      <c r="J98" s="1" t="s">
        <v>5</v>
      </c>
      <c r="K98" s="1" t="s">
        <v>3</v>
      </c>
      <c r="L98" s="2">
        <v>27</v>
      </c>
      <c r="M98" s="2" t="s">
        <v>18</v>
      </c>
    </row>
    <row r="99" spans="1:13" x14ac:dyDescent="0.25">
      <c r="A99" s="1">
        <v>12590</v>
      </c>
      <c r="B99" s="1" t="s">
        <v>21</v>
      </c>
      <c r="C99" s="1" t="s">
        <v>23</v>
      </c>
      <c r="D99" s="1">
        <v>30000</v>
      </c>
      <c r="E99" s="2">
        <v>1</v>
      </c>
      <c r="F99" s="1" t="s">
        <v>0</v>
      </c>
      <c r="G99" s="1" t="s">
        <v>13</v>
      </c>
      <c r="H99" s="2" t="s">
        <v>18</v>
      </c>
      <c r="I99" s="2">
        <v>0</v>
      </c>
      <c r="J99" s="1" t="s">
        <v>4</v>
      </c>
      <c r="K99" s="1" t="s">
        <v>16</v>
      </c>
      <c r="L99" s="2">
        <v>63</v>
      </c>
      <c r="M99" s="2" t="s">
        <v>19</v>
      </c>
    </row>
    <row r="100" spans="1:13" x14ac:dyDescent="0.25">
      <c r="A100" s="1">
        <v>12591</v>
      </c>
      <c r="B100" s="1" t="s">
        <v>20</v>
      </c>
      <c r="C100" s="1" t="s">
        <v>22</v>
      </c>
      <c r="D100" s="1">
        <v>30000</v>
      </c>
      <c r="E100" s="2">
        <v>4</v>
      </c>
      <c r="F100" s="1" t="s">
        <v>15</v>
      </c>
      <c r="G100" s="1" t="s">
        <v>13</v>
      </c>
      <c r="H100" s="2" t="s">
        <v>18</v>
      </c>
      <c r="I100" s="2">
        <v>0</v>
      </c>
      <c r="J100" s="1" t="s">
        <v>4</v>
      </c>
      <c r="K100" s="1" t="s">
        <v>16</v>
      </c>
      <c r="L100" s="2">
        <v>45</v>
      </c>
      <c r="M100" s="2" t="s">
        <v>19</v>
      </c>
    </row>
    <row r="101" spans="1:13" x14ac:dyDescent="0.25">
      <c r="A101" s="1">
        <v>12610</v>
      </c>
      <c r="B101" s="1" t="s">
        <v>20</v>
      </c>
      <c r="C101" s="1" t="s">
        <v>22</v>
      </c>
      <c r="D101" s="1">
        <v>30000</v>
      </c>
      <c r="E101" s="2">
        <v>1</v>
      </c>
      <c r="F101" s="1" t="s">
        <v>0</v>
      </c>
      <c r="G101" s="1" t="s">
        <v>13</v>
      </c>
      <c r="H101" s="2" t="s">
        <v>18</v>
      </c>
      <c r="I101" s="2">
        <v>0</v>
      </c>
      <c r="J101" s="1" t="s">
        <v>4</v>
      </c>
      <c r="K101" s="1" t="s">
        <v>16</v>
      </c>
      <c r="L101" s="2">
        <v>47</v>
      </c>
      <c r="M101" s="2" t="s">
        <v>19</v>
      </c>
    </row>
    <row r="102" spans="1:13" x14ac:dyDescent="0.25">
      <c r="A102" s="1">
        <v>12629</v>
      </c>
      <c r="B102" s="1" t="s">
        <v>21</v>
      </c>
      <c r="C102" s="1" t="s">
        <v>23</v>
      </c>
      <c r="D102" s="1">
        <v>20000</v>
      </c>
      <c r="E102" s="2">
        <v>1</v>
      </c>
      <c r="F102" s="1" t="s">
        <v>10</v>
      </c>
      <c r="G102" s="1" t="s">
        <v>17</v>
      </c>
      <c r="H102" s="2" t="s">
        <v>19</v>
      </c>
      <c r="I102" s="2">
        <v>0</v>
      </c>
      <c r="J102" s="1" t="s">
        <v>4</v>
      </c>
      <c r="K102" s="1" t="s">
        <v>16</v>
      </c>
      <c r="L102" s="2">
        <v>37</v>
      </c>
      <c r="M102" s="2" t="s">
        <v>19</v>
      </c>
    </row>
    <row r="103" spans="1:13" x14ac:dyDescent="0.25">
      <c r="A103" s="1">
        <v>12663</v>
      </c>
      <c r="B103" s="1" t="s">
        <v>20</v>
      </c>
      <c r="C103" s="1" t="s">
        <v>22</v>
      </c>
      <c r="D103" s="1">
        <v>90000</v>
      </c>
      <c r="E103" s="2">
        <v>5</v>
      </c>
      <c r="F103" s="1" t="s">
        <v>14</v>
      </c>
      <c r="G103" s="1" t="s">
        <v>11</v>
      </c>
      <c r="H103" s="2" t="s">
        <v>18</v>
      </c>
      <c r="I103" s="2">
        <v>2</v>
      </c>
      <c r="J103" s="1" t="s">
        <v>7</v>
      </c>
      <c r="K103" s="1" t="s">
        <v>16</v>
      </c>
      <c r="L103" s="2">
        <v>59</v>
      </c>
      <c r="M103" s="2" t="s">
        <v>19</v>
      </c>
    </row>
    <row r="104" spans="1:13" x14ac:dyDescent="0.25">
      <c r="A104" s="1">
        <v>12664</v>
      </c>
      <c r="B104" s="1" t="s">
        <v>20</v>
      </c>
      <c r="C104" s="1" t="s">
        <v>22</v>
      </c>
      <c r="D104" s="1">
        <v>130000</v>
      </c>
      <c r="E104" s="2">
        <v>5</v>
      </c>
      <c r="F104" s="1" t="s">
        <v>10</v>
      </c>
      <c r="G104" s="1" t="s">
        <v>1</v>
      </c>
      <c r="H104" s="2" t="s">
        <v>18</v>
      </c>
      <c r="I104" s="2">
        <v>4</v>
      </c>
      <c r="J104" s="1" t="s">
        <v>4</v>
      </c>
      <c r="K104" s="1" t="s">
        <v>16</v>
      </c>
      <c r="L104" s="2">
        <v>59</v>
      </c>
      <c r="M104" s="2" t="s">
        <v>19</v>
      </c>
    </row>
    <row r="105" spans="1:13" x14ac:dyDescent="0.25">
      <c r="A105" s="1">
        <v>12666</v>
      </c>
      <c r="B105" s="1" t="s">
        <v>21</v>
      </c>
      <c r="C105" s="1" t="s">
        <v>23</v>
      </c>
      <c r="D105" s="1">
        <v>60000</v>
      </c>
      <c r="E105" s="2">
        <v>0</v>
      </c>
      <c r="F105" s="1" t="s">
        <v>0</v>
      </c>
      <c r="G105" s="1" t="s">
        <v>1</v>
      </c>
      <c r="H105" s="2" t="s">
        <v>19</v>
      </c>
      <c r="I105" s="2">
        <v>4</v>
      </c>
      <c r="J105" s="1" t="s">
        <v>5</v>
      </c>
      <c r="K105" s="1" t="s">
        <v>3</v>
      </c>
      <c r="L105" s="2">
        <v>31</v>
      </c>
      <c r="M105" s="2" t="s">
        <v>19</v>
      </c>
    </row>
    <row r="106" spans="1:13" x14ac:dyDescent="0.25">
      <c r="A106" s="1">
        <v>12678</v>
      </c>
      <c r="B106" s="1" t="s">
        <v>21</v>
      </c>
      <c r="C106" s="1" t="s">
        <v>22</v>
      </c>
      <c r="D106" s="1">
        <v>130000</v>
      </c>
      <c r="E106" s="2">
        <v>4</v>
      </c>
      <c r="F106" s="1" t="s">
        <v>12</v>
      </c>
      <c r="G106" s="1" t="s">
        <v>8</v>
      </c>
      <c r="H106" s="2" t="s">
        <v>18</v>
      </c>
      <c r="I106" s="2">
        <v>4</v>
      </c>
      <c r="J106" s="1" t="s">
        <v>4</v>
      </c>
      <c r="K106" s="1" t="s">
        <v>3</v>
      </c>
      <c r="L106" s="2">
        <v>31</v>
      </c>
      <c r="M106" s="2" t="s">
        <v>19</v>
      </c>
    </row>
    <row r="107" spans="1:13" x14ac:dyDescent="0.25">
      <c r="A107" s="1">
        <v>12697</v>
      </c>
      <c r="B107" s="1" t="s">
        <v>21</v>
      </c>
      <c r="C107" s="1" t="s">
        <v>22</v>
      </c>
      <c r="D107" s="1">
        <v>90000</v>
      </c>
      <c r="E107" s="2">
        <v>0</v>
      </c>
      <c r="F107" s="1" t="s">
        <v>0</v>
      </c>
      <c r="G107" s="1" t="s">
        <v>1</v>
      </c>
      <c r="H107" s="2" t="s">
        <v>19</v>
      </c>
      <c r="I107" s="2">
        <v>4</v>
      </c>
      <c r="J107" s="1" t="s">
        <v>7</v>
      </c>
      <c r="K107" s="1" t="s">
        <v>3</v>
      </c>
      <c r="L107" s="2">
        <v>36</v>
      </c>
      <c r="M107" s="2" t="s">
        <v>19</v>
      </c>
    </row>
    <row r="108" spans="1:13" x14ac:dyDescent="0.25">
      <c r="A108" s="1">
        <v>12705</v>
      </c>
      <c r="B108" s="1" t="s">
        <v>20</v>
      </c>
      <c r="C108" s="1" t="s">
        <v>23</v>
      </c>
      <c r="D108" s="1">
        <v>150000</v>
      </c>
      <c r="E108" s="2">
        <v>0</v>
      </c>
      <c r="F108" s="1" t="s">
        <v>0</v>
      </c>
      <c r="G108" s="1" t="s">
        <v>8</v>
      </c>
      <c r="H108" s="2" t="s">
        <v>18</v>
      </c>
      <c r="I108" s="2">
        <v>4</v>
      </c>
      <c r="J108" s="1" t="s">
        <v>4</v>
      </c>
      <c r="K108" s="1" t="s">
        <v>3</v>
      </c>
      <c r="L108" s="2">
        <v>37</v>
      </c>
      <c r="M108" s="2" t="s">
        <v>18</v>
      </c>
    </row>
    <row r="109" spans="1:13" x14ac:dyDescent="0.25">
      <c r="A109" s="1">
        <v>12716</v>
      </c>
      <c r="B109" s="1" t="s">
        <v>21</v>
      </c>
      <c r="C109" s="1" t="s">
        <v>23</v>
      </c>
      <c r="D109" s="1">
        <v>30000</v>
      </c>
      <c r="E109" s="2">
        <v>0</v>
      </c>
      <c r="F109" s="1" t="s">
        <v>10</v>
      </c>
      <c r="G109" s="1" t="s">
        <v>13</v>
      </c>
      <c r="H109" s="2" t="s">
        <v>18</v>
      </c>
      <c r="I109" s="2">
        <v>1</v>
      </c>
      <c r="J109" s="1" t="s">
        <v>5</v>
      </c>
      <c r="K109" s="1" t="s">
        <v>16</v>
      </c>
      <c r="L109" s="2">
        <v>32</v>
      </c>
      <c r="M109" s="2" t="s">
        <v>19</v>
      </c>
    </row>
    <row r="110" spans="1:13" x14ac:dyDescent="0.25">
      <c r="A110" s="1">
        <v>12718</v>
      </c>
      <c r="B110" s="1" t="s">
        <v>21</v>
      </c>
      <c r="C110" s="1" t="s">
        <v>22</v>
      </c>
      <c r="D110" s="1">
        <v>30000</v>
      </c>
      <c r="E110" s="2">
        <v>0</v>
      </c>
      <c r="F110" s="1" t="s">
        <v>10</v>
      </c>
      <c r="G110" s="1" t="s">
        <v>13</v>
      </c>
      <c r="H110" s="2" t="s">
        <v>18</v>
      </c>
      <c r="I110" s="2">
        <v>1</v>
      </c>
      <c r="J110" s="1" t="s">
        <v>5</v>
      </c>
      <c r="K110" s="1" t="s">
        <v>16</v>
      </c>
      <c r="L110" s="2">
        <v>31</v>
      </c>
      <c r="M110" s="2" t="s">
        <v>19</v>
      </c>
    </row>
    <row r="111" spans="1:13" x14ac:dyDescent="0.25">
      <c r="A111" s="1">
        <v>12728</v>
      </c>
      <c r="B111" s="1" t="s">
        <v>21</v>
      </c>
      <c r="C111" s="1" t="s">
        <v>23</v>
      </c>
      <c r="D111" s="1">
        <v>30000</v>
      </c>
      <c r="E111" s="2">
        <v>0</v>
      </c>
      <c r="F111" s="1" t="s">
        <v>10</v>
      </c>
      <c r="G111" s="1" t="s">
        <v>13</v>
      </c>
      <c r="H111" s="2" t="s">
        <v>19</v>
      </c>
      <c r="I111" s="2">
        <v>1</v>
      </c>
      <c r="J111" s="1" t="s">
        <v>2</v>
      </c>
      <c r="K111" s="1" t="s">
        <v>16</v>
      </c>
      <c r="L111" s="2">
        <v>27</v>
      </c>
      <c r="M111" s="2" t="s">
        <v>19</v>
      </c>
    </row>
    <row r="112" spans="1:13" x14ac:dyDescent="0.25">
      <c r="A112" s="1">
        <v>12731</v>
      </c>
      <c r="B112" s="1" t="s">
        <v>21</v>
      </c>
      <c r="C112" s="1" t="s">
        <v>23</v>
      </c>
      <c r="D112" s="1">
        <v>30000</v>
      </c>
      <c r="E112" s="2">
        <v>0</v>
      </c>
      <c r="F112" s="1" t="s">
        <v>12</v>
      </c>
      <c r="G112" s="1" t="s">
        <v>17</v>
      </c>
      <c r="H112" s="2" t="s">
        <v>19</v>
      </c>
      <c r="I112" s="2">
        <v>1</v>
      </c>
      <c r="J112" s="1" t="s">
        <v>2</v>
      </c>
      <c r="K112" s="1" t="s">
        <v>16</v>
      </c>
      <c r="L112" s="2">
        <v>32</v>
      </c>
      <c r="M112" s="2" t="s">
        <v>19</v>
      </c>
    </row>
    <row r="113" spans="1:13" x14ac:dyDescent="0.25">
      <c r="A113" s="1">
        <v>12744</v>
      </c>
      <c r="B113" s="1" t="s">
        <v>21</v>
      </c>
      <c r="C113" s="1" t="s">
        <v>22</v>
      </c>
      <c r="D113" s="1">
        <v>40000</v>
      </c>
      <c r="E113" s="2">
        <v>2</v>
      </c>
      <c r="F113" s="1" t="s">
        <v>10</v>
      </c>
      <c r="G113" s="1" t="s">
        <v>13</v>
      </c>
      <c r="H113" s="2" t="s">
        <v>18</v>
      </c>
      <c r="I113" s="2">
        <v>0</v>
      </c>
      <c r="J113" s="1" t="s">
        <v>4</v>
      </c>
      <c r="K113" s="1" t="s">
        <v>16</v>
      </c>
      <c r="L113" s="2">
        <v>33</v>
      </c>
      <c r="M113" s="2" t="s">
        <v>19</v>
      </c>
    </row>
    <row r="114" spans="1:13" x14ac:dyDescent="0.25">
      <c r="A114" s="1">
        <v>12768</v>
      </c>
      <c r="B114" s="1" t="s">
        <v>20</v>
      </c>
      <c r="C114" s="1" t="s">
        <v>23</v>
      </c>
      <c r="D114" s="1">
        <v>30000</v>
      </c>
      <c r="E114" s="2">
        <v>1</v>
      </c>
      <c r="F114" s="1" t="s">
        <v>12</v>
      </c>
      <c r="G114" s="1" t="s">
        <v>13</v>
      </c>
      <c r="H114" s="2" t="s">
        <v>18</v>
      </c>
      <c r="I114" s="2">
        <v>1</v>
      </c>
      <c r="J114" s="1" t="s">
        <v>5</v>
      </c>
      <c r="K114" s="1" t="s">
        <v>9</v>
      </c>
      <c r="L114" s="2">
        <v>52</v>
      </c>
      <c r="M114" s="2" t="s">
        <v>18</v>
      </c>
    </row>
    <row r="115" spans="1:13" x14ac:dyDescent="0.25">
      <c r="A115" s="1">
        <v>12774</v>
      </c>
      <c r="B115" s="1" t="s">
        <v>20</v>
      </c>
      <c r="C115" s="1" t="s">
        <v>22</v>
      </c>
      <c r="D115" s="1">
        <v>40000</v>
      </c>
      <c r="E115" s="2">
        <v>1</v>
      </c>
      <c r="F115" s="1" t="s">
        <v>10</v>
      </c>
      <c r="G115" s="1" t="s">
        <v>13</v>
      </c>
      <c r="H115" s="2" t="s">
        <v>18</v>
      </c>
      <c r="I115" s="2">
        <v>1</v>
      </c>
      <c r="J115" s="1" t="s">
        <v>2</v>
      </c>
      <c r="K115" s="1" t="s">
        <v>9</v>
      </c>
      <c r="L115" s="2">
        <v>51</v>
      </c>
      <c r="M115" s="2" t="s">
        <v>18</v>
      </c>
    </row>
    <row r="116" spans="1:13" x14ac:dyDescent="0.25">
      <c r="A116" s="1">
        <v>12808</v>
      </c>
      <c r="B116" s="1" t="s">
        <v>20</v>
      </c>
      <c r="C116" s="1" t="s">
        <v>23</v>
      </c>
      <c r="D116" s="1">
        <v>40000</v>
      </c>
      <c r="E116" s="2">
        <v>0</v>
      </c>
      <c r="F116" s="1" t="s">
        <v>0</v>
      </c>
      <c r="G116" s="1" t="s">
        <v>13</v>
      </c>
      <c r="H116" s="2" t="s">
        <v>18</v>
      </c>
      <c r="I116" s="2">
        <v>0</v>
      </c>
      <c r="J116" s="1" t="s">
        <v>4</v>
      </c>
      <c r="K116" s="1" t="s">
        <v>16</v>
      </c>
      <c r="L116" s="2">
        <v>38</v>
      </c>
      <c r="M116" s="2" t="s">
        <v>18</v>
      </c>
    </row>
    <row r="117" spans="1:13" x14ac:dyDescent="0.25">
      <c r="A117" s="1">
        <v>12821</v>
      </c>
      <c r="B117" s="1" t="s">
        <v>20</v>
      </c>
      <c r="C117" s="1" t="s">
        <v>23</v>
      </c>
      <c r="D117" s="1">
        <v>40000</v>
      </c>
      <c r="E117" s="2">
        <v>0</v>
      </c>
      <c r="F117" s="1" t="s">
        <v>0</v>
      </c>
      <c r="G117" s="1" t="s">
        <v>13</v>
      </c>
      <c r="H117" s="2" t="s">
        <v>18</v>
      </c>
      <c r="I117" s="2">
        <v>0</v>
      </c>
      <c r="J117" s="1" t="s">
        <v>4</v>
      </c>
      <c r="K117" s="1" t="s">
        <v>16</v>
      </c>
      <c r="L117" s="2">
        <v>39</v>
      </c>
      <c r="M117" s="2" t="s">
        <v>19</v>
      </c>
    </row>
    <row r="118" spans="1:13" x14ac:dyDescent="0.25">
      <c r="A118" s="1">
        <v>12833</v>
      </c>
      <c r="B118" s="1" t="s">
        <v>21</v>
      </c>
      <c r="C118" s="1" t="s">
        <v>22</v>
      </c>
      <c r="D118" s="1">
        <v>20000</v>
      </c>
      <c r="E118" s="2">
        <v>3</v>
      </c>
      <c r="F118" s="1" t="s">
        <v>12</v>
      </c>
      <c r="G118" s="1" t="s">
        <v>17</v>
      </c>
      <c r="H118" s="2" t="s">
        <v>18</v>
      </c>
      <c r="I118" s="2">
        <v>1</v>
      </c>
      <c r="J118" s="1" t="s">
        <v>4</v>
      </c>
      <c r="K118" s="1" t="s">
        <v>16</v>
      </c>
      <c r="L118" s="2">
        <v>42</v>
      </c>
      <c r="M118" s="2" t="s">
        <v>18</v>
      </c>
    </row>
    <row r="119" spans="1:13" x14ac:dyDescent="0.25">
      <c r="A119" s="1">
        <v>12871</v>
      </c>
      <c r="B119" s="1" t="s">
        <v>21</v>
      </c>
      <c r="C119" s="1" t="s">
        <v>22</v>
      </c>
      <c r="D119" s="1">
        <v>30000</v>
      </c>
      <c r="E119" s="2">
        <v>0</v>
      </c>
      <c r="F119" s="1" t="s">
        <v>10</v>
      </c>
      <c r="G119" s="1" t="s">
        <v>13</v>
      </c>
      <c r="H119" s="2" t="s">
        <v>19</v>
      </c>
      <c r="I119" s="2">
        <v>1</v>
      </c>
      <c r="J119" s="1" t="s">
        <v>5</v>
      </c>
      <c r="K119" s="1" t="s">
        <v>16</v>
      </c>
      <c r="L119" s="2">
        <v>29</v>
      </c>
      <c r="M119" s="2" t="s">
        <v>19</v>
      </c>
    </row>
    <row r="120" spans="1:13" x14ac:dyDescent="0.25">
      <c r="A120" s="1">
        <v>12882</v>
      </c>
      <c r="B120" s="1" t="s">
        <v>20</v>
      </c>
      <c r="C120" s="1" t="s">
        <v>23</v>
      </c>
      <c r="D120" s="1">
        <v>50000</v>
      </c>
      <c r="E120" s="2">
        <v>1</v>
      </c>
      <c r="F120" s="1" t="s">
        <v>15</v>
      </c>
      <c r="G120" s="1" t="s">
        <v>11</v>
      </c>
      <c r="H120" s="2" t="s">
        <v>18</v>
      </c>
      <c r="I120" s="2">
        <v>0</v>
      </c>
      <c r="J120" s="1" t="s">
        <v>4</v>
      </c>
      <c r="K120" s="1" t="s">
        <v>9</v>
      </c>
      <c r="L120" s="2">
        <v>33</v>
      </c>
      <c r="M120" s="2" t="s">
        <v>18</v>
      </c>
    </row>
    <row r="121" spans="1:13" x14ac:dyDescent="0.25">
      <c r="A121" s="1">
        <v>12922</v>
      </c>
      <c r="B121" s="1" t="s">
        <v>21</v>
      </c>
      <c r="C121" s="1" t="s">
        <v>22</v>
      </c>
      <c r="D121" s="1">
        <v>60000</v>
      </c>
      <c r="E121" s="2">
        <v>3</v>
      </c>
      <c r="F121" s="1" t="s">
        <v>0</v>
      </c>
      <c r="G121" s="1" t="s">
        <v>11</v>
      </c>
      <c r="H121" s="2" t="s">
        <v>18</v>
      </c>
      <c r="I121" s="2">
        <v>0</v>
      </c>
      <c r="J121" s="1" t="s">
        <v>5</v>
      </c>
      <c r="K121" s="1" t="s">
        <v>9</v>
      </c>
      <c r="L121" s="2">
        <v>40</v>
      </c>
      <c r="M121" s="2" t="s">
        <v>18</v>
      </c>
    </row>
    <row r="122" spans="1:13" x14ac:dyDescent="0.25">
      <c r="A122" s="1">
        <v>12957</v>
      </c>
      <c r="B122" s="1" t="s">
        <v>21</v>
      </c>
      <c r="C122" s="1" t="s">
        <v>22</v>
      </c>
      <c r="D122" s="1">
        <v>70000</v>
      </c>
      <c r="E122" s="2">
        <v>1</v>
      </c>
      <c r="F122" s="1" t="s">
        <v>0</v>
      </c>
      <c r="G122" s="1" t="s">
        <v>1</v>
      </c>
      <c r="H122" s="2" t="s">
        <v>19</v>
      </c>
      <c r="I122" s="2">
        <v>1</v>
      </c>
      <c r="J122" s="1" t="s">
        <v>4</v>
      </c>
      <c r="K122" s="1" t="s">
        <v>9</v>
      </c>
      <c r="L122" s="2">
        <v>44</v>
      </c>
      <c r="M122" s="2" t="s">
        <v>19</v>
      </c>
    </row>
    <row r="123" spans="1:13" x14ac:dyDescent="0.25">
      <c r="A123" s="1">
        <v>12964</v>
      </c>
      <c r="B123" s="1" t="s">
        <v>20</v>
      </c>
      <c r="C123" s="1" t="s">
        <v>23</v>
      </c>
      <c r="D123" s="1">
        <v>70000</v>
      </c>
      <c r="E123" s="2">
        <v>1</v>
      </c>
      <c r="F123" s="1" t="s">
        <v>10</v>
      </c>
      <c r="G123" s="1" t="s">
        <v>11</v>
      </c>
      <c r="H123" s="2" t="s">
        <v>18</v>
      </c>
      <c r="I123" s="2">
        <v>1</v>
      </c>
      <c r="J123" s="1" t="s">
        <v>4</v>
      </c>
      <c r="K123" s="1" t="s">
        <v>9</v>
      </c>
      <c r="L123" s="2">
        <v>44</v>
      </c>
      <c r="M123" s="2" t="s">
        <v>19</v>
      </c>
    </row>
    <row r="124" spans="1:13" x14ac:dyDescent="0.25">
      <c r="A124" s="1">
        <v>12993</v>
      </c>
      <c r="B124" s="1" t="s">
        <v>20</v>
      </c>
      <c r="C124" s="1" t="s">
        <v>23</v>
      </c>
      <c r="D124" s="1">
        <v>60000</v>
      </c>
      <c r="E124" s="2">
        <v>2</v>
      </c>
      <c r="F124" s="1" t="s">
        <v>0</v>
      </c>
      <c r="G124" s="1" t="s">
        <v>1</v>
      </c>
      <c r="H124" s="2" t="s">
        <v>18</v>
      </c>
      <c r="I124" s="2">
        <v>1</v>
      </c>
      <c r="J124" s="1" t="s">
        <v>5</v>
      </c>
      <c r="K124" s="1" t="s">
        <v>3</v>
      </c>
      <c r="L124" s="2">
        <v>37</v>
      </c>
      <c r="M124" s="2" t="s">
        <v>19</v>
      </c>
    </row>
    <row r="125" spans="1:13" x14ac:dyDescent="0.25">
      <c r="A125" s="1">
        <v>13066</v>
      </c>
      <c r="B125" s="1" t="s">
        <v>21</v>
      </c>
      <c r="C125" s="1" t="s">
        <v>23</v>
      </c>
      <c r="D125" s="1">
        <v>30000</v>
      </c>
      <c r="E125" s="2">
        <v>0</v>
      </c>
      <c r="F125" s="1" t="s">
        <v>12</v>
      </c>
      <c r="G125" s="1" t="s">
        <v>11</v>
      </c>
      <c r="H125" s="2" t="s">
        <v>19</v>
      </c>
      <c r="I125" s="2">
        <v>2</v>
      </c>
      <c r="J125" s="1" t="s">
        <v>2</v>
      </c>
      <c r="K125" s="1" t="s">
        <v>9</v>
      </c>
      <c r="L125" s="2">
        <v>31</v>
      </c>
      <c r="M125" s="2" t="s">
        <v>18</v>
      </c>
    </row>
    <row r="126" spans="1:13" x14ac:dyDescent="0.25">
      <c r="A126" s="1">
        <v>13073</v>
      </c>
      <c r="B126" s="1" t="s">
        <v>20</v>
      </c>
      <c r="C126" s="1" t="s">
        <v>22</v>
      </c>
      <c r="D126" s="1">
        <v>60000</v>
      </c>
      <c r="E126" s="2">
        <v>0</v>
      </c>
      <c r="F126" s="1" t="s">
        <v>10</v>
      </c>
      <c r="G126" s="1" t="s">
        <v>1</v>
      </c>
      <c r="H126" s="2" t="s">
        <v>18</v>
      </c>
      <c r="I126" s="2">
        <v>2</v>
      </c>
      <c r="J126" s="1" t="s">
        <v>6</v>
      </c>
      <c r="K126" s="1" t="s">
        <v>9</v>
      </c>
      <c r="L126" s="2">
        <v>30</v>
      </c>
      <c r="M126" s="2" t="s">
        <v>19</v>
      </c>
    </row>
    <row r="127" spans="1:13" x14ac:dyDescent="0.25">
      <c r="A127" s="1">
        <v>13082</v>
      </c>
      <c r="B127" s="1" t="s">
        <v>21</v>
      </c>
      <c r="C127" s="1" t="s">
        <v>23</v>
      </c>
      <c r="D127" s="1">
        <v>130000</v>
      </c>
      <c r="E127" s="2">
        <v>0</v>
      </c>
      <c r="F127" s="1" t="s">
        <v>15</v>
      </c>
      <c r="G127" s="1" t="s">
        <v>8</v>
      </c>
      <c r="H127" s="2" t="s">
        <v>18</v>
      </c>
      <c r="I127" s="2">
        <v>0</v>
      </c>
      <c r="J127" s="1" t="s">
        <v>5</v>
      </c>
      <c r="K127" s="1" t="s">
        <v>3</v>
      </c>
      <c r="L127" s="2">
        <v>48</v>
      </c>
      <c r="M127" s="2" t="s">
        <v>18</v>
      </c>
    </row>
    <row r="128" spans="1:13" x14ac:dyDescent="0.25">
      <c r="A128" s="1">
        <v>13089</v>
      </c>
      <c r="B128" s="1" t="s">
        <v>20</v>
      </c>
      <c r="C128" s="1" t="s">
        <v>22</v>
      </c>
      <c r="D128" s="1">
        <v>120000</v>
      </c>
      <c r="E128" s="2">
        <v>1</v>
      </c>
      <c r="F128" s="1" t="s">
        <v>0</v>
      </c>
      <c r="G128" s="1" t="s">
        <v>8</v>
      </c>
      <c r="H128" s="2" t="s">
        <v>18</v>
      </c>
      <c r="I128" s="2">
        <v>2</v>
      </c>
      <c r="J128" s="1" t="s">
        <v>4</v>
      </c>
      <c r="K128" s="1" t="s">
        <v>3</v>
      </c>
      <c r="L128" s="2">
        <v>46</v>
      </c>
      <c r="M128" s="2" t="s">
        <v>18</v>
      </c>
    </row>
    <row r="129" spans="1:13" x14ac:dyDescent="0.25">
      <c r="A129" s="1">
        <v>13122</v>
      </c>
      <c r="B129" s="1" t="s">
        <v>20</v>
      </c>
      <c r="C129" s="1" t="s">
        <v>22</v>
      </c>
      <c r="D129" s="1">
        <v>80000</v>
      </c>
      <c r="E129" s="2">
        <v>0</v>
      </c>
      <c r="F129" s="1" t="s">
        <v>0</v>
      </c>
      <c r="G129" s="1" t="s">
        <v>1</v>
      </c>
      <c r="H129" s="2" t="s">
        <v>18</v>
      </c>
      <c r="I129" s="2">
        <v>1</v>
      </c>
      <c r="J129" s="1" t="s">
        <v>2</v>
      </c>
      <c r="K129" s="1" t="s">
        <v>3</v>
      </c>
      <c r="L129" s="2">
        <v>41</v>
      </c>
      <c r="M129" s="2" t="s">
        <v>18</v>
      </c>
    </row>
    <row r="130" spans="1:13" x14ac:dyDescent="0.25">
      <c r="A130" s="1">
        <v>13133</v>
      </c>
      <c r="B130" s="1" t="s">
        <v>21</v>
      </c>
      <c r="C130" s="1" t="s">
        <v>23</v>
      </c>
      <c r="D130" s="1">
        <v>100000</v>
      </c>
      <c r="E130" s="2">
        <v>5</v>
      </c>
      <c r="F130" s="1" t="s">
        <v>0</v>
      </c>
      <c r="G130" s="1" t="s">
        <v>1</v>
      </c>
      <c r="H130" s="2" t="s">
        <v>18</v>
      </c>
      <c r="I130" s="2">
        <v>1</v>
      </c>
      <c r="J130" s="1" t="s">
        <v>6</v>
      </c>
      <c r="K130" s="1" t="s">
        <v>3</v>
      </c>
      <c r="L130" s="2">
        <v>47</v>
      </c>
      <c r="M130" s="2" t="s">
        <v>18</v>
      </c>
    </row>
    <row r="131" spans="1:13" x14ac:dyDescent="0.25">
      <c r="A131" s="1">
        <v>13136</v>
      </c>
      <c r="B131" s="1" t="s">
        <v>20</v>
      </c>
      <c r="C131" s="1" t="s">
        <v>22</v>
      </c>
      <c r="D131" s="1">
        <v>30000</v>
      </c>
      <c r="E131" s="2">
        <v>2</v>
      </c>
      <c r="F131" s="1" t="s">
        <v>10</v>
      </c>
      <c r="G131" s="1" t="s">
        <v>13</v>
      </c>
      <c r="H131" s="2" t="s">
        <v>19</v>
      </c>
      <c r="I131" s="2">
        <v>2</v>
      </c>
      <c r="J131" s="1" t="s">
        <v>6</v>
      </c>
      <c r="K131" s="1" t="s">
        <v>3</v>
      </c>
      <c r="L131" s="2">
        <v>69</v>
      </c>
      <c r="M131" s="2" t="s">
        <v>19</v>
      </c>
    </row>
    <row r="132" spans="1:13" x14ac:dyDescent="0.25">
      <c r="A132" s="1">
        <v>13151</v>
      </c>
      <c r="B132" s="1" t="s">
        <v>21</v>
      </c>
      <c r="C132" s="1" t="s">
        <v>23</v>
      </c>
      <c r="D132" s="1">
        <v>40000</v>
      </c>
      <c r="E132" s="2">
        <v>0</v>
      </c>
      <c r="F132" s="1" t="s">
        <v>12</v>
      </c>
      <c r="G132" s="1" t="s">
        <v>11</v>
      </c>
      <c r="H132" s="2" t="s">
        <v>18</v>
      </c>
      <c r="I132" s="2">
        <v>2</v>
      </c>
      <c r="J132" s="1" t="s">
        <v>6</v>
      </c>
      <c r="K132" s="1" t="s">
        <v>9</v>
      </c>
      <c r="L132" s="2">
        <v>27</v>
      </c>
      <c r="M132" s="2" t="s">
        <v>19</v>
      </c>
    </row>
    <row r="133" spans="1:13" x14ac:dyDescent="0.25">
      <c r="A133" s="1">
        <v>13154</v>
      </c>
      <c r="B133" s="1" t="s">
        <v>20</v>
      </c>
      <c r="C133" s="1" t="s">
        <v>23</v>
      </c>
      <c r="D133" s="1">
        <v>40000</v>
      </c>
      <c r="E133" s="2">
        <v>0</v>
      </c>
      <c r="F133" s="1" t="s">
        <v>12</v>
      </c>
      <c r="G133" s="1" t="s">
        <v>11</v>
      </c>
      <c r="H133" s="2" t="s">
        <v>19</v>
      </c>
      <c r="I133" s="2">
        <v>2</v>
      </c>
      <c r="J133" s="1" t="s">
        <v>4</v>
      </c>
      <c r="K133" s="1" t="s">
        <v>9</v>
      </c>
      <c r="L133" s="2">
        <v>27</v>
      </c>
      <c r="M133" s="2" t="s">
        <v>18</v>
      </c>
    </row>
    <row r="134" spans="1:13" x14ac:dyDescent="0.25">
      <c r="A134" s="1">
        <v>13176</v>
      </c>
      <c r="B134" s="1" t="s">
        <v>21</v>
      </c>
      <c r="C134" s="1" t="s">
        <v>23</v>
      </c>
      <c r="D134" s="1">
        <v>130000</v>
      </c>
      <c r="E134" s="2">
        <v>0</v>
      </c>
      <c r="F134" s="1" t="s">
        <v>15</v>
      </c>
      <c r="G134" s="1" t="s">
        <v>8</v>
      </c>
      <c r="H134" s="2" t="s">
        <v>19</v>
      </c>
      <c r="I134" s="2">
        <v>2</v>
      </c>
      <c r="J134" s="1" t="s">
        <v>4</v>
      </c>
      <c r="K134" s="1" t="s">
        <v>9</v>
      </c>
      <c r="L134" s="2">
        <v>38</v>
      </c>
      <c r="M134" s="2" t="s">
        <v>18</v>
      </c>
    </row>
    <row r="135" spans="1:13" x14ac:dyDescent="0.25">
      <c r="A135" s="1">
        <v>13216</v>
      </c>
      <c r="B135" s="1" t="s">
        <v>20</v>
      </c>
      <c r="C135" s="1" t="s">
        <v>22</v>
      </c>
      <c r="D135" s="1">
        <v>60000</v>
      </c>
      <c r="E135" s="2">
        <v>5</v>
      </c>
      <c r="F135" s="1" t="s">
        <v>0</v>
      </c>
      <c r="G135" s="1" t="s">
        <v>8</v>
      </c>
      <c r="H135" s="2" t="s">
        <v>18</v>
      </c>
      <c r="I135" s="2">
        <v>3</v>
      </c>
      <c r="J135" s="1" t="s">
        <v>7</v>
      </c>
      <c r="K135" s="1" t="s">
        <v>9</v>
      </c>
      <c r="L135" s="2">
        <v>59</v>
      </c>
      <c r="M135" s="2" t="s">
        <v>19</v>
      </c>
    </row>
    <row r="136" spans="1:13" x14ac:dyDescent="0.25">
      <c r="A136" s="1">
        <v>13233</v>
      </c>
      <c r="B136" s="1" t="s">
        <v>20</v>
      </c>
      <c r="C136" s="1" t="s">
        <v>23</v>
      </c>
      <c r="D136" s="1">
        <v>60000</v>
      </c>
      <c r="E136" s="2">
        <v>2</v>
      </c>
      <c r="F136" s="1" t="s">
        <v>10</v>
      </c>
      <c r="G136" s="1" t="s">
        <v>1</v>
      </c>
      <c r="H136" s="2" t="s">
        <v>18</v>
      </c>
      <c r="I136" s="2">
        <v>1</v>
      </c>
      <c r="J136" s="1" t="s">
        <v>7</v>
      </c>
      <c r="K136" s="1" t="s">
        <v>9</v>
      </c>
      <c r="L136" s="2">
        <v>57</v>
      </c>
      <c r="M136" s="2" t="s">
        <v>18</v>
      </c>
    </row>
    <row r="137" spans="1:13" x14ac:dyDescent="0.25">
      <c r="A137" s="1">
        <v>13283</v>
      </c>
      <c r="B137" s="1" t="s">
        <v>20</v>
      </c>
      <c r="C137" s="1" t="s">
        <v>23</v>
      </c>
      <c r="D137" s="1">
        <v>80000</v>
      </c>
      <c r="E137" s="2">
        <v>3</v>
      </c>
      <c r="F137" s="1" t="s">
        <v>10</v>
      </c>
      <c r="G137" s="1" t="s">
        <v>1</v>
      </c>
      <c r="H137" s="2" t="s">
        <v>19</v>
      </c>
      <c r="I137" s="2">
        <v>2</v>
      </c>
      <c r="J137" s="1" t="s">
        <v>4</v>
      </c>
      <c r="K137" s="1" t="s">
        <v>9</v>
      </c>
      <c r="L137" s="2">
        <v>49</v>
      </c>
      <c r="M137" s="2" t="s">
        <v>18</v>
      </c>
    </row>
    <row r="138" spans="1:13" x14ac:dyDescent="0.25">
      <c r="A138" s="1">
        <v>13287</v>
      </c>
      <c r="B138" s="1" t="s">
        <v>21</v>
      </c>
      <c r="C138" s="1" t="s">
        <v>23</v>
      </c>
      <c r="D138" s="1">
        <v>110000</v>
      </c>
      <c r="E138" s="2">
        <v>4</v>
      </c>
      <c r="F138" s="1" t="s">
        <v>0</v>
      </c>
      <c r="G138" s="1" t="s">
        <v>8</v>
      </c>
      <c r="H138" s="2" t="s">
        <v>18</v>
      </c>
      <c r="I138" s="2">
        <v>4</v>
      </c>
      <c r="J138" s="1" t="s">
        <v>6</v>
      </c>
      <c r="K138" s="1" t="s">
        <v>9</v>
      </c>
      <c r="L138" s="2">
        <v>42</v>
      </c>
      <c r="M138" s="2" t="s">
        <v>18</v>
      </c>
    </row>
    <row r="139" spans="1:13" x14ac:dyDescent="0.25">
      <c r="A139" s="1">
        <v>13296</v>
      </c>
      <c r="B139" s="1" t="s">
        <v>20</v>
      </c>
      <c r="C139" s="1" t="s">
        <v>23</v>
      </c>
      <c r="D139" s="1">
        <v>110000</v>
      </c>
      <c r="E139" s="2">
        <v>1</v>
      </c>
      <c r="F139" s="1" t="s">
        <v>0</v>
      </c>
      <c r="G139" s="1" t="s">
        <v>8</v>
      </c>
      <c r="H139" s="2" t="s">
        <v>18</v>
      </c>
      <c r="I139" s="2">
        <v>3</v>
      </c>
      <c r="J139" s="1" t="s">
        <v>6</v>
      </c>
      <c r="K139" s="1" t="s">
        <v>9</v>
      </c>
      <c r="L139" s="2">
        <v>45</v>
      </c>
      <c r="M139" s="2" t="s">
        <v>19</v>
      </c>
    </row>
    <row r="140" spans="1:13" x14ac:dyDescent="0.25">
      <c r="A140" s="1">
        <v>13313</v>
      </c>
      <c r="B140" s="1" t="s">
        <v>20</v>
      </c>
      <c r="C140" s="1" t="s">
        <v>22</v>
      </c>
      <c r="D140" s="1">
        <v>120000</v>
      </c>
      <c r="E140" s="2">
        <v>1</v>
      </c>
      <c r="F140" s="1" t="s">
        <v>12</v>
      </c>
      <c r="G140" s="1" t="s">
        <v>1</v>
      </c>
      <c r="H140" s="2" t="s">
        <v>19</v>
      </c>
      <c r="I140" s="2">
        <v>4</v>
      </c>
      <c r="J140" s="1" t="s">
        <v>5</v>
      </c>
      <c r="K140" s="1" t="s">
        <v>9</v>
      </c>
      <c r="L140" s="2">
        <v>45</v>
      </c>
      <c r="M140" s="2" t="s">
        <v>19</v>
      </c>
    </row>
    <row r="141" spans="1:13" x14ac:dyDescent="0.25">
      <c r="A141" s="1">
        <v>13314</v>
      </c>
      <c r="B141" s="1" t="s">
        <v>20</v>
      </c>
      <c r="C141" s="1" t="s">
        <v>23</v>
      </c>
      <c r="D141" s="1">
        <v>120000</v>
      </c>
      <c r="E141" s="2">
        <v>1</v>
      </c>
      <c r="F141" s="1" t="s">
        <v>12</v>
      </c>
      <c r="G141" s="1" t="s">
        <v>1</v>
      </c>
      <c r="H141" s="2" t="s">
        <v>18</v>
      </c>
      <c r="I141" s="2">
        <v>4</v>
      </c>
      <c r="J141" s="1" t="s">
        <v>6</v>
      </c>
      <c r="K141" s="1" t="s">
        <v>9</v>
      </c>
      <c r="L141" s="2">
        <v>46</v>
      </c>
      <c r="M141" s="2" t="s">
        <v>18</v>
      </c>
    </row>
    <row r="142" spans="1:13" x14ac:dyDescent="0.25">
      <c r="A142" s="1">
        <v>13337</v>
      </c>
      <c r="B142" s="1" t="s">
        <v>20</v>
      </c>
      <c r="C142" s="1" t="s">
        <v>22</v>
      </c>
      <c r="D142" s="1">
        <v>80000</v>
      </c>
      <c r="E142" s="2">
        <v>5</v>
      </c>
      <c r="F142" s="1" t="s">
        <v>0</v>
      </c>
      <c r="G142" s="1" t="s">
        <v>8</v>
      </c>
      <c r="H142" s="2" t="s">
        <v>18</v>
      </c>
      <c r="I142" s="2">
        <v>2</v>
      </c>
      <c r="J142" s="1" t="s">
        <v>6</v>
      </c>
      <c r="K142" s="1" t="s">
        <v>9</v>
      </c>
      <c r="L142" s="2">
        <v>64</v>
      </c>
      <c r="M142" s="2" t="s">
        <v>19</v>
      </c>
    </row>
    <row r="143" spans="1:13" x14ac:dyDescent="0.25">
      <c r="A143" s="1">
        <v>13343</v>
      </c>
      <c r="B143" s="1" t="s">
        <v>20</v>
      </c>
      <c r="C143" s="1" t="s">
        <v>22</v>
      </c>
      <c r="D143" s="1">
        <v>90000</v>
      </c>
      <c r="E143" s="2">
        <v>5</v>
      </c>
      <c r="F143" s="1" t="s">
        <v>0</v>
      </c>
      <c r="G143" s="1" t="s">
        <v>8</v>
      </c>
      <c r="H143" s="2" t="s">
        <v>18</v>
      </c>
      <c r="I143" s="2">
        <v>2</v>
      </c>
      <c r="J143" s="1" t="s">
        <v>2</v>
      </c>
      <c r="K143" s="1" t="s">
        <v>9</v>
      </c>
      <c r="L143" s="2">
        <v>63</v>
      </c>
      <c r="M143" s="2" t="s">
        <v>18</v>
      </c>
    </row>
    <row r="144" spans="1:13" x14ac:dyDescent="0.25">
      <c r="A144" s="1">
        <v>13351</v>
      </c>
      <c r="B144" s="1" t="s">
        <v>21</v>
      </c>
      <c r="C144" s="1" t="s">
        <v>22</v>
      </c>
      <c r="D144" s="1">
        <v>70000</v>
      </c>
      <c r="E144" s="2">
        <v>4</v>
      </c>
      <c r="F144" s="1" t="s">
        <v>0</v>
      </c>
      <c r="G144" s="1" t="s">
        <v>8</v>
      </c>
      <c r="H144" s="2" t="s">
        <v>18</v>
      </c>
      <c r="I144" s="2">
        <v>2</v>
      </c>
      <c r="J144" s="1" t="s">
        <v>2</v>
      </c>
      <c r="K144" s="1" t="s">
        <v>9</v>
      </c>
      <c r="L144" s="2">
        <v>62</v>
      </c>
      <c r="M144" s="2" t="s">
        <v>18</v>
      </c>
    </row>
    <row r="145" spans="1:13" x14ac:dyDescent="0.25">
      <c r="A145" s="1">
        <v>13353</v>
      </c>
      <c r="B145" s="1" t="s">
        <v>21</v>
      </c>
      <c r="C145" s="1" t="s">
        <v>22</v>
      </c>
      <c r="D145" s="1">
        <v>60000</v>
      </c>
      <c r="E145" s="2">
        <v>4</v>
      </c>
      <c r="F145" s="1" t="s">
        <v>15</v>
      </c>
      <c r="G145" s="1" t="s">
        <v>8</v>
      </c>
      <c r="H145" s="2" t="s">
        <v>18</v>
      </c>
      <c r="I145" s="2">
        <v>2</v>
      </c>
      <c r="J145" s="1" t="s">
        <v>7</v>
      </c>
      <c r="K145" s="1" t="s">
        <v>9</v>
      </c>
      <c r="L145" s="2">
        <v>61</v>
      </c>
      <c r="M145" s="2" t="s">
        <v>18</v>
      </c>
    </row>
    <row r="146" spans="1:13" x14ac:dyDescent="0.25">
      <c r="A146" s="1">
        <v>13382</v>
      </c>
      <c r="B146" s="1" t="s">
        <v>20</v>
      </c>
      <c r="C146" s="1" t="s">
        <v>23</v>
      </c>
      <c r="D146" s="1">
        <v>70000</v>
      </c>
      <c r="E146" s="2">
        <v>5</v>
      </c>
      <c r="F146" s="1" t="s">
        <v>10</v>
      </c>
      <c r="G146" s="1" t="s">
        <v>1</v>
      </c>
      <c r="H146" s="2" t="s">
        <v>18</v>
      </c>
      <c r="I146" s="2">
        <v>2</v>
      </c>
      <c r="J146" s="1" t="s">
        <v>2</v>
      </c>
      <c r="K146" s="1" t="s">
        <v>9</v>
      </c>
      <c r="L146" s="2">
        <v>57</v>
      </c>
      <c r="M146" s="2" t="s">
        <v>18</v>
      </c>
    </row>
    <row r="147" spans="1:13" x14ac:dyDescent="0.25">
      <c r="A147" s="1">
        <v>13388</v>
      </c>
      <c r="B147" s="1" t="s">
        <v>21</v>
      </c>
      <c r="C147" s="1" t="s">
        <v>23</v>
      </c>
      <c r="D147" s="1">
        <v>60000</v>
      </c>
      <c r="E147" s="2">
        <v>2</v>
      </c>
      <c r="F147" s="1" t="s">
        <v>10</v>
      </c>
      <c r="G147" s="1" t="s">
        <v>1</v>
      </c>
      <c r="H147" s="2" t="s">
        <v>18</v>
      </c>
      <c r="I147" s="2">
        <v>1</v>
      </c>
      <c r="J147" s="1" t="s">
        <v>7</v>
      </c>
      <c r="K147" s="1" t="s">
        <v>9</v>
      </c>
      <c r="L147" s="2">
        <v>56</v>
      </c>
      <c r="M147" s="2" t="s">
        <v>19</v>
      </c>
    </row>
    <row r="148" spans="1:13" x14ac:dyDescent="0.25">
      <c r="A148" s="1">
        <v>13390</v>
      </c>
      <c r="B148" s="1" t="s">
        <v>20</v>
      </c>
      <c r="C148" s="1" t="s">
        <v>22</v>
      </c>
      <c r="D148" s="1">
        <v>70000</v>
      </c>
      <c r="E148" s="2">
        <v>4</v>
      </c>
      <c r="F148" s="1" t="s">
        <v>10</v>
      </c>
      <c r="G148" s="1" t="s">
        <v>1</v>
      </c>
      <c r="H148" s="2" t="s">
        <v>19</v>
      </c>
      <c r="I148" s="2">
        <v>1</v>
      </c>
      <c r="J148" s="1" t="s">
        <v>2</v>
      </c>
      <c r="K148" s="1" t="s">
        <v>9</v>
      </c>
      <c r="L148" s="2">
        <v>56</v>
      </c>
      <c r="M148" s="2" t="s">
        <v>19</v>
      </c>
    </row>
    <row r="149" spans="1:13" x14ac:dyDescent="0.25">
      <c r="A149" s="1">
        <v>13415</v>
      </c>
      <c r="B149" s="1" t="s">
        <v>21</v>
      </c>
      <c r="C149" s="1" t="s">
        <v>23</v>
      </c>
      <c r="D149" s="1">
        <v>100000</v>
      </c>
      <c r="E149" s="2">
        <v>1</v>
      </c>
      <c r="F149" s="1" t="s">
        <v>15</v>
      </c>
      <c r="G149" s="1" t="s">
        <v>8</v>
      </c>
      <c r="H149" s="2" t="s">
        <v>18</v>
      </c>
      <c r="I149" s="2">
        <v>3</v>
      </c>
      <c r="J149" s="1" t="s">
        <v>5</v>
      </c>
      <c r="K149" s="1" t="s">
        <v>9</v>
      </c>
      <c r="L149" s="2">
        <v>73</v>
      </c>
      <c r="M149" s="2" t="s">
        <v>18</v>
      </c>
    </row>
    <row r="150" spans="1:13" x14ac:dyDescent="0.25">
      <c r="A150" s="1">
        <v>13453</v>
      </c>
      <c r="B150" s="1" t="s">
        <v>20</v>
      </c>
      <c r="C150" s="1" t="s">
        <v>22</v>
      </c>
      <c r="D150" s="1">
        <v>130000</v>
      </c>
      <c r="E150" s="2">
        <v>1</v>
      </c>
      <c r="F150" s="1" t="s">
        <v>0</v>
      </c>
      <c r="G150" s="1" t="s">
        <v>8</v>
      </c>
      <c r="H150" s="2" t="s">
        <v>18</v>
      </c>
      <c r="I150" s="2">
        <v>3</v>
      </c>
      <c r="J150" s="1" t="s">
        <v>4</v>
      </c>
      <c r="K150" s="1" t="s">
        <v>9</v>
      </c>
      <c r="L150" s="2">
        <v>45</v>
      </c>
      <c r="M150" s="2" t="s">
        <v>18</v>
      </c>
    </row>
    <row r="151" spans="1:13" x14ac:dyDescent="0.25">
      <c r="A151" s="1">
        <v>13466</v>
      </c>
      <c r="B151" s="1" t="s">
        <v>20</v>
      </c>
      <c r="C151" s="1" t="s">
        <v>23</v>
      </c>
      <c r="D151" s="1">
        <v>80000</v>
      </c>
      <c r="E151" s="2">
        <v>5</v>
      </c>
      <c r="F151" s="1" t="s">
        <v>10</v>
      </c>
      <c r="G151" s="1" t="s">
        <v>1</v>
      </c>
      <c r="H151" s="2" t="s">
        <v>18</v>
      </c>
      <c r="I151" s="2">
        <v>3</v>
      </c>
      <c r="J151" s="1" t="s">
        <v>2</v>
      </c>
      <c r="K151" s="1" t="s">
        <v>9</v>
      </c>
      <c r="L151" s="2">
        <v>46</v>
      </c>
      <c r="M151" s="2" t="s">
        <v>19</v>
      </c>
    </row>
    <row r="152" spans="1:13" x14ac:dyDescent="0.25">
      <c r="A152" s="1">
        <v>13507</v>
      </c>
      <c r="B152" s="1" t="s">
        <v>20</v>
      </c>
      <c r="C152" s="1" t="s">
        <v>22</v>
      </c>
      <c r="D152" s="1">
        <v>10000</v>
      </c>
      <c r="E152" s="2">
        <v>2</v>
      </c>
      <c r="F152" s="1" t="s">
        <v>10</v>
      </c>
      <c r="G152" s="1" t="s">
        <v>17</v>
      </c>
      <c r="H152" s="2" t="s">
        <v>18</v>
      </c>
      <c r="I152" s="2">
        <v>0</v>
      </c>
      <c r="J152" s="1" t="s">
        <v>2</v>
      </c>
      <c r="K152" s="1" t="s">
        <v>16</v>
      </c>
      <c r="L152" s="2">
        <v>50</v>
      </c>
      <c r="M152" s="2" t="s">
        <v>19</v>
      </c>
    </row>
    <row r="153" spans="1:13" x14ac:dyDescent="0.25">
      <c r="A153" s="1">
        <v>13572</v>
      </c>
      <c r="B153" s="1" t="s">
        <v>21</v>
      </c>
      <c r="C153" s="1" t="s">
        <v>23</v>
      </c>
      <c r="D153" s="1">
        <v>10000</v>
      </c>
      <c r="E153" s="2">
        <v>3</v>
      </c>
      <c r="F153" s="1" t="s">
        <v>12</v>
      </c>
      <c r="G153" s="1" t="s">
        <v>17</v>
      </c>
      <c r="H153" s="2" t="s">
        <v>18</v>
      </c>
      <c r="I153" s="2">
        <v>0</v>
      </c>
      <c r="J153" s="1" t="s">
        <v>4</v>
      </c>
      <c r="K153" s="1" t="s">
        <v>16</v>
      </c>
      <c r="L153" s="2">
        <v>37</v>
      </c>
      <c r="M153" s="2" t="s">
        <v>18</v>
      </c>
    </row>
    <row r="154" spans="1:13" x14ac:dyDescent="0.25">
      <c r="A154" s="1">
        <v>13585</v>
      </c>
      <c r="B154" s="1" t="s">
        <v>20</v>
      </c>
      <c r="C154" s="1" t="s">
        <v>22</v>
      </c>
      <c r="D154" s="1">
        <v>80000</v>
      </c>
      <c r="E154" s="2">
        <v>4</v>
      </c>
      <c r="F154" s="1" t="s">
        <v>10</v>
      </c>
      <c r="G154" s="1" t="s">
        <v>1</v>
      </c>
      <c r="H154" s="2" t="s">
        <v>19</v>
      </c>
      <c r="I154" s="2">
        <v>1</v>
      </c>
      <c r="J154" s="1" t="s">
        <v>5</v>
      </c>
      <c r="K154" s="1" t="s">
        <v>16</v>
      </c>
      <c r="L154" s="2">
        <v>53</v>
      </c>
      <c r="M154" s="2" t="s">
        <v>18</v>
      </c>
    </row>
    <row r="155" spans="1:13" x14ac:dyDescent="0.25">
      <c r="A155" s="1">
        <v>13586</v>
      </c>
      <c r="B155" s="1" t="s">
        <v>20</v>
      </c>
      <c r="C155" s="1" t="s">
        <v>23</v>
      </c>
      <c r="D155" s="1">
        <v>80000</v>
      </c>
      <c r="E155" s="2">
        <v>4</v>
      </c>
      <c r="F155" s="1" t="s">
        <v>10</v>
      </c>
      <c r="G155" s="1" t="s">
        <v>1</v>
      </c>
      <c r="H155" s="2" t="s">
        <v>18</v>
      </c>
      <c r="I155" s="2">
        <v>2</v>
      </c>
      <c r="J155" s="1" t="s">
        <v>7</v>
      </c>
      <c r="K155" s="1" t="s">
        <v>16</v>
      </c>
      <c r="L155" s="2">
        <v>53</v>
      </c>
      <c r="M155" s="2" t="s">
        <v>19</v>
      </c>
    </row>
    <row r="156" spans="1:13" x14ac:dyDescent="0.25">
      <c r="A156" s="1">
        <v>13620</v>
      </c>
      <c r="B156" s="1" t="s">
        <v>21</v>
      </c>
      <c r="C156" s="1" t="s">
        <v>23</v>
      </c>
      <c r="D156" s="1">
        <v>70000</v>
      </c>
      <c r="E156" s="2">
        <v>0</v>
      </c>
      <c r="F156" s="1" t="s">
        <v>0</v>
      </c>
      <c r="G156" s="1" t="s">
        <v>1</v>
      </c>
      <c r="H156" s="2" t="s">
        <v>19</v>
      </c>
      <c r="I156" s="2">
        <v>3</v>
      </c>
      <c r="J156" s="1" t="s">
        <v>7</v>
      </c>
      <c r="K156" s="1" t="s">
        <v>3</v>
      </c>
      <c r="L156" s="2">
        <v>30</v>
      </c>
      <c r="M156" s="2" t="s">
        <v>18</v>
      </c>
    </row>
    <row r="157" spans="1:13" x14ac:dyDescent="0.25">
      <c r="A157" s="1">
        <v>13662</v>
      </c>
      <c r="B157" s="1" t="s">
        <v>21</v>
      </c>
      <c r="C157" s="1" t="s">
        <v>23</v>
      </c>
      <c r="D157" s="1">
        <v>20000</v>
      </c>
      <c r="E157" s="2">
        <v>0</v>
      </c>
      <c r="F157" s="1" t="s">
        <v>14</v>
      </c>
      <c r="G157" s="1" t="s">
        <v>17</v>
      </c>
      <c r="H157" s="2" t="s">
        <v>18</v>
      </c>
      <c r="I157" s="2">
        <v>2</v>
      </c>
      <c r="J157" s="1" t="s">
        <v>2</v>
      </c>
      <c r="K157" s="1" t="s">
        <v>16</v>
      </c>
      <c r="L157" s="2">
        <v>31</v>
      </c>
      <c r="M157" s="2" t="s">
        <v>18</v>
      </c>
    </row>
    <row r="158" spans="1:13" x14ac:dyDescent="0.25">
      <c r="A158" s="1">
        <v>13673</v>
      </c>
      <c r="B158" s="1" t="s">
        <v>21</v>
      </c>
      <c r="C158" s="1" t="s">
        <v>22</v>
      </c>
      <c r="D158" s="1">
        <v>20000</v>
      </c>
      <c r="E158" s="2">
        <v>0</v>
      </c>
      <c r="F158" s="1" t="s">
        <v>14</v>
      </c>
      <c r="G158" s="1" t="s">
        <v>17</v>
      </c>
      <c r="H158" s="2" t="s">
        <v>19</v>
      </c>
      <c r="I158" s="2">
        <v>2</v>
      </c>
      <c r="J158" s="1" t="s">
        <v>4</v>
      </c>
      <c r="K158" s="1" t="s">
        <v>16</v>
      </c>
      <c r="L158" s="2">
        <v>25</v>
      </c>
      <c r="M158" s="2" t="s">
        <v>19</v>
      </c>
    </row>
    <row r="159" spans="1:13" x14ac:dyDescent="0.25">
      <c r="A159" s="1">
        <v>13683</v>
      </c>
      <c r="B159" s="1" t="s">
        <v>21</v>
      </c>
      <c r="C159" s="1" t="s">
        <v>22</v>
      </c>
      <c r="D159" s="1">
        <v>30000</v>
      </c>
      <c r="E159" s="2">
        <v>0</v>
      </c>
      <c r="F159" s="1" t="s">
        <v>12</v>
      </c>
      <c r="G159" s="1" t="s">
        <v>17</v>
      </c>
      <c r="H159" s="2" t="s">
        <v>19</v>
      </c>
      <c r="I159" s="2">
        <v>1</v>
      </c>
      <c r="J159" s="1" t="s">
        <v>5</v>
      </c>
      <c r="K159" s="1" t="s">
        <v>16</v>
      </c>
      <c r="L159" s="2">
        <v>32</v>
      </c>
      <c r="M159" s="2" t="s">
        <v>19</v>
      </c>
    </row>
    <row r="160" spans="1:13" x14ac:dyDescent="0.25">
      <c r="A160" s="1">
        <v>13687</v>
      </c>
      <c r="B160" s="1" t="s">
        <v>20</v>
      </c>
      <c r="C160" s="1" t="s">
        <v>23</v>
      </c>
      <c r="D160" s="1">
        <v>40000</v>
      </c>
      <c r="E160" s="2">
        <v>1</v>
      </c>
      <c r="F160" s="1" t="s">
        <v>0</v>
      </c>
      <c r="G160" s="1" t="s">
        <v>11</v>
      </c>
      <c r="H160" s="2" t="s">
        <v>18</v>
      </c>
      <c r="I160" s="2">
        <v>1</v>
      </c>
      <c r="J160" s="1" t="s">
        <v>4</v>
      </c>
      <c r="K160" s="1" t="s">
        <v>16</v>
      </c>
      <c r="L160" s="2">
        <v>33</v>
      </c>
      <c r="M160" s="2" t="s">
        <v>18</v>
      </c>
    </row>
    <row r="161" spans="1:13" x14ac:dyDescent="0.25">
      <c r="A161" s="1">
        <v>13690</v>
      </c>
      <c r="B161" s="1" t="s">
        <v>21</v>
      </c>
      <c r="C161" s="1" t="s">
        <v>22</v>
      </c>
      <c r="D161" s="1">
        <v>20000</v>
      </c>
      <c r="E161" s="2">
        <v>0</v>
      </c>
      <c r="F161" s="1" t="s">
        <v>14</v>
      </c>
      <c r="G161" s="1" t="s">
        <v>17</v>
      </c>
      <c r="H161" s="2" t="s">
        <v>19</v>
      </c>
      <c r="I161" s="2">
        <v>2</v>
      </c>
      <c r="J161" s="1" t="s">
        <v>2</v>
      </c>
      <c r="K161" s="1" t="s">
        <v>16</v>
      </c>
      <c r="L161" s="2">
        <v>34</v>
      </c>
      <c r="M161" s="2" t="s">
        <v>18</v>
      </c>
    </row>
    <row r="162" spans="1:13" x14ac:dyDescent="0.25">
      <c r="A162" s="1">
        <v>13714</v>
      </c>
      <c r="B162" s="1" t="s">
        <v>20</v>
      </c>
      <c r="C162" s="1" t="s">
        <v>22</v>
      </c>
      <c r="D162" s="1">
        <v>20000</v>
      </c>
      <c r="E162" s="2">
        <v>2</v>
      </c>
      <c r="F162" s="1" t="s">
        <v>12</v>
      </c>
      <c r="G162" s="1" t="s">
        <v>17</v>
      </c>
      <c r="H162" s="2" t="s">
        <v>19</v>
      </c>
      <c r="I162" s="2">
        <v>2</v>
      </c>
      <c r="J162" s="1" t="s">
        <v>2</v>
      </c>
      <c r="K162" s="1" t="s">
        <v>9</v>
      </c>
      <c r="L162" s="2">
        <v>53</v>
      </c>
      <c r="M162" s="2" t="s">
        <v>18</v>
      </c>
    </row>
    <row r="163" spans="1:13" x14ac:dyDescent="0.25">
      <c r="A163" s="1">
        <v>13749</v>
      </c>
      <c r="B163" s="1" t="s">
        <v>20</v>
      </c>
      <c r="C163" s="1" t="s">
        <v>23</v>
      </c>
      <c r="D163" s="1">
        <v>80000</v>
      </c>
      <c r="E163" s="2">
        <v>4</v>
      </c>
      <c r="F163" s="1" t="s">
        <v>15</v>
      </c>
      <c r="G163" s="1" t="s">
        <v>11</v>
      </c>
      <c r="H163" s="2" t="s">
        <v>18</v>
      </c>
      <c r="I163" s="2">
        <v>0</v>
      </c>
      <c r="J163" s="1" t="s">
        <v>2</v>
      </c>
      <c r="K163" s="1" t="s">
        <v>9</v>
      </c>
      <c r="L163" s="2">
        <v>47</v>
      </c>
      <c r="M163" s="2" t="s">
        <v>19</v>
      </c>
    </row>
    <row r="164" spans="1:13" x14ac:dyDescent="0.25">
      <c r="A164" s="1">
        <v>13754</v>
      </c>
      <c r="B164" s="1" t="s">
        <v>21</v>
      </c>
      <c r="C164" s="1" t="s">
        <v>22</v>
      </c>
      <c r="D164" s="1">
        <v>80000</v>
      </c>
      <c r="E164" s="2">
        <v>4</v>
      </c>
      <c r="F164" s="1" t="s">
        <v>15</v>
      </c>
      <c r="G164" s="1" t="s">
        <v>11</v>
      </c>
      <c r="H164" s="2" t="s">
        <v>18</v>
      </c>
      <c r="I164" s="2">
        <v>0</v>
      </c>
      <c r="J164" s="1" t="s">
        <v>2</v>
      </c>
      <c r="K164" s="1" t="s">
        <v>9</v>
      </c>
      <c r="L164" s="2">
        <v>48</v>
      </c>
      <c r="M164" s="2" t="s">
        <v>19</v>
      </c>
    </row>
    <row r="165" spans="1:13" x14ac:dyDescent="0.25">
      <c r="A165" s="1">
        <v>13760</v>
      </c>
      <c r="B165" s="1" t="s">
        <v>20</v>
      </c>
      <c r="C165" s="1" t="s">
        <v>23</v>
      </c>
      <c r="D165" s="1">
        <v>60000</v>
      </c>
      <c r="E165" s="2">
        <v>4</v>
      </c>
      <c r="F165" s="1" t="s">
        <v>15</v>
      </c>
      <c r="G165" s="1" t="s">
        <v>11</v>
      </c>
      <c r="H165" s="2" t="s">
        <v>19</v>
      </c>
      <c r="I165" s="2">
        <v>0</v>
      </c>
      <c r="J165" s="1" t="s">
        <v>4</v>
      </c>
      <c r="K165" s="1" t="s">
        <v>9</v>
      </c>
      <c r="L165" s="2">
        <v>47</v>
      </c>
      <c r="M165" s="2" t="s">
        <v>19</v>
      </c>
    </row>
    <row r="166" spans="1:13" x14ac:dyDescent="0.25">
      <c r="A166" s="1">
        <v>13813</v>
      </c>
      <c r="B166" s="1" t="s">
        <v>20</v>
      </c>
      <c r="C166" s="1" t="s">
        <v>22</v>
      </c>
      <c r="D166" s="1">
        <v>30000</v>
      </c>
      <c r="E166" s="2">
        <v>3</v>
      </c>
      <c r="F166" s="1" t="s">
        <v>10</v>
      </c>
      <c r="G166" s="1" t="s">
        <v>13</v>
      </c>
      <c r="H166" s="2" t="s">
        <v>19</v>
      </c>
      <c r="I166" s="2">
        <v>0</v>
      </c>
      <c r="J166" s="1" t="s">
        <v>4</v>
      </c>
      <c r="K166" s="1" t="s">
        <v>16</v>
      </c>
      <c r="L166" s="2">
        <v>42</v>
      </c>
      <c r="M166" s="2" t="s">
        <v>19</v>
      </c>
    </row>
    <row r="167" spans="1:13" x14ac:dyDescent="0.25">
      <c r="A167" s="1">
        <v>13826</v>
      </c>
      <c r="B167" s="1" t="s">
        <v>21</v>
      </c>
      <c r="C167" s="1" t="s">
        <v>22</v>
      </c>
      <c r="D167" s="1">
        <v>30000</v>
      </c>
      <c r="E167" s="2">
        <v>0</v>
      </c>
      <c r="F167" s="1" t="s">
        <v>10</v>
      </c>
      <c r="G167" s="1" t="s">
        <v>13</v>
      </c>
      <c r="H167" s="2" t="s">
        <v>19</v>
      </c>
      <c r="I167" s="2">
        <v>1</v>
      </c>
      <c r="J167" s="1" t="s">
        <v>4</v>
      </c>
      <c r="K167" s="1" t="s">
        <v>16</v>
      </c>
      <c r="L167" s="2">
        <v>28</v>
      </c>
      <c r="M167" s="2" t="s">
        <v>19</v>
      </c>
    </row>
    <row r="168" spans="1:13" x14ac:dyDescent="0.25">
      <c r="A168" s="1">
        <v>13873</v>
      </c>
      <c r="B168" s="1" t="s">
        <v>20</v>
      </c>
      <c r="C168" s="1" t="s">
        <v>23</v>
      </c>
      <c r="D168" s="1">
        <v>70000</v>
      </c>
      <c r="E168" s="2">
        <v>3</v>
      </c>
      <c r="F168" s="1" t="s">
        <v>15</v>
      </c>
      <c r="G168" s="1" t="s">
        <v>1</v>
      </c>
      <c r="H168" s="2" t="s">
        <v>18</v>
      </c>
      <c r="I168" s="2">
        <v>0</v>
      </c>
      <c r="J168" s="1" t="s">
        <v>4</v>
      </c>
      <c r="K168" s="1" t="s">
        <v>9</v>
      </c>
      <c r="L168" s="2">
        <v>35</v>
      </c>
      <c r="M168" s="2" t="s">
        <v>18</v>
      </c>
    </row>
    <row r="169" spans="1:13" x14ac:dyDescent="0.25">
      <c r="A169" s="1">
        <v>13886</v>
      </c>
      <c r="B169" s="1" t="s">
        <v>20</v>
      </c>
      <c r="C169" s="1" t="s">
        <v>22</v>
      </c>
      <c r="D169" s="1">
        <v>70000</v>
      </c>
      <c r="E169" s="2">
        <v>4</v>
      </c>
      <c r="F169" s="1" t="s">
        <v>15</v>
      </c>
      <c r="G169" s="1" t="s">
        <v>1</v>
      </c>
      <c r="H169" s="2" t="s">
        <v>18</v>
      </c>
      <c r="I169" s="2">
        <v>0</v>
      </c>
      <c r="J169" s="1" t="s">
        <v>5</v>
      </c>
      <c r="K169" s="1" t="s">
        <v>9</v>
      </c>
      <c r="L169" s="2">
        <v>35</v>
      </c>
      <c r="M169" s="2" t="s">
        <v>18</v>
      </c>
    </row>
    <row r="170" spans="1:13" x14ac:dyDescent="0.25">
      <c r="A170" s="1">
        <v>13907</v>
      </c>
      <c r="B170" s="1" t="s">
        <v>21</v>
      </c>
      <c r="C170" s="1" t="s">
        <v>22</v>
      </c>
      <c r="D170" s="1">
        <v>80000</v>
      </c>
      <c r="E170" s="2">
        <v>3</v>
      </c>
      <c r="F170" s="1" t="s">
        <v>0</v>
      </c>
      <c r="G170" s="1" t="s">
        <v>11</v>
      </c>
      <c r="H170" s="2" t="s">
        <v>18</v>
      </c>
      <c r="I170" s="2">
        <v>1</v>
      </c>
      <c r="J170" s="1" t="s">
        <v>4</v>
      </c>
      <c r="K170" s="1" t="s">
        <v>9</v>
      </c>
      <c r="L170" s="2">
        <v>41</v>
      </c>
      <c r="M170" s="2" t="s">
        <v>18</v>
      </c>
    </row>
    <row r="171" spans="1:13" x14ac:dyDescent="0.25">
      <c r="A171" s="1">
        <v>13911</v>
      </c>
      <c r="B171" s="1" t="s">
        <v>21</v>
      </c>
      <c r="C171" s="1" t="s">
        <v>22</v>
      </c>
      <c r="D171" s="1">
        <v>80000</v>
      </c>
      <c r="E171" s="2">
        <v>3</v>
      </c>
      <c r="F171" s="1" t="s">
        <v>0</v>
      </c>
      <c r="G171" s="1" t="s">
        <v>11</v>
      </c>
      <c r="H171" s="2" t="s">
        <v>18</v>
      </c>
      <c r="I171" s="2">
        <v>2</v>
      </c>
      <c r="J171" s="1" t="s">
        <v>5</v>
      </c>
      <c r="K171" s="1" t="s">
        <v>9</v>
      </c>
      <c r="L171" s="2">
        <v>41</v>
      </c>
      <c r="M171" s="2" t="s">
        <v>18</v>
      </c>
    </row>
    <row r="172" spans="1:13" x14ac:dyDescent="0.25">
      <c r="A172" s="1">
        <v>13920</v>
      </c>
      <c r="B172" s="1" t="s">
        <v>21</v>
      </c>
      <c r="C172" s="1" t="s">
        <v>22</v>
      </c>
      <c r="D172" s="1">
        <v>50000</v>
      </c>
      <c r="E172" s="2">
        <v>4</v>
      </c>
      <c r="F172" s="1" t="s">
        <v>0</v>
      </c>
      <c r="G172" s="1" t="s">
        <v>11</v>
      </c>
      <c r="H172" s="2" t="s">
        <v>18</v>
      </c>
      <c r="I172" s="2">
        <v>2</v>
      </c>
      <c r="J172" s="1" t="s">
        <v>4</v>
      </c>
      <c r="K172" s="1" t="s">
        <v>9</v>
      </c>
      <c r="L172" s="2">
        <v>42</v>
      </c>
      <c r="M172" s="2" t="s">
        <v>19</v>
      </c>
    </row>
    <row r="173" spans="1:13" x14ac:dyDescent="0.25">
      <c r="A173" s="1">
        <v>13934</v>
      </c>
      <c r="B173" s="1" t="s">
        <v>20</v>
      </c>
      <c r="C173" s="1" t="s">
        <v>23</v>
      </c>
      <c r="D173" s="1">
        <v>40000</v>
      </c>
      <c r="E173" s="2">
        <v>4</v>
      </c>
      <c r="F173" s="1" t="s">
        <v>12</v>
      </c>
      <c r="G173" s="1" t="s">
        <v>11</v>
      </c>
      <c r="H173" s="2" t="s">
        <v>18</v>
      </c>
      <c r="I173" s="2">
        <v>2</v>
      </c>
      <c r="J173" s="1" t="s">
        <v>5</v>
      </c>
      <c r="K173" s="1" t="s">
        <v>9</v>
      </c>
      <c r="L173" s="2">
        <v>46</v>
      </c>
      <c r="M173" s="2" t="s">
        <v>19</v>
      </c>
    </row>
    <row r="174" spans="1:13" x14ac:dyDescent="0.25">
      <c r="A174" s="1">
        <v>13942</v>
      </c>
      <c r="B174" s="1" t="s">
        <v>20</v>
      </c>
      <c r="C174" s="1" t="s">
        <v>23</v>
      </c>
      <c r="D174" s="1">
        <v>60000</v>
      </c>
      <c r="E174" s="2">
        <v>1</v>
      </c>
      <c r="F174" s="1" t="s">
        <v>10</v>
      </c>
      <c r="G174" s="1" t="s">
        <v>11</v>
      </c>
      <c r="H174" s="2" t="s">
        <v>18</v>
      </c>
      <c r="I174" s="2">
        <v>1</v>
      </c>
      <c r="J174" s="1" t="s">
        <v>4</v>
      </c>
      <c r="K174" s="1" t="s">
        <v>9</v>
      </c>
      <c r="L174" s="2">
        <v>46</v>
      </c>
      <c r="M174" s="2" t="s">
        <v>19</v>
      </c>
    </row>
    <row r="175" spans="1:13" x14ac:dyDescent="0.25">
      <c r="A175" s="1">
        <v>13961</v>
      </c>
      <c r="B175" s="1" t="s">
        <v>20</v>
      </c>
      <c r="C175" s="1" t="s">
        <v>22</v>
      </c>
      <c r="D175" s="1">
        <v>80000</v>
      </c>
      <c r="E175" s="2">
        <v>5</v>
      </c>
      <c r="F175" s="1" t="s">
        <v>15</v>
      </c>
      <c r="G175" s="1" t="s">
        <v>8</v>
      </c>
      <c r="H175" s="2" t="s">
        <v>18</v>
      </c>
      <c r="I175" s="2">
        <v>3</v>
      </c>
      <c r="J175" s="1" t="s">
        <v>4</v>
      </c>
      <c r="K175" s="1" t="s">
        <v>3</v>
      </c>
      <c r="L175" s="2">
        <v>40</v>
      </c>
      <c r="M175" s="2" t="s">
        <v>19</v>
      </c>
    </row>
    <row r="176" spans="1:13" x14ac:dyDescent="0.25">
      <c r="A176" s="1">
        <v>13981</v>
      </c>
      <c r="B176" s="1" t="s">
        <v>20</v>
      </c>
      <c r="C176" s="1" t="s">
        <v>22</v>
      </c>
      <c r="D176" s="1">
        <v>10000</v>
      </c>
      <c r="E176" s="2">
        <v>5</v>
      </c>
      <c r="F176" s="1" t="s">
        <v>12</v>
      </c>
      <c r="G176" s="1" t="s">
        <v>11</v>
      </c>
      <c r="H176" s="2" t="s">
        <v>19</v>
      </c>
      <c r="I176" s="2">
        <v>3</v>
      </c>
      <c r="J176" s="1" t="s">
        <v>2</v>
      </c>
      <c r="K176" s="1" t="s">
        <v>3</v>
      </c>
      <c r="L176" s="2">
        <v>62</v>
      </c>
      <c r="M176" s="2" t="s">
        <v>19</v>
      </c>
    </row>
    <row r="177" spans="1:13" x14ac:dyDescent="0.25">
      <c r="A177" s="1">
        <v>14032</v>
      </c>
      <c r="B177" s="1" t="s">
        <v>20</v>
      </c>
      <c r="C177" s="1" t="s">
        <v>23</v>
      </c>
      <c r="D177" s="1">
        <v>70000</v>
      </c>
      <c r="E177" s="2">
        <v>2</v>
      </c>
      <c r="F177" s="1" t="s">
        <v>12</v>
      </c>
      <c r="G177" s="1" t="s">
        <v>11</v>
      </c>
      <c r="H177" s="2" t="s">
        <v>19</v>
      </c>
      <c r="I177" s="2">
        <v>2</v>
      </c>
      <c r="J177" s="1" t="s">
        <v>2</v>
      </c>
      <c r="K177" s="1" t="s">
        <v>3</v>
      </c>
      <c r="L177" s="2">
        <v>50</v>
      </c>
      <c r="M177" s="2" t="s">
        <v>18</v>
      </c>
    </row>
    <row r="178" spans="1:13" x14ac:dyDescent="0.25">
      <c r="A178" s="1">
        <v>14058</v>
      </c>
      <c r="B178" s="1" t="s">
        <v>21</v>
      </c>
      <c r="C178" s="1" t="s">
        <v>23</v>
      </c>
      <c r="D178" s="1">
        <v>70000</v>
      </c>
      <c r="E178" s="2">
        <v>0</v>
      </c>
      <c r="F178" s="1" t="s">
        <v>0</v>
      </c>
      <c r="G178" s="1" t="s">
        <v>1</v>
      </c>
      <c r="H178" s="2" t="s">
        <v>19</v>
      </c>
      <c r="I178" s="2">
        <v>1</v>
      </c>
      <c r="J178" s="1" t="s">
        <v>6</v>
      </c>
      <c r="K178" s="1" t="s">
        <v>3</v>
      </c>
      <c r="L178" s="2">
        <v>41</v>
      </c>
      <c r="M178" s="2" t="s">
        <v>18</v>
      </c>
    </row>
    <row r="179" spans="1:13" x14ac:dyDescent="0.25">
      <c r="A179" s="1">
        <v>14063</v>
      </c>
      <c r="B179" s="1" t="s">
        <v>21</v>
      </c>
      <c r="C179" s="1" t="s">
        <v>22</v>
      </c>
      <c r="D179" s="1">
        <v>70000</v>
      </c>
      <c r="E179" s="2">
        <v>0</v>
      </c>
      <c r="F179" s="1" t="s">
        <v>0</v>
      </c>
      <c r="G179" s="1" t="s">
        <v>1</v>
      </c>
      <c r="H179" s="2" t="s">
        <v>19</v>
      </c>
      <c r="I179" s="2">
        <v>1</v>
      </c>
      <c r="J179" s="1" t="s">
        <v>4</v>
      </c>
      <c r="K179" s="1" t="s">
        <v>3</v>
      </c>
      <c r="L179" s="2">
        <v>42</v>
      </c>
      <c r="M179" s="2" t="s">
        <v>18</v>
      </c>
    </row>
    <row r="180" spans="1:13" x14ac:dyDescent="0.25">
      <c r="A180" s="1">
        <v>14077</v>
      </c>
      <c r="B180" s="1" t="s">
        <v>21</v>
      </c>
      <c r="C180" s="1" t="s">
        <v>23</v>
      </c>
      <c r="D180" s="1">
        <v>30000</v>
      </c>
      <c r="E180" s="2">
        <v>0</v>
      </c>
      <c r="F180" s="1" t="s">
        <v>12</v>
      </c>
      <c r="G180" s="1" t="s">
        <v>11</v>
      </c>
      <c r="H180" s="2" t="s">
        <v>18</v>
      </c>
      <c r="I180" s="2">
        <v>2</v>
      </c>
      <c r="J180" s="1" t="s">
        <v>6</v>
      </c>
      <c r="K180" s="1" t="s">
        <v>9</v>
      </c>
      <c r="L180" s="2">
        <v>30</v>
      </c>
      <c r="M180" s="2" t="s">
        <v>19</v>
      </c>
    </row>
    <row r="181" spans="1:13" x14ac:dyDescent="0.25">
      <c r="A181" s="1">
        <v>14090</v>
      </c>
      <c r="B181" s="1" t="s">
        <v>20</v>
      </c>
      <c r="C181" s="1" t="s">
        <v>22</v>
      </c>
      <c r="D181" s="1">
        <v>30000</v>
      </c>
      <c r="E181" s="2">
        <v>0</v>
      </c>
      <c r="F181" s="1" t="s">
        <v>14</v>
      </c>
      <c r="G181" s="1" t="s">
        <v>13</v>
      </c>
      <c r="H181" s="2" t="s">
        <v>19</v>
      </c>
      <c r="I181" s="2">
        <v>2</v>
      </c>
      <c r="J181" s="1" t="s">
        <v>4</v>
      </c>
      <c r="K181" s="1" t="s">
        <v>9</v>
      </c>
      <c r="L181" s="2">
        <v>28</v>
      </c>
      <c r="M181" s="2" t="s">
        <v>19</v>
      </c>
    </row>
    <row r="182" spans="1:13" x14ac:dyDescent="0.25">
      <c r="A182" s="1">
        <v>14092</v>
      </c>
      <c r="B182" s="1" t="s">
        <v>21</v>
      </c>
      <c r="C182" s="1" t="s">
        <v>23</v>
      </c>
      <c r="D182" s="1">
        <v>30000</v>
      </c>
      <c r="E182" s="2">
        <v>0</v>
      </c>
      <c r="F182" s="1" t="s">
        <v>14</v>
      </c>
      <c r="G182" s="1" t="s">
        <v>13</v>
      </c>
      <c r="H182" s="2" t="s">
        <v>18</v>
      </c>
      <c r="I182" s="2">
        <v>2</v>
      </c>
      <c r="J182" s="1" t="s">
        <v>6</v>
      </c>
      <c r="K182" s="1" t="s">
        <v>9</v>
      </c>
      <c r="L182" s="2">
        <v>28</v>
      </c>
      <c r="M182" s="2" t="s">
        <v>19</v>
      </c>
    </row>
    <row r="183" spans="1:13" x14ac:dyDescent="0.25">
      <c r="A183" s="1">
        <v>14135</v>
      </c>
      <c r="B183" s="1" t="s">
        <v>20</v>
      </c>
      <c r="C183" s="1" t="s">
        <v>23</v>
      </c>
      <c r="D183" s="1">
        <v>20000</v>
      </c>
      <c r="E183" s="2">
        <v>1</v>
      </c>
      <c r="F183" s="1" t="s">
        <v>10</v>
      </c>
      <c r="G183" s="1" t="s">
        <v>17</v>
      </c>
      <c r="H183" s="2" t="s">
        <v>18</v>
      </c>
      <c r="I183" s="2">
        <v>0</v>
      </c>
      <c r="J183" s="1" t="s">
        <v>2</v>
      </c>
      <c r="K183" s="1" t="s">
        <v>16</v>
      </c>
      <c r="L183" s="2">
        <v>63</v>
      </c>
      <c r="M183" s="2" t="s">
        <v>19</v>
      </c>
    </row>
    <row r="184" spans="1:13" x14ac:dyDescent="0.25">
      <c r="A184" s="1">
        <v>14154</v>
      </c>
      <c r="B184" s="1" t="s">
        <v>20</v>
      </c>
      <c r="C184" s="1" t="s">
        <v>23</v>
      </c>
      <c r="D184" s="1">
        <v>30000</v>
      </c>
      <c r="E184" s="2">
        <v>0</v>
      </c>
      <c r="F184" s="1" t="s">
        <v>0</v>
      </c>
      <c r="G184" s="1" t="s">
        <v>13</v>
      </c>
      <c r="H184" s="2" t="s">
        <v>18</v>
      </c>
      <c r="I184" s="2">
        <v>0</v>
      </c>
      <c r="J184" s="1" t="s">
        <v>4</v>
      </c>
      <c r="K184" s="1" t="s">
        <v>16</v>
      </c>
      <c r="L184" s="2">
        <v>35</v>
      </c>
      <c r="M184" s="2" t="s">
        <v>18</v>
      </c>
    </row>
    <row r="185" spans="1:13" x14ac:dyDescent="0.25">
      <c r="A185" s="1">
        <v>14164</v>
      </c>
      <c r="B185" s="1" t="s">
        <v>21</v>
      </c>
      <c r="C185" s="1" t="s">
        <v>22</v>
      </c>
      <c r="D185" s="1">
        <v>50000</v>
      </c>
      <c r="E185" s="2">
        <v>0</v>
      </c>
      <c r="F185" s="1" t="s">
        <v>15</v>
      </c>
      <c r="G185" s="1" t="s">
        <v>11</v>
      </c>
      <c r="H185" s="2" t="s">
        <v>18</v>
      </c>
      <c r="I185" s="2">
        <v>0</v>
      </c>
      <c r="J185" s="1" t="s">
        <v>4</v>
      </c>
      <c r="K185" s="1" t="s">
        <v>16</v>
      </c>
      <c r="L185" s="2">
        <v>36</v>
      </c>
      <c r="M185" s="2" t="s">
        <v>18</v>
      </c>
    </row>
    <row r="186" spans="1:13" x14ac:dyDescent="0.25">
      <c r="A186" s="1">
        <v>14177</v>
      </c>
      <c r="B186" s="1" t="s">
        <v>20</v>
      </c>
      <c r="C186" s="1" t="s">
        <v>23</v>
      </c>
      <c r="D186" s="1">
        <v>80000</v>
      </c>
      <c r="E186" s="2">
        <v>5</v>
      </c>
      <c r="F186" s="1" t="s">
        <v>10</v>
      </c>
      <c r="G186" s="1" t="s">
        <v>1</v>
      </c>
      <c r="H186" s="2" t="s">
        <v>19</v>
      </c>
      <c r="I186" s="2">
        <v>2</v>
      </c>
      <c r="J186" s="1" t="s">
        <v>5</v>
      </c>
      <c r="K186" s="1" t="s">
        <v>16</v>
      </c>
      <c r="L186" s="2">
        <v>60</v>
      </c>
      <c r="M186" s="2" t="s">
        <v>19</v>
      </c>
    </row>
    <row r="187" spans="1:13" x14ac:dyDescent="0.25">
      <c r="A187" s="1">
        <v>14189</v>
      </c>
      <c r="B187" s="1" t="s">
        <v>20</v>
      </c>
      <c r="C187" s="1" t="s">
        <v>22</v>
      </c>
      <c r="D187" s="1">
        <v>90000</v>
      </c>
      <c r="E187" s="2">
        <v>4</v>
      </c>
      <c r="F187" s="1" t="s">
        <v>12</v>
      </c>
      <c r="G187" s="1" t="s">
        <v>1</v>
      </c>
      <c r="H187" s="2" t="s">
        <v>19</v>
      </c>
      <c r="I187" s="2">
        <v>2</v>
      </c>
      <c r="J187" s="1" t="s">
        <v>5</v>
      </c>
      <c r="K187" s="1" t="s">
        <v>16</v>
      </c>
      <c r="L187" s="2">
        <v>54</v>
      </c>
      <c r="M187" s="2" t="s">
        <v>18</v>
      </c>
    </row>
    <row r="188" spans="1:13" x14ac:dyDescent="0.25">
      <c r="A188" s="1">
        <v>14191</v>
      </c>
      <c r="B188" s="1" t="s">
        <v>20</v>
      </c>
      <c r="C188" s="1" t="s">
        <v>23</v>
      </c>
      <c r="D188" s="1">
        <v>160000</v>
      </c>
      <c r="E188" s="2">
        <v>4</v>
      </c>
      <c r="F188" s="1" t="s">
        <v>10</v>
      </c>
      <c r="G188" s="1" t="s">
        <v>1</v>
      </c>
      <c r="H188" s="2" t="s">
        <v>19</v>
      </c>
      <c r="I188" s="2">
        <v>2</v>
      </c>
      <c r="J188" s="1" t="s">
        <v>7</v>
      </c>
      <c r="K188" s="1" t="s">
        <v>16</v>
      </c>
      <c r="L188" s="2">
        <v>55</v>
      </c>
      <c r="M188" s="2" t="s">
        <v>18</v>
      </c>
    </row>
    <row r="189" spans="1:13" x14ac:dyDescent="0.25">
      <c r="A189" s="1">
        <v>14192</v>
      </c>
      <c r="B189" s="1" t="s">
        <v>20</v>
      </c>
      <c r="C189" s="1" t="s">
        <v>23</v>
      </c>
      <c r="D189" s="1">
        <v>90000</v>
      </c>
      <c r="E189" s="2">
        <v>4</v>
      </c>
      <c r="F189" s="1" t="s">
        <v>12</v>
      </c>
      <c r="G189" s="1" t="s">
        <v>8</v>
      </c>
      <c r="H189" s="2" t="s">
        <v>18</v>
      </c>
      <c r="I189" s="2">
        <v>3</v>
      </c>
      <c r="J189" s="1" t="s">
        <v>6</v>
      </c>
      <c r="K189" s="1" t="s">
        <v>16</v>
      </c>
      <c r="L189" s="2">
        <v>56</v>
      </c>
      <c r="M189" s="2" t="s">
        <v>18</v>
      </c>
    </row>
    <row r="190" spans="1:13" x14ac:dyDescent="0.25">
      <c r="A190" s="1">
        <v>14193</v>
      </c>
      <c r="B190" s="1" t="s">
        <v>21</v>
      </c>
      <c r="C190" s="1" t="s">
        <v>22</v>
      </c>
      <c r="D190" s="1">
        <v>100000</v>
      </c>
      <c r="E190" s="2">
        <v>3</v>
      </c>
      <c r="F190" s="1" t="s">
        <v>10</v>
      </c>
      <c r="G190" s="1" t="s">
        <v>8</v>
      </c>
      <c r="H190" s="2" t="s">
        <v>18</v>
      </c>
      <c r="I190" s="2">
        <v>4</v>
      </c>
      <c r="J190" s="1" t="s">
        <v>7</v>
      </c>
      <c r="K190" s="1" t="s">
        <v>16</v>
      </c>
      <c r="L190" s="2">
        <v>56</v>
      </c>
      <c r="M190" s="2" t="s">
        <v>19</v>
      </c>
    </row>
    <row r="191" spans="1:13" x14ac:dyDescent="0.25">
      <c r="A191" s="1">
        <v>14233</v>
      </c>
      <c r="B191" s="1" t="s">
        <v>21</v>
      </c>
      <c r="C191" s="1" t="s">
        <v>23</v>
      </c>
      <c r="D191" s="1">
        <v>100000</v>
      </c>
      <c r="E191" s="2">
        <v>0</v>
      </c>
      <c r="F191" s="1" t="s">
        <v>12</v>
      </c>
      <c r="G191" s="1" t="s">
        <v>8</v>
      </c>
      <c r="H191" s="2" t="s">
        <v>18</v>
      </c>
      <c r="I191" s="2">
        <v>3</v>
      </c>
      <c r="J191" s="1" t="s">
        <v>7</v>
      </c>
      <c r="K191" s="1" t="s">
        <v>3</v>
      </c>
      <c r="L191" s="2">
        <v>35</v>
      </c>
      <c r="M191" s="2" t="s">
        <v>19</v>
      </c>
    </row>
    <row r="192" spans="1:13" x14ac:dyDescent="0.25">
      <c r="A192" s="1">
        <v>14238</v>
      </c>
      <c r="B192" s="1" t="s">
        <v>20</v>
      </c>
      <c r="C192" s="1" t="s">
        <v>23</v>
      </c>
      <c r="D192" s="1">
        <v>120000</v>
      </c>
      <c r="E192" s="2">
        <v>0</v>
      </c>
      <c r="F192" s="1" t="s">
        <v>14</v>
      </c>
      <c r="G192" s="1" t="s">
        <v>1</v>
      </c>
      <c r="H192" s="2" t="s">
        <v>18</v>
      </c>
      <c r="I192" s="2">
        <v>4</v>
      </c>
      <c r="J192" s="1" t="s">
        <v>7</v>
      </c>
      <c r="K192" s="1" t="s">
        <v>3</v>
      </c>
      <c r="L192" s="2">
        <v>36</v>
      </c>
      <c r="M192" s="2" t="s">
        <v>18</v>
      </c>
    </row>
    <row r="193" spans="1:13" x14ac:dyDescent="0.25">
      <c r="A193" s="1">
        <v>14271</v>
      </c>
      <c r="B193" s="1" t="s">
        <v>20</v>
      </c>
      <c r="C193" s="1" t="s">
        <v>23</v>
      </c>
      <c r="D193" s="1">
        <v>30000</v>
      </c>
      <c r="E193" s="2">
        <v>0</v>
      </c>
      <c r="F193" s="1" t="s">
        <v>12</v>
      </c>
      <c r="G193" s="1" t="s">
        <v>11</v>
      </c>
      <c r="H193" s="2" t="s">
        <v>18</v>
      </c>
      <c r="I193" s="2">
        <v>2</v>
      </c>
      <c r="J193" s="1" t="s">
        <v>6</v>
      </c>
      <c r="K193" s="1" t="s">
        <v>9</v>
      </c>
      <c r="L193" s="2">
        <v>32</v>
      </c>
      <c r="M193" s="2" t="s">
        <v>19</v>
      </c>
    </row>
    <row r="194" spans="1:13" x14ac:dyDescent="0.25">
      <c r="A194" s="1">
        <v>14278</v>
      </c>
      <c r="B194" s="1" t="s">
        <v>20</v>
      </c>
      <c r="C194" s="1" t="s">
        <v>22</v>
      </c>
      <c r="D194" s="1">
        <v>130000</v>
      </c>
      <c r="E194" s="2">
        <v>0</v>
      </c>
      <c r="F194" s="1" t="s">
        <v>15</v>
      </c>
      <c r="G194" s="1" t="s">
        <v>8</v>
      </c>
      <c r="H194" s="2" t="s">
        <v>18</v>
      </c>
      <c r="I194" s="2">
        <v>1</v>
      </c>
      <c r="J194" s="1" t="s">
        <v>7</v>
      </c>
      <c r="K194" s="1" t="s">
        <v>3</v>
      </c>
      <c r="L194" s="2">
        <v>48</v>
      </c>
      <c r="M194" s="2" t="s">
        <v>19</v>
      </c>
    </row>
    <row r="195" spans="1:13" x14ac:dyDescent="0.25">
      <c r="A195" s="1">
        <v>14284</v>
      </c>
      <c r="B195" s="1" t="s">
        <v>21</v>
      </c>
      <c r="C195" s="1" t="s">
        <v>23</v>
      </c>
      <c r="D195" s="1">
        <v>60000</v>
      </c>
      <c r="E195" s="2">
        <v>0</v>
      </c>
      <c r="F195" s="1" t="s">
        <v>10</v>
      </c>
      <c r="G195" s="1" t="s">
        <v>1</v>
      </c>
      <c r="H195" s="2" t="s">
        <v>19</v>
      </c>
      <c r="I195" s="2">
        <v>2</v>
      </c>
      <c r="J195" s="1" t="s">
        <v>2</v>
      </c>
      <c r="K195" s="1" t="s">
        <v>9</v>
      </c>
      <c r="L195" s="2">
        <v>32</v>
      </c>
      <c r="M195" s="2" t="s">
        <v>18</v>
      </c>
    </row>
    <row r="196" spans="1:13" x14ac:dyDescent="0.25">
      <c r="A196" s="1">
        <v>14312</v>
      </c>
      <c r="B196" s="1" t="s">
        <v>20</v>
      </c>
      <c r="C196" s="1" t="s">
        <v>22</v>
      </c>
      <c r="D196" s="1">
        <v>60000</v>
      </c>
      <c r="E196" s="2">
        <v>1</v>
      </c>
      <c r="F196" s="1" t="s">
        <v>10</v>
      </c>
      <c r="G196" s="1" t="s">
        <v>11</v>
      </c>
      <c r="H196" s="2" t="s">
        <v>18</v>
      </c>
      <c r="I196" s="2">
        <v>1</v>
      </c>
      <c r="J196" s="1" t="s">
        <v>6</v>
      </c>
      <c r="K196" s="1" t="s">
        <v>3</v>
      </c>
      <c r="L196" s="2">
        <v>45</v>
      </c>
      <c r="M196" s="2" t="s">
        <v>19</v>
      </c>
    </row>
    <row r="197" spans="1:13" x14ac:dyDescent="0.25">
      <c r="A197" s="1">
        <v>14332</v>
      </c>
      <c r="B197" s="1" t="s">
        <v>21</v>
      </c>
      <c r="C197" s="1" t="s">
        <v>22</v>
      </c>
      <c r="D197" s="1">
        <v>30000</v>
      </c>
      <c r="E197" s="2">
        <v>0</v>
      </c>
      <c r="F197" s="1" t="s">
        <v>12</v>
      </c>
      <c r="G197" s="1" t="s">
        <v>11</v>
      </c>
      <c r="H197" s="2" t="s">
        <v>19</v>
      </c>
      <c r="I197" s="2">
        <v>2</v>
      </c>
      <c r="J197" s="1" t="s">
        <v>6</v>
      </c>
      <c r="K197" s="1" t="s">
        <v>9</v>
      </c>
      <c r="L197" s="2">
        <v>26</v>
      </c>
      <c r="M197" s="2" t="s">
        <v>19</v>
      </c>
    </row>
    <row r="198" spans="1:13" x14ac:dyDescent="0.25">
      <c r="A198" s="1">
        <v>14347</v>
      </c>
      <c r="B198" s="1" t="s">
        <v>21</v>
      </c>
      <c r="C198" s="1" t="s">
        <v>22</v>
      </c>
      <c r="D198" s="1">
        <v>40000</v>
      </c>
      <c r="E198" s="2">
        <v>2</v>
      </c>
      <c r="F198" s="1" t="s">
        <v>0</v>
      </c>
      <c r="G198" s="1" t="s">
        <v>8</v>
      </c>
      <c r="H198" s="2" t="s">
        <v>18</v>
      </c>
      <c r="I198" s="2">
        <v>2</v>
      </c>
      <c r="J198" s="1" t="s">
        <v>6</v>
      </c>
      <c r="K198" s="1" t="s">
        <v>3</v>
      </c>
      <c r="L198" s="2">
        <v>65</v>
      </c>
      <c r="M198" s="2" t="s">
        <v>18</v>
      </c>
    </row>
    <row r="199" spans="1:13" x14ac:dyDescent="0.25">
      <c r="A199" s="1">
        <v>14389</v>
      </c>
      <c r="B199" s="1" t="s">
        <v>20</v>
      </c>
      <c r="C199" s="1" t="s">
        <v>23</v>
      </c>
      <c r="D199" s="1">
        <v>60000</v>
      </c>
      <c r="E199" s="2">
        <v>2</v>
      </c>
      <c r="F199" s="1" t="s">
        <v>0</v>
      </c>
      <c r="G199" s="1" t="s">
        <v>8</v>
      </c>
      <c r="H199" s="2" t="s">
        <v>18</v>
      </c>
      <c r="I199" s="2">
        <v>0</v>
      </c>
      <c r="J199" s="1" t="s">
        <v>5</v>
      </c>
      <c r="K199" s="1" t="s">
        <v>9</v>
      </c>
      <c r="L199" s="2">
        <v>59</v>
      </c>
      <c r="M199" s="2" t="s">
        <v>19</v>
      </c>
    </row>
    <row r="200" spans="1:13" x14ac:dyDescent="0.25">
      <c r="A200" s="1">
        <v>14417</v>
      </c>
      <c r="B200" s="1" t="s">
        <v>21</v>
      </c>
      <c r="C200" s="1" t="s">
        <v>23</v>
      </c>
      <c r="D200" s="1">
        <v>60000</v>
      </c>
      <c r="E200" s="2">
        <v>3</v>
      </c>
      <c r="F200" s="1" t="s">
        <v>12</v>
      </c>
      <c r="G200" s="1" t="s">
        <v>1</v>
      </c>
      <c r="H200" s="2" t="s">
        <v>18</v>
      </c>
      <c r="I200" s="2">
        <v>2</v>
      </c>
      <c r="J200" s="1" t="s">
        <v>7</v>
      </c>
      <c r="K200" s="1" t="s">
        <v>9</v>
      </c>
      <c r="L200" s="2">
        <v>54</v>
      </c>
      <c r="M200" s="2" t="s">
        <v>18</v>
      </c>
    </row>
    <row r="201" spans="1:13" x14ac:dyDescent="0.25">
      <c r="A201" s="1">
        <v>14432</v>
      </c>
      <c r="B201" s="1" t="s">
        <v>21</v>
      </c>
      <c r="C201" s="1" t="s">
        <v>23</v>
      </c>
      <c r="D201" s="1">
        <v>90000</v>
      </c>
      <c r="E201" s="2">
        <v>4</v>
      </c>
      <c r="F201" s="1" t="s">
        <v>15</v>
      </c>
      <c r="G201" s="1" t="s">
        <v>8</v>
      </c>
      <c r="H201" s="2" t="s">
        <v>18</v>
      </c>
      <c r="I201" s="2">
        <v>1</v>
      </c>
      <c r="J201" s="1" t="s">
        <v>6</v>
      </c>
      <c r="K201" s="1" t="s">
        <v>9</v>
      </c>
      <c r="L201" s="2">
        <v>73</v>
      </c>
      <c r="M201" s="2" t="s">
        <v>19</v>
      </c>
    </row>
    <row r="202" spans="1:13" x14ac:dyDescent="0.25">
      <c r="A202" s="1">
        <v>14443</v>
      </c>
      <c r="B202" s="1" t="s">
        <v>20</v>
      </c>
      <c r="C202" s="1" t="s">
        <v>23</v>
      </c>
      <c r="D202" s="1">
        <v>130000</v>
      </c>
      <c r="E202" s="2">
        <v>1</v>
      </c>
      <c r="F202" s="1" t="s">
        <v>15</v>
      </c>
      <c r="G202" s="1" t="s">
        <v>8</v>
      </c>
      <c r="H202" s="2" t="s">
        <v>18</v>
      </c>
      <c r="I202" s="2">
        <v>4</v>
      </c>
      <c r="J202" s="1" t="s">
        <v>4</v>
      </c>
      <c r="K202" s="1" t="s">
        <v>9</v>
      </c>
      <c r="L202" s="2">
        <v>40</v>
      </c>
      <c r="M202" s="2" t="s">
        <v>19</v>
      </c>
    </row>
    <row r="203" spans="1:13" x14ac:dyDescent="0.25">
      <c r="A203" s="1">
        <v>14469</v>
      </c>
      <c r="B203" s="1" t="s">
        <v>20</v>
      </c>
      <c r="C203" s="1" t="s">
        <v>22</v>
      </c>
      <c r="D203" s="1">
        <v>100000</v>
      </c>
      <c r="E203" s="2">
        <v>3</v>
      </c>
      <c r="F203" s="1" t="s">
        <v>10</v>
      </c>
      <c r="G203" s="1" t="s">
        <v>1</v>
      </c>
      <c r="H203" s="2" t="s">
        <v>18</v>
      </c>
      <c r="I203" s="2">
        <v>4</v>
      </c>
      <c r="J203" s="1" t="s">
        <v>2</v>
      </c>
      <c r="K203" s="1" t="s">
        <v>9</v>
      </c>
      <c r="L203" s="2">
        <v>45</v>
      </c>
      <c r="M203" s="2" t="s">
        <v>19</v>
      </c>
    </row>
    <row r="204" spans="1:13" x14ac:dyDescent="0.25">
      <c r="A204" s="1">
        <v>14493</v>
      </c>
      <c r="B204" s="1" t="s">
        <v>21</v>
      </c>
      <c r="C204" s="1" t="s">
        <v>22</v>
      </c>
      <c r="D204" s="1">
        <v>70000</v>
      </c>
      <c r="E204" s="2">
        <v>3</v>
      </c>
      <c r="F204" s="1" t="s">
        <v>15</v>
      </c>
      <c r="G204" s="1" t="s">
        <v>8</v>
      </c>
      <c r="H204" s="2" t="s">
        <v>19</v>
      </c>
      <c r="I204" s="2">
        <v>2</v>
      </c>
      <c r="J204" s="1" t="s">
        <v>2</v>
      </c>
      <c r="K204" s="1" t="s">
        <v>9</v>
      </c>
      <c r="L204" s="2">
        <v>53</v>
      </c>
      <c r="M204" s="2" t="s">
        <v>19</v>
      </c>
    </row>
    <row r="205" spans="1:13" x14ac:dyDescent="0.25">
      <c r="A205" s="1">
        <v>14495</v>
      </c>
      <c r="B205" s="1" t="s">
        <v>20</v>
      </c>
      <c r="C205" s="1" t="s">
        <v>23</v>
      </c>
      <c r="D205" s="1">
        <v>40000</v>
      </c>
      <c r="E205" s="2">
        <v>3</v>
      </c>
      <c r="F205" s="1" t="s">
        <v>10</v>
      </c>
      <c r="G205" s="1" t="s">
        <v>1</v>
      </c>
      <c r="H205" s="2" t="s">
        <v>19</v>
      </c>
      <c r="I205" s="2">
        <v>2</v>
      </c>
      <c r="J205" s="1" t="s">
        <v>6</v>
      </c>
      <c r="K205" s="1" t="s">
        <v>9</v>
      </c>
      <c r="L205" s="2">
        <v>54</v>
      </c>
      <c r="M205" s="2" t="s">
        <v>18</v>
      </c>
    </row>
    <row r="206" spans="1:13" x14ac:dyDescent="0.25">
      <c r="A206" s="1">
        <v>14507</v>
      </c>
      <c r="B206" s="1" t="s">
        <v>20</v>
      </c>
      <c r="C206" s="1" t="s">
        <v>23</v>
      </c>
      <c r="D206" s="1">
        <v>100000</v>
      </c>
      <c r="E206" s="2">
        <v>2</v>
      </c>
      <c r="F206" s="1" t="s">
        <v>15</v>
      </c>
      <c r="G206" s="1" t="s">
        <v>8</v>
      </c>
      <c r="H206" s="2" t="s">
        <v>18</v>
      </c>
      <c r="I206" s="2">
        <v>3</v>
      </c>
      <c r="J206" s="1" t="s">
        <v>2</v>
      </c>
      <c r="K206" s="1" t="s">
        <v>9</v>
      </c>
      <c r="L206" s="2">
        <v>65</v>
      </c>
      <c r="M206" s="2" t="s">
        <v>19</v>
      </c>
    </row>
    <row r="207" spans="1:13" x14ac:dyDescent="0.25">
      <c r="A207" s="1">
        <v>14514</v>
      </c>
      <c r="B207" s="1" t="s">
        <v>21</v>
      </c>
      <c r="C207" s="1" t="s">
        <v>22</v>
      </c>
      <c r="D207" s="1">
        <v>30000</v>
      </c>
      <c r="E207" s="2">
        <v>0</v>
      </c>
      <c r="F207" s="1" t="s">
        <v>10</v>
      </c>
      <c r="G207" s="1" t="s">
        <v>11</v>
      </c>
      <c r="H207" s="2" t="s">
        <v>18</v>
      </c>
      <c r="I207" s="2">
        <v>1</v>
      </c>
      <c r="J207" s="1" t="s">
        <v>6</v>
      </c>
      <c r="K207" s="1" t="s">
        <v>9</v>
      </c>
      <c r="L207" s="2">
        <v>26</v>
      </c>
      <c r="M207" s="2" t="s">
        <v>19</v>
      </c>
    </row>
    <row r="208" spans="1:13" x14ac:dyDescent="0.25">
      <c r="A208" s="1">
        <v>14517</v>
      </c>
      <c r="B208" s="1" t="s">
        <v>20</v>
      </c>
      <c r="C208" s="1" t="s">
        <v>22</v>
      </c>
      <c r="D208" s="1">
        <v>20000</v>
      </c>
      <c r="E208" s="2">
        <v>3</v>
      </c>
      <c r="F208" s="1" t="s">
        <v>12</v>
      </c>
      <c r="G208" s="1" t="s">
        <v>11</v>
      </c>
      <c r="H208" s="2" t="s">
        <v>19</v>
      </c>
      <c r="I208" s="2">
        <v>2</v>
      </c>
      <c r="J208" s="1" t="s">
        <v>2</v>
      </c>
      <c r="K208" s="1" t="s">
        <v>3</v>
      </c>
      <c r="L208" s="2">
        <v>62</v>
      </c>
      <c r="M208" s="2" t="s">
        <v>19</v>
      </c>
    </row>
    <row r="209" spans="1:13" x14ac:dyDescent="0.25">
      <c r="A209" s="1">
        <v>14544</v>
      </c>
      <c r="B209" s="1" t="s">
        <v>21</v>
      </c>
      <c r="C209" s="1" t="s">
        <v>23</v>
      </c>
      <c r="D209" s="1">
        <v>10000</v>
      </c>
      <c r="E209" s="2">
        <v>1</v>
      </c>
      <c r="F209" s="1" t="s">
        <v>10</v>
      </c>
      <c r="G209" s="1" t="s">
        <v>17</v>
      </c>
      <c r="H209" s="2" t="s">
        <v>18</v>
      </c>
      <c r="I209" s="2">
        <v>0</v>
      </c>
      <c r="J209" s="1" t="s">
        <v>4</v>
      </c>
      <c r="K209" s="1" t="s">
        <v>16</v>
      </c>
      <c r="L209" s="2">
        <v>49</v>
      </c>
      <c r="M209" s="2" t="s">
        <v>19</v>
      </c>
    </row>
    <row r="210" spans="1:13" x14ac:dyDescent="0.25">
      <c r="A210" s="1">
        <v>14545</v>
      </c>
      <c r="B210" s="1" t="s">
        <v>20</v>
      </c>
      <c r="C210" s="1" t="s">
        <v>22</v>
      </c>
      <c r="D210" s="1">
        <v>10000</v>
      </c>
      <c r="E210" s="2">
        <v>2</v>
      </c>
      <c r="F210" s="1" t="s">
        <v>10</v>
      </c>
      <c r="G210" s="1" t="s">
        <v>17</v>
      </c>
      <c r="H210" s="2" t="s">
        <v>18</v>
      </c>
      <c r="I210" s="2">
        <v>0</v>
      </c>
      <c r="J210" s="1" t="s">
        <v>2</v>
      </c>
      <c r="K210" s="1" t="s">
        <v>16</v>
      </c>
      <c r="L210" s="2">
        <v>49</v>
      </c>
      <c r="M210" s="2" t="s">
        <v>19</v>
      </c>
    </row>
    <row r="211" spans="1:13" x14ac:dyDescent="0.25">
      <c r="A211" s="1">
        <v>14547</v>
      </c>
      <c r="B211" s="1" t="s">
        <v>20</v>
      </c>
      <c r="C211" s="1" t="s">
        <v>23</v>
      </c>
      <c r="D211" s="1">
        <v>10000</v>
      </c>
      <c r="E211" s="2">
        <v>2</v>
      </c>
      <c r="F211" s="1" t="s">
        <v>10</v>
      </c>
      <c r="G211" s="1" t="s">
        <v>17</v>
      </c>
      <c r="H211" s="2" t="s">
        <v>18</v>
      </c>
      <c r="I211" s="2">
        <v>0</v>
      </c>
      <c r="J211" s="1" t="s">
        <v>2</v>
      </c>
      <c r="K211" s="1" t="s">
        <v>16</v>
      </c>
      <c r="L211" s="2">
        <v>51</v>
      </c>
      <c r="M211" s="2" t="s">
        <v>19</v>
      </c>
    </row>
    <row r="212" spans="1:13" x14ac:dyDescent="0.25">
      <c r="A212" s="1">
        <v>14554</v>
      </c>
      <c r="B212" s="1" t="s">
        <v>20</v>
      </c>
      <c r="C212" s="1" t="s">
        <v>23</v>
      </c>
      <c r="D212" s="1">
        <v>20000</v>
      </c>
      <c r="E212" s="2">
        <v>1</v>
      </c>
      <c r="F212" s="1" t="s">
        <v>0</v>
      </c>
      <c r="G212" s="1" t="s">
        <v>13</v>
      </c>
      <c r="H212" s="2" t="s">
        <v>18</v>
      </c>
      <c r="I212" s="2">
        <v>0</v>
      </c>
      <c r="J212" s="1" t="s">
        <v>4</v>
      </c>
      <c r="K212" s="1" t="s">
        <v>16</v>
      </c>
      <c r="L212" s="2">
        <v>66</v>
      </c>
      <c r="M212" s="2" t="s">
        <v>19</v>
      </c>
    </row>
    <row r="213" spans="1:13" x14ac:dyDescent="0.25">
      <c r="A213" s="1">
        <v>14569</v>
      </c>
      <c r="B213" s="1" t="s">
        <v>20</v>
      </c>
      <c r="C213" s="1" t="s">
        <v>23</v>
      </c>
      <c r="D213" s="1">
        <v>60000</v>
      </c>
      <c r="E213" s="2">
        <v>1</v>
      </c>
      <c r="F213" s="1" t="s">
        <v>15</v>
      </c>
      <c r="G213" s="1" t="s">
        <v>1</v>
      </c>
      <c r="H213" s="2" t="s">
        <v>18</v>
      </c>
      <c r="I213" s="2">
        <v>0</v>
      </c>
      <c r="J213" s="1" t="s">
        <v>4</v>
      </c>
      <c r="K213" s="1" t="s">
        <v>9</v>
      </c>
      <c r="L213" s="2">
        <v>35</v>
      </c>
      <c r="M213" s="2" t="s">
        <v>19</v>
      </c>
    </row>
    <row r="214" spans="1:13" x14ac:dyDescent="0.25">
      <c r="A214" s="1">
        <v>14572</v>
      </c>
      <c r="B214" s="1" t="s">
        <v>20</v>
      </c>
      <c r="C214" s="1" t="s">
        <v>22</v>
      </c>
      <c r="D214" s="1">
        <v>70000</v>
      </c>
      <c r="E214" s="2">
        <v>3</v>
      </c>
      <c r="F214" s="1" t="s">
        <v>15</v>
      </c>
      <c r="G214" s="1" t="s">
        <v>1</v>
      </c>
      <c r="H214" s="2" t="s">
        <v>18</v>
      </c>
      <c r="I214" s="2">
        <v>0</v>
      </c>
      <c r="J214" s="1" t="s">
        <v>5</v>
      </c>
      <c r="K214" s="1" t="s">
        <v>9</v>
      </c>
      <c r="L214" s="2">
        <v>35</v>
      </c>
      <c r="M214" s="2" t="s">
        <v>18</v>
      </c>
    </row>
    <row r="215" spans="1:13" x14ac:dyDescent="0.25">
      <c r="A215" s="1">
        <v>14592</v>
      </c>
      <c r="B215" s="1" t="s">
        <v>20</v>
      </c>
      <c r="C215" s="1" t="s">
        <v>22</v>
      </c>
      <c r="D215" s="1">
        <v>60000</v>
      </c>
      <c r="E215" s="2">
        <v>0</v>
      </c>
      <c r="F215" s="1" t="s">
        <v>15</v>
      </c>
      <c r="G215" s="1" t="s">
        <v>1</v>
      </c>
      <c r="H215" s="2" t="s">
        <v>18</v>
      </c>
      <c r="I215" s="2">
        <v>0</v>
      </c>
      <c r="J215" s="1" t="s">
        <v>4</v>
      </c>
      <c r="K215" s="1" t="s">
        <v>9</v>
      </c>
      <c r="L215" s="2">
        <v>40</v>
      </c>
      <c r="M215" s="2" t="s">
        <v>19</v>
      </c>
    </row>
    <row r="216" spans="1:13" x14ac:dyDescent="0.25">
      <c r="A216" s="1">
        <v>14602</v>
      </c>
      <c r="B216" s="1" t="s">
        <v>20</v>
      </c>
      <c r="C216" s="1" t="s">
        <v>22</v>
      </c>
      <c r="D216" s="1">
        <v>80000</v>
      </c>
      <c r="E216" s="2">
        <v>3</v>
      </c>
      <c r="F216" s="1" t="s">
        <v>15</v>
      </c>
      <c r="G216" s="1" t="s">
        <v>1</v>
      </c>
      <c r="H216" s="2" t="s">
        <v>18</v>
      </c>
      <c r="I216" s="2">
        <v>0</v>
      </c>
      <c r="J216" s="1" t="s">
        <v>4</v>
      </c>
      <c r="K216" s="1" t="s">
        <v>9</v>
      </c>
      <c r="L216" s="2">
        <v>36</v>
      </c>
      <c r="M216" s="2" t="s">
        <v>18</v>
      </c>
    </row>
    <row r="217" spans="1:13" x14ac:dyDescent="0.25">
      <c r="A217" s="1">
        <v>14608</v>
      </c>
      <c r="B217" s="1" t="s">
        <v>20</v>
      </c>
      <c r="C217" s="1" t="s">
        <v>23</v>
      </c>
      <c r="D217" s="1">
        <v>50000</v>
      </c>
      <c r="E217" s="2">
        <v>4</v>
      </c>
      <c r="F217" s="1" t="s">
        <v>0</v>
      </c>
      <c r="G217" s="1" t="s">
        <v>11</v>
      </c>
      <c r="H217" s="2" t="s">
        <v>18</v>
      </c>
      <c r="I217" s="2">
        <v>3</v>
      </c>
      <c r="J217" s="1" t="s">
        <v>7</v>
      </c>
      <c r="K217" s="1" t="s">
        <v>9</v>
      </c>
      <c r="L217" s="2">
        <v>42</v>
      </c>
      <c r="M217" s="2" t="s">
        <v>19</v>
      </c>
    </row>
    <row r="218" spans="1:13" x14ac:dyDescent="0.25">
      <c r="A218" s="1">
        <v>14633</v>
      </c>
      <c r="B218" s="1" t="s">
        <v>20</v>
      </c>
      <c r="C218" s="1" t="s">
        <v>23</v>
      </c>
      <c r="D218" s="1">
        <v>60000</v>
      </c>
      <c r="E218" s="2">
        <v>1</v>
      </c>
      <c r="F218" s="1" t="s">
        <v>10</v>
      </c>
      <c r="G218" s="1" t="s">
        <v>11</v>
      </c>
      <c r="H218" s="2" t="s">
        <v>18</v>
      </c>
      <c r="I218" s="2">
        <v>1</v>
      </c>
      <c r="J218" s="1" t="s">
        <v>5</v>
      </c>
      <c r="K218" s="1" t="s">
        <v>9</v>
      </c>
      <c r="L218" s="2">
        <v>44</v>
      </c>
      <c r="M218" s="2" t="s">
        <v>19</v>
      </c>
    </row>
    <row r="219" spans="1:13" x14ac:dyDescent="0.25">
      <c r="A219" s="1">
        <v>14657</v>
      </c>
      <c r="B219" s="1" t="s">
        <v>20</v>
      </c>
      <c r="C219" s="1" t="s">
        <v>23</v>
      </c>
      <c r="D219" s="1">
        <v>80000</v>
      </c>
      <c r="E219" s="2">
        <v>1</v>
      </c>
      <c r="F219" s="1" t="s">
        <v>10</v>
      </c>
      <c r="G219" s="1" t="s">
        <v>11</v>
      </c>
      <c r="H219" s="2" t="s">
        <v>19</v>
      </c>
      <c r="I219" s="2">
        <v>1</v>
      </c>
      <c r="J219" s="1" t="s">
        <v>4</v>
      </c>
      <c r="K219" s="1" t="s">
        <v>9</v>
      </c>
      <c r="L219" s="2">
        <v>47</v>
      </c>
      <c r="M219" s="2" t="s">
        <v>18</v>
      </c>
    </row>
    <row r="220" spans="1:13" x14ac:dyDescent="0.25">
      <c r="A220" s="1">
        <v>14662</v>
      </c>
      <c r="B220" s="1" t="s">
        <v>20</v>
      </c>
      <c r="C220" s="1" t="s">
        <v>23</v>
      </c>
      <c r="D220" s="1">
        <v>60000</v>
      </c>
      <c r="E220" s="2">
        <v>1</v>
      </c>
      <c r="F220" s="1" t="s">
        <v>0</v>
      </c>
      <c r="G220" s="1" t="s">
        <v>1</v>
      </c>
      <c r="H220" s="2" t="s">
        <v>18</v>
      </c>
      <c r="I220" s="2">
        <v>1</v>
      </c>
      <c r="J220" s="1" t="s">
        <v>4</v>
      </c>
      <c r="K220" s="1" t="s">
        <v>9</v>
      </c>
      <c r="L220" s="2">
        <v>48</v>
      </c>
      <c r="M220" s="2" t="s">
        <v>18</v>
      </c>
    </row>
    <row r="221" spans="1:13" x14ac:dyDescent="0.25">
      <c r="A221" s="1">
        <v>14669</v>
      </c>
      <c r="B221" s="1" t="s">
        <v>20</v>
      </c>
      <c r="C221" s="1" t="s">
        <v>22</v>
      </c>
      <c r="D221" s="1">
        <v>80000</v>
      </c>
      <c r="E221" s="2">
        <v>4</v>
      </c>
      <c r="F221" s="1" t="s">
        <v>15</v>
      </c>
      <c r="G221" s="1" t="s">
        <v>8</v>
      </c>
      <c r="H221" s="2" t="s">
        <v>18</v>
      </c>
      <c r="I221" s="2">
        <v>1</v>
      </c>
      <c r="J221" s="1" t="s">
        <v>4</v>
      </c>
      <c r="K221" s="1" t="s">
        <v>3</v>
      </c>
      <c r="L221" s="2">
        <v>36</v>
      </c>
      <c r="M221" s="2" t="s">
        <v>19</v>
      </c>
    </row>
    <row r="222" spans="1:13" x14ac:dyDescent="0.25">
      <c r="A222" s="1">
        <v>14682</v>
      </c>
      <c r="B222" s="1" t="s">
        <v>21</v>
      </c>
      <c r="C222" s="1" t="s">
        <v>22</v>
      </c>
      <c r="D222" s="1">
        <v>70000</v>
      </c>
      <c r="E222" s="2">
        <v>0</v>
      </c>
      <c r="F222" s="1" t="s">
        <v>0</v>
      </c>
      <c r="G222" s="1" t="s">
        <v>1</v>
      </c>
      <c r="H222" s="2" t="s">
        <v>19</v>
      </c>
      <c r="I222" s="2">
        <v>1</v>
      </c>
      <c r="J222" s="1" t="s">
        <v>6</v>
      </c>
      <c r="K222" s="1" t="s">
        <v>3</v>
      </c>
      <c r="L222" s="2">
        <v>38</v>
      </c>
      <c r="M222" s="2" t="s">
        <v>19</v>
      </c>
    </row>
    <row r="223" spans="1:13" x14ac:dyDescent="0.25">
      <c r="A223" s="1">
        <v>14696</v>
      </c>
      <c r="B223" s="1" t="s">
        <v>21</v>
      </c>
      <c r="C223" s="1" t="s">
        <v>23</v>
      </c>
      <c r="D223" s="1">
        <v>10000</v>
      </c>
      <c r="E223" s="2">
        <v>0</v>
      </c>
      <c r="F223" s="1" t="s">
        <v>14</v>
      </c>
      <c r="G223" s="1" t="s">
        <v>17</v>
      </c>
      <c r="H223" s="2" t="s">
        <v>19</v>
      </c>
      <c r="I223" s="2">
        <v>2</v>
      </c>
      <c r="J223" s="1" t="s">
        <v>4</v>
      </c>
      <c r="K223" s="1" t="s">
        <v>16</v>
      </c>
      <c r="L223" s="2">
        <v>34</v>
      </c>
      <c r="M223" s="2" t="s">
        <v>19</v>
      </c>
    </row>
    <row r="224" spans="1:13" x14ac:dyDescent="0.25">
      <c r="A224" s="1">
        <v>14754</v>
      </c>
      <c r="B224" s="1" t="s">
        <v>20</v>
      </c>
      <c r="C224" s="1" t="s">
        <v>23</v>
      </c>
      <c r="D224" s="1">
        <v>40000</v>
      </c>
      <c r="E224" s="2">
        <v>1</v>
      </c>
      <c r="F224" s="1" t="s">
        <v>10</v>
      </c>
      <c r="G224" s="1" t="s">
        <v>13</v>
      </c>
      <c r="H224" s="2" t="s">
        <v>18</v>
      </c>
      <c r="I224" s="2">
        <v>1</v>
      </c>
      <c r="J224" s="1" t="s">
        <v>2</v>
      </c>
      <c r="K224" s="1" t="s">
        <v>9</v>
      </c>
      <c r="L224" s="2">
        <v>48</v>
      </c>
      <c r="M224" s="2" t="s">
        <v>18</v>
      </c>
    </row>
    <row r="225" spans="1:13" x14ac:dyDescent="0.25">
      <c r="A225" s="1">
        <v>14777</v>
      </c>
      <c r="B225" s="1" t="s">
        <v>20</v>
      </c>
      <c r="C225" s="1" t="s">
        <v>22</v>
      </c>
      <c r="D225" s="1">
        <v>40000</v>
      </c>
      <c r="E225" s="2">
        <v>0</v>
      </c>
      <c r="F225" s="1" t="s">
        <v>0</v>
      </c>
      <c r="G225" s="1" t="s">
        <v>13</v>
      </c>
      <c r="H225" s="2" t="s">
        <v>18</v>
      </c>
      <c r="I225" s="2">
        <v>0</v>
      </c>
      <c r="J225" s="1" t="s">
        <v>4</v>
      </c>
      <c r="K225" s="1" t="s">
        <v>16</v>
      </c>
      <c r="L225" s="2">
        <v>38</v>
      </c>
      <c r="M225" s="2" t="s">
        <v>18</v>
      </c>
    </row>
    <row r="226" spans="1:13" x14ac:dyDescent="0.25">
      <c r="A226" s="1">
        <v>14785</v>
      </c>
      <c r="B226" s="1" t="s">
        <v>21</v>
      </c>
      <c r="C226" s="1" t="s">
        <v>23</v>
      </c>
      <c r="D226" s="1">
        <v>30000</v>
      </c>
      <c r="E226" s="2">
        <v>1</v>
      </c>
      <c r="F226" s="1" t="s">
        <v>0</v>
      </c>
      <c r="G226" s="1" t="s">
        <v>13</v>
      </c>
      <c r="H226" s="2" t="s">
        <v>19</v>
      </c>
      <c r="I226" s="2">
        <v>1</v>
      </c>
      <c r="J226" s="1" t="s">
        <v>2</v>
      </c>
      <c r="K226" s="1" t="s">
        <v>16</v>
      </c>
      <c r="L226" s="2">
        <v>39</v>
      </c>
      <c r="M226" s="2" t="s">
        <v>19</v>
      </c>
    </row>
    <row r="227" spans="1:13" x14ac:dyDescent="0.25">
      <c r="A227" s="1">
        <v>14791</v>
      </c>
      <c r="B227" s="1" t="s">
        <v>20</v>
      </c>
      <c r="C227" s="1" t="s">
        <v>22</v>
      </c>
      <c r="D227" s="1">
        <v>40000</v>
      </c>
      <c r="E227" s="2">
        <v>0</v>
      </c>
      <c r="F227" s="1" t="s">
        <v>0</v>
      </c>
      <c r="G227" s="1" t="s">
        <v>13</v>
      </c>
      <c r="H227" s="2" t="s">
        <v>18</v>
      </c>
      <c r="I227" s="2">
        <v>0</v>
      </c>
      <c r="J227" s="1" t="s">
        <v>4</v>
      </c>
      <c r="K227" s="1" t="s">
        <v>16</v>
      </c>
      <c r="L227" s="2">
        <v>39</v>
      </c>
      <c r="M227" s="2" t="s">
        <v>18</v>
      </c>
    </row>
    <row r="228" spans="1:13" x14ac:dyDescent="0.25">
      <c r="A228" s="1">
        <v>14798</v>
      </c>
      <c r="B228" s="1" t="s">
        <v>21</v>
      </c>
      <c r="C228" s="1" t="s">
        <v>22</v>
      </c>
      <c r="D228" s="1">
        <v>10000</v>
      </c>
      <c r="E228" s="2">
        <v>4</v>
      </c>
      <c r="F228" s="1" t="s">
        <v>14</v>
      </c>
      <c r="G228" s="1" t="s">
        <v>17</v>
      </c>
      <c r="H228" s="2" t="s">
        <v>18</v>
      </c>
      <c r="I228" s="2">
        <v>2</v>
      </c>
      <c r="J228" s="1" t="s">
        <v>4</v>
      </c>
      <c r="K228" s="1" t="s">
        <v>16</v>
      </c>
      <c r="L228" s="2">
        <v>41</v>
      </c>
      <c r="M228" s="2" t="s">
        <v>18</v>
      </c>
    </row>
    <row r="229" spans="1:13" x14ac:dyDescent="0.25">
      <c r="A229" s="1">
        <v>14804</v>
      </c>
      <c r="B229" s="1" t="s">
        <v>21</v>
      </c>
      <c r="C229" s="1" t="s">
        <v>22</v>
      </c>
      <c r="D229" s="1">
        <v>10000</v>
      </c>
      <c r="E229" s="2">
        <v>3</v>
      </c>
      <c r="F229" s="1" t="s">
        <v>14</v>
      </c>
      <c r="G229" s="1" t="s">
        <v>17</v>
      </c>
      <c r="H229" s="2" t="s">
        <v>18</v>
      </c>
      <c r="I229" s="2">
        <v>2</v>
      </c>
      <c r="J229" s="1" t="s">
        <v>4</v>
      </c>
      <c r="K229" s="1" t="s">
        <v>16</v>
      </c>
      <c r="L229" s="2">
        <v>43</v>
      </c>
      <c r="M229" s="2" t="s">
        <v>19</v>
      </c>
    </row>
    <row r="230" spans="1:13" x14ac:dyDescent="0.25">
      <c r="A230" s="1">
        <v>14805</v>
      </c>
      <c r="B230" s="1" t="s">
        <v>21</v>
      </c>
      <c r="C230" s="1" t="s">
        <v>22</v>
      </c>
      <c r="D230" s="1">
        <v>10000</v>
      </c>
      <c r="E230" s="2">
        <v>3</v>
      </c>
      <c r="F230" s="1" t="s">
        <v>14</v>
      </c>
      <c r="G230" s="1" t="s">
        <v>17</v>
      </c>
      <c r="H230" s="2" t="s">
        <v>18</v>
      </c>
      <c r="I230" s="2">
        <v>2</v>
      </c>
      <c r="J230" s="1" t="s">
        <v>4</v>
      </c>
      <c r="K230" s="1" t="s">
        <v>16</v>
      </c>
      <c r="L230" s="2">
        <v>43</v>
      </c>
      <c r="M230" s="2" t="s">
        <v>19</v>
      </c>
    </row>
    <row r="231" spans="1:13" x14ac:dyDescent="0.25">
      <c r="A231" s="1">
        <v>14813</v>
      </c>
      <c r="B231" s="1" t="s">
        <v>21</v>
      </c>
      <c r="C231" s="1" t="s">
        <v>22</v>
      </c>
      <c r="D231" s="1">
        <v>20000</v>
      </c>
      <c r="E231" s="2">
        <v>4</v>
      </c>
      <c r="F231" s="1" t="s">
        <v>12</v>
      </c>
      <c r="G231" s="1" t="s">
        <v>17</v>
      </c>
      <c r="H231" s="2" t="s">
        <v>18</v>
      </c>
      <c r="I231" s="2">
        <v>1</v>
      </c>
      <c r="J231" s="1" t="s">
        <v>4</v>
      </c>
      <c r="K231" s="1" t="s">
        <v>16</v>
      </c>
      <c r="L231" s="2">
        <v>43</v>
      </c>
      <c r="M231" s="2" t="s">
        <v>18</v>
      </c>
    </row>
    <row r="232" spans="1:13" x14ac:dyDescent="0.25">
      <c r="A232" s="1">
        <v>14832</v>
      </c>
      <c r="B232" s="1" t="s">
        <v>20</v>
      </c>
      <c r="C232" s="1" t="s">
        <v>23</v>
      </c>
      <c r="D232" s="1">
        <v>40000</v>
      </c>
      <c r="E232" s="2">
        <v>1</v>
      </c>
      <c r="F232" s="1" t="s">
        <v>0</v>
      </c>
      <c r="G232" s="1" t="s">
        <v>11</v>
      </c>
      <c r="H232" s="2" t="s">
        <v>18</v>
      </c>
      <c r="I232" s="2">
        <v>0</v>
      </c>
      <c r="J232" s="1" t="s">
        <v>4</v>
      </c>
      <c r="K232" s="1" t="s">
        <v>16</v>
      </c>
      <c r="L232" s="2">
        <v>42</v>
      </c>
      <c r="M232" s="2" t="s">
        <v>18</v>
      </c>
    </row>
    <row r="233" spans="1:13" x14ac:dyDescent="0.25">
      <c r="A233" s="1">
        <v>14865</v>
      </c>
      <c r="B233" s="1" t="s">
        <v>21</v>
      </c>
      <c r="C233" s="1" t="s">
        <v>23</v>
      </c>
      <c r="D233" s="1">
        <v>40000</v>
      </c>
      <c r="E233" s="2">
        <v>2</v>
      </c>
      <c r="F233" s="1" t="s">
        <v>10</v>
      </c>
      <c r="G233" s="1" t="s">
        <v>13</v>
      </c>
      <c r="H233" s="2" t="s">
        <v>18</v>
      </c>
      <c r="I233" s="2">
        <v>2</v>
      </c>
      <c r="J233" s="1" t="s">
        <v>2</v>
      </c>
      <c r="K233" s="1" t="s">
        <v>16</v>
      </c>
      <c r="L233" s="2">
        <v>36</v>
      </c>
      <c r="M233" s="2" t="s">
        <v>19</v>
      </c>
    </row>
    <row r="234" spans="1:13" x14ac:dyDescent="0.25">
      <c r="A234" s="1">
        <v>14872</v>
      </c>
      <c r="B234" s="1" t="s">
        <v>20</v>
      </c>
      <c r="C234" s="1" t="s">
        <v>23</v>
      </c>
      <c r="D234" s="1">
        <v>30000</v>
      </c>
      <c r="E234" s="2">
        <v>0</v>
      </c>
      <c r="F234" s="1" t="s">
        <v>15</v>
      </c>
      <c r="G234" s="1" t="s">
        <v>11</v>
      </c>
      <c r="H234" s="2" t="s">
        <v>18</v>
      </c>
      <c r="I234" s="2">
        <v>0</v>
      </c>
      <c r="J234" s="1" t="s">
        <v>4</v>
      </c>
      <c r="K234" s="1" t="s">
        <v>9</v>
      </c>
      <c r="L234" s="2">
        <v>32</v>
      </c>
      <c r="M234" s="2" t="s">
        <v>19</v>
      </c>
    </row>
    <row r="235" spans="1:13" x14ac:dyDescent="0.25">
      <c r="A235" s="1">
        <v>14883</v>
      </c>
      <c r="B235" s="1" t="s">
        <v>20</v>
      </c>
      <c r="C235" s="1" t="s">
        <v>22</v>
      </c>
      <c r="D235" s="1">
        <v>30000</v>
      </c>
      <c r="E235" s="2">
        <v>1</v>
      </c>
      <c r="F235" s="1" t="s">
        <v>0</v>
      </c>
      <c r="G235" s="1" t="s">
        <v>11</v>
      </c>
      <c r="H235" s="2" t="s">
        <v>18</v>
      </c>
      <c r="I235" s="2">
        <v>1</v>
      </c>
      <c r="J235" s="1" t="s">
        <v>6</v>
      </c>
      <c r="K235" s="1" t="s">
        <v>9</v>
      </c>
      <c r="L235" s="2">
        <v>53</v>
      </c>
      <c r="M235" s="2" t="s">
        <v>18</v>
      </c>
    </row>
    <row r="236" spans="1:13" x14ac:dyDescent="0.25">
      <c r="A236" s="1">
        <v>14887</v>
      </c>
      <c r="B236" s="1" t="s">
        <v>20</v>
      </c>
      <c r="C236" s="1" t="s">
        <v>22</v>
      </c>
      <c r="D236" s="1">
        <v>30000</v>
      </c>
      <c r="E236" s="2">
        <v>1</v>
      </c>
      <c r="F236" s="1" t="s">
        <v>12</v>
      </c>
      <c r="G236" s="1" t="s">
        <v>13</v>
      </c>
      <c r="H236" s="2" t="s">
        <v>18</v>
      </c>
      <c r="I236" s="2">
        <v>1</v>
      </c>
      <c r="J236" s="1" t="s">
        <v>6</v>
      </c>
      <c r="K236" s="1" t="s">
        <v>9</v>
      </c>
      <c r="L236" s="2">
        <v>52</v>
      </c>
      <c r="M236" s="2" t="s">
        <v>19</v>
      </c>
    </row>
    <row r="237" spans="1:13" x14ac:dyDescent="0.25">
      <c r="A237" s="1">
        <v>14900</v>
      </c>
      <c r="B237" s="1" t="s">
        <v>20</v>
      </c>
      <c r="C237" s="1" t="s">
        <v>22</v>
      </c>
      <c r="D237" s="1">
        <v>40000</v>
      </c>
      <c r="E237" s="2">
        <v>1</v>
      </c>
      <c r="F237" s="1" t="s">
        <v>10</v>
      </c>
      <c r="G237" s="1" t="s">
        <v>13</v>
      </c>
      <c r="H237" s="2" t="s">
        <v>18</v>
      </c>
      <c r="I237" s="2">
        <v>1</v>
      </c>
      <c r="J237" s="1" t="s">
        <v>2</v>
      </c>
      <c r="K237" s="1" t="s">
        <v>9</v>
      </c>
      <c r="L237" s="2">
        <v>49</v>
      </c>
      <c r="M237" s="2" t="s">
        <v>18</v>
      </c>
    </row>
    <row r="238" spans="1:13" x14ac:dyDescent="0.25">
      <c r="A238" s="1">
        <v>14913</v>
      </c>
      <c r="B238" s="1" t="s">
        <v>20</v>
      </c>
      <c r="C238" s="1" t="s">
        <v>22</v>
      </c>
      <c r="D238" s="1">
        <v>40000</v>
      </c>
      <c r="E238" s="2">
        <v>1</v>
      </c>
      <c r="F238" s="1" t="s">
        <v>10</v>
      </c>
      <c r="G238" s="1" t="s">
        <v>13</v>
      </c>
      <c r="H238" s="2" t="s">
        <v>18</v>
      </c>
      <c r="I238" s="2">
        <v>1</v>
      </c>
      <c r="J238" s="1" t="s">
        <v>2</v>
      </c>
      <c r="K238" s="1" t="s">
        <v>9</v>
      </c>
      <c r="L238" s="2">
        <v>48</v>
      </c>
      <c r="M238" s="2" t="s">
        <v>18</v>
      </c>
    </row>
    <row r="239" spans="1:13" x14ac:dyDescent="0.25">
      <c r="A239" s="1">
        <v>14914</v>
      </c>
      <c r="B239" s="1" t="s">
        <v>20</v>
      </c>
      <c r="C239" s="1" t="s">
        <v>22</v>
      </c>
      <c r="D239" s="1">
        <v>40000</v>
      </c>
      <c r="E239" s="2">
        <v>1</v>
      </c>
      <c r="F239" s="1" t="s">
        <v>10</v>
      </c>
      <c r="G239" s="1" t="s">
        <v>13</v>
      </c>
      <c r="H239" s="2" t="s">
        <v>18</v>
      </c>
      <c r="I239" s="2">
        <v>1</v>
      </c>
      <c r="J239" s="1" t="s">
        <v>2</v>
      </c>
      <c r="K239" s="1" t="s">
        <v>9</v>
      </c>
      <c r="L239" s="2">
        <v>49</v>
      </c>
      <c r="M239" s="2" t="s">
        <v>18</v>
      </c>
    </row>
    <row r="240" spans="1:13" x14ac:dyDescent="0.25">
      <c r="A240" s="1">
        <v>14926</v>
      </c>
      <c r="B240" s="1" t="s">
        <v>20</v>
      </c>
      <c r="C240" s="1" t="s">
        <v>23</v>
      </c>
      <c r="D240" s="1">
        <v>30000</v>
      </c>
      <c r="E240" s="2">
        <v>1</v>
      </c>
      <c r="F240" s="1" t="s">
        <v>0</v>
      </c>
      <c r="G240" s="1" t="s">
        <v>13</v>
      </c>
      <c r="H240" s="2" t="s">
        <v>18</v>
      </c>
      <c r="I240" s="2">
        <v>0</v>
      </c>
      <c r="J240" s="1" t="s">
        <v>4</v>
      </c>
      <c r="K240" s="1" t="s">
        <v>16</v>
      </c>
      <c r="L240" s="2">
        <v>38</v>
      </c>
      <c r="M240" s="2" t="s">
        <v>18</v>
      </c>
    </row>
    <row r="241" spans="1:13" x14ac:dyDescent="0.25">
      <c r="A241" s="1">
        <v>14927</v>
      </c>
      <c r="B241" s="1" t="s">
        <v>20</v>
      </c>
      <c r="C241" s="1" t="s">
        <v>22</v>
      </c>
      <c r="D241" s="1">
        <v>30000</v>
      </c>
      <c r="E241" s="2">
        <v>1</v>
      </c>
      <c r="F241" s="1" t="s">
        <v>0</v>
      </c>
      <c r="G241" s="1" t="s">
        <v>13</v>
      </c>
      <c r="H241" s="2" t="s">
        <v>18</v>
      </c>
      <c r="I241" s="2">
        <v>0</v>
      </c>
      <c r="J241" s="1" t="s">
        <v>4</v>
      </c>
      <c r="K241" s="1" t="s">
        <v>16</v>
      </c>
      <c r="L241" s="2">
        <v>37</v>
      </c>
      <c r="M241" s="2" t="s">
        <v>18</v>
      </c>
    </row>
    <row r="242" spans="1:13" x14ac:dyDescent="0.25">
      <c r="A242" s="1">
        <v>14939</v>
      </c>
      <c r="B242" s="1" t="s">
        <v>20</v>
      </c>
      <c r="C242" s="1" t="s">
        <v>23</v>
      </c>
      <c r="D242" s="1">
        <v>40000</v>
      </c>
      <c r="E242" s="2">
        <v>0</v>
      </c>
      <c r="F242" s="1" t="s">
        <v>0</v>
      </c>
      <c r="G242" s="1" t="s">
        <v>13</v>
      </c>
      <c r="H242" s="2" t="s">
        <v>18</v>
      </c>
      <c r="I242" s="2">
        <v>0</v>
      </c>
      <c r="J242" s="1" t="s">
        <v>4</v>
      </c>
      <c r="K242" s="1" t="s">
        <v>16</v>
      </c>
      <c r="L242" s="2">
        <v>39</v>
      </c>
      <c r="M242" s="2" t="s">
        <v>18</v>
      </c>
    </row>
    <row r="243" spans="1:13" x14ac:dyDescent="0.25">
      <c r="A243" s="1">
        <v>15019</v>
      </c>
      <c r="B243" s="1" t="s">
        <v>21</v>
      </c>
      <c r="C243" s="1" t="s">
        <v>22</v>
      </c>
      <c r="D243" s="1">
        <v>30000</v>
      </c>
      <c r="E243" s="2">
        <v>3</v>
      </c>
      <c r="F243" s="1" t="s">
        <v>12</v>
      </c>
      <c r="G243" s="1" t="s">
        <v>11</v>
      </c>
      <c r="H243" s="2" t="s">
        <v>18</v>
      </c>
      <c r="I243" s="2">
        <v>2</v>
      </c>
      <c r="J243" s="1" t="s">
        <v>6</v>
      </c>
      <c r="K243" s="1" t="s">
        <v>3</v>
      </c>
      <c r="L243" s="2">
        <v>55</v>
      </c>
      <c r="M243" s="2" t="s">
        <v>19</v>
      </c>
    </row>
    <row r="244" spans="1:13" x14ac:dyDescent="0.25">
      <c r="A244" s="1">
        <v>15030</v>
      </c>
      <c r="B244" s="1" t="s">
        <v>20</v>
      </c>
      <c r="C244" s="1" t="s">
        <v>23</v>
      </c>
      <c r="D244" s="1">
        <v>20000</v>
      </c>
      <c r="E244" s="2">
        <v>0</v>
      </c>
      <c r="F244" s="1" t="s">
        <v>0</v>
      </c>
      <c r="G244" s="1" t="s">
        <v>13</v>
      </c>
      <c r="H244" s="2" t="s">
        <v>18</v>
      </c>
      <c r="I244" s="2">
        <v>0</v>
      </c>
      <c r="J244" s="1" t="s">
        <v>4</v>
      </c>
      <c r="K244" s="1" t="s">
        <v>3</v>
      </c>
      <c r="L244" s="2">
        <v>26</v>
      </c>
      <c r="M244" s="2" t="s">
        <v>18</v>
      </c>
    </row>
    <row r="245" spans="1:13" x14ac:dyDescent="0.25">
      <c r="A245" s="1">
        <v>15194</v>
      </c>
      <c r="B245" s="1" t="s">
        <v>21</v>
      </c>
      <c r="C245" s="1" t="s">
        <v>23</v>
      </c>
      <c r="D245" s="1">
        <v>120000</v>
      </c>
      <c r="E245" s="2">
        <v>2</v>
      </c>
      <c r="F245" s="1" t="s">
        <v>0</v>
      </c>
      <c r="G245" s="1" t="s">
        <v>8</v>
      </c>
      <c r="H245" s="2" t="s">
        <v>19</v>
      </c>
      <c r="I245" s="2">
        <v>3</v>
      </c>
      <c r="J245" s="1" t="s">
        <v>4</v>
      </c>
      <c r="K245" s="1" t="s">
        <v>9</v>
      </c>
      <c r="L245" s="2">
        <v>39</v>
      </c>
      <c r="M245" s="2" t="s">
        <v>18</v>
      </c>
    </row>
    <row r="246" spans="1:13" x14ac:dyDescent="0.25">
      <c r="A246" s="1">
        <v>15214</v>
      </c>
      <c r="B246" s="1" t="s">
        <v>21</v>
      </c>
      <c r="C246" s="1" t="s">
        <v>22</v>
      </c>
      <c r="D246" s="1">
        <v>100000</v>
      </c>
      <c r="E246" s="2">
        <v>0</v>
      </c>
      <c r="F246" s="1" t="s">
        <v>15</v>
      </c>
      <c r="G246" s="1" t="s">
        <v>8</v>
      </c>
      <c r="H246" s="2" t="s">
        <v>19</v>
      </c>
      <c r="I246" s="2">
        <v>1</v>
      </c>
      <c r="J246" s="1" t="s">
        <v>2</v>
      </c>
      <c r="K246" s="1" t="s">
        <v>3</v>
      </c>
      <c r="L246" s="2">
        <v>39</v>
      </c>
      <c r="M246" s="2" t="s">
        <v>18</v>
      </c>
    </row>
    <row r="247" spans="1:13" x14ac:dyDescent="0.25">
      <c r="A247" s="1">
        <v>15255</v>
      </c>
      <c r="B247" s="1" t="s">
        <v>20</v>
      </c>
      <c r="C247" s="1" t="s">
        <v>23</v>
      </c>
      <c r="D247" s="1">
        <v>40000</v>
      </c>
      <c r="E247" s="2">
        <v>0</v>
      </c>
      <c r="F247" s="1" t="s">
        <v>12</v>
      </c>
      <c r="G247" s="1" t="s">
        <v>11</v>
      </c>
      <c r="H247" s="2" t="s">
        <v>18</v>
      </c>
      <c r="I247" s="2">
        <v>2</v>
      </c>
      <c r="J247" s="1" t="s">
        <v>6</v>
      </c>
      <c r="K247" s="1" t="s">
        <v>9</v>
      </c>
      <c r="L247" s="2">
        <v>28</v>
      </c>
      <c r="M247" s="2" t="s">
        <v>18</v>
      </c>
    </row>
    <row r="248" spans="1:13" x14ac:dyDescent="0.25">
      <c r="A248" s="1">
        <v>15265</v>
      </c>
      <c r="B248" s="1" t="s">
        <v>21</v>
      </c>
      <c r="C248" s="1" t="s">
        <v>23</v>
      </c>
      <c r="D248" s="1">
        <v>40000</v>
      </c>
      <c r="E248" s="2">
        <v>2</v>
      </c>
      <c r="F248" s="1" t="s">
        <v>0</v>
      </c>
      <c r="G248" s="1" t="s">
        <v>8</v>
      </c>
      <c r="H248" s="2" t="s">
        <v>18</v>
      </c>
      <c r="I248" s="2">
        <v>2</v>
      </c>
      <c r="J248" s="1" t="s">
        <v>6</v>
      </c>
      <c r="K248" s="1" t="s">
        <v>3</v>
      </c>
      <c r="L248" s="2">
        <v>66</v>
      </c>
      <c r="M248" s="2" t="s">
        <v>18</v>
      </c>
    </row>
    <row r="249" spans="1:13" x14ac:dyDescent="0.25">
      <c r="A249" s="1">
        <v>15272</v>
      </c>
      <c r="B249" s="1" t="s">
        <v>21</v>
      </c>
      <c r="C249" s="1" t="s">
        <v>23</v>
      </c>
      <c r="D249" s="1">
        <v>40000</v>
      </c>
      <c r="E249" s="2">
        <v>0</v>
      </c>
      <c r="F249" s="1" t="s">
        <v>12</v>
      </c>
      <c r="G249" s="1" t="s">
        <v>11</v>
      </c>
      <c r="H249" s="2" t="s">
        <v>19</v>
      </c>
      <c r="I249" s="2">
        <v>2</v>
      </c>
      <c r="J249" s="1" t="s">
        <v>2</v>
      </c>
      <c r="K249" s="1" t="s">
        <v>9</v>
      </c>
      <c r="L249" s="2">
        <v>30</v>
      </c>
      <c r="M249" s="2" t="s">
        <v>19</v>
      </c>
    </row>
    <row r="250" spans="1:13" x14ac:dyDescent="0.25">
      <c r="A250" s="1">
        <v>15275</v>
      </c>
      <c r="B250" s="1" t="s">
        <v>20</v>
      </c>
      <c r="C250" s="1" t="s">
        <v>23</v>
      </c>
      <c r="D250" s="1">
        <v>40000</v>
      </c>
      <c r="E250" s="2">
        <v>0</v>
      </c>
      <c r="F250" s="1" t="s">
        <v>10</v>
      </c>
      <c r="G250" s="1" t="s">
        <v>11</v>
      </c>
      <c r="H250" s="2" t="s">
        <v>18</v>
      </c>
      <c r="I250" s="2">
        <v>1</v>
      </c>
      <c r="J250" s="1" t="s">
        <v>6</v>
      </c>
      <c r="K250" s="1" t="s">
        <v>9</v>
      </c>
      <c r="L250" s="2">
        <v>29</v>
      </c>
      <c r="M250" s="2" t="s">
        <v>19</v>
      </c>
    </row>
    <row r="251" spans="1:13" x14ac:dyDescent="0.25">
      <c r="A251" s="1">
        <v>15287</v>
      </c>
      <c r="B251" s="1" t="s">
        <v>21</v>
      </c>
      <c r="C251" s="1" t="s">
        <v>22</v>
      </c>
      <c r="D251" s="1">
        <v>50000</v>
      </c>
      <c r="E251" s="2">
        <v>1</v>
      </c>
      <c r="F251" s="1" t="s">
        <v>15</v>
      </c>
      <c r="G251" s="1" t="s">
        <v>11</v>
      </c>
      <c r="H251" s="2" t="s">
        <v>18</v>
      </c>
      <c r="I251" s="2">
        <v>0</v>
      </c>
      <c r="J251" s="1" t="s">
        <v>2</v>
      </c>
      <c r="K251" s="1" t="s">
        <v>9</v>
      </c>
      <c r="L251" s="2">
        <v>33</v>
      </c>
      <c r="M251" s="2" t="s">
        <v>18</v>
      </c>
    </row>
    <row r="252" spans="1:13" x14ac:dyDescent="0.25">
      <c r="A252" s="1">
        <v>15292</v>
      </c>
      <c r="B252" s="1" t="s">
        <v>21</v>
      </c>
      <c r="C252" s="1" t="s">
        <v>22</v>
      </c>
      <c r="D252" s="1">
        <v>60000</v>
      </c>
      <c r="E252" s="2">
        <v>1</v>
      </c>
      <c r="F252" s="1" t="s">
        <v>15</v>
      </c>
      <c r="G252" s="1" t="s">
        <v>11</v>
      </c>
      <c r="H252" s="2" t="s">
        <v>18</v>
      </c>
      <c r="I252" s="2">
        <v>0</v>
      </c>
      <c r="J252" s="1" t="s">
        <v>2</v>
      </c>
      <c r="K252" s="1" t="s">
        <v>9</v>
      </c>
      <c r="L252" s="2">
        <v>35</v>
      </c>
      <c r="M252" s="2" t="s">
        <v>19</v>
      </c>
    </row>
    <row r="253" spans="1:13" x14ac:dyDescent="0.25">
      <c r="A253" s="1">
        <v>15302</v>
      </c>
      <c r="B253" s="1" t="s">
        <v>21</v>
      </c>
      <c r="C253" s="1" t="s">
        <v>22</v>
      </c>
      <c r="D253" s="1">
        <v>70000</v>
      </c>
      <c r="E253" s="2">
        <v>1</v>
      </c>
      <c r="F253" s="1" t="s">
        <v>15</v>
      </c>
      <c r="G253" s="1" t="s">
        <v>1</v>
      </c>
      <c r="H253" s="2" t="s">
        <v>18</v>
      </c>
      <c r="I253" s="2">
        <v>0</v>
      </c>
      <c r="J253" s="1" t="s">
        <v>5</v>
      </c>
      <c r="K253" s="1" t="s">
        <v>9</v>
      </c>
      <c r="L253" s="2">
        <v>34</v>
      </c>
      <c r="M253" s="2" t="s">
        <v>18</v>
      </c>
    </row>
    <row r="254" spans="1:13" x14ac:dyDescent="0.25">
      <c r="A254" s="1">
        <v>15313</v>
      </c>
      <c r="B254" s="1" t="s">
        <v>20</v>
      </c>
      <c r="C254" s="1" t="s">
        <v>23</v>
      </c>
      <c r="D254" s="1">
        <v>60000</v>
      </c>
      <c r="E254" s="2">
        <v>4</v>
      </c>
      <c r="F254" s="1" t="s">
        <v>0</v>
      </c>
      <c r="G254" s="1" t="s">
        <v>8</v>
      </c>
      <c r="H254" s="2" t="s">
        <v>18</v>
      </c>
      <c r="I254" s="2">
        <v>2</v>
      </c>
      <c r="J254" s="1" t="s">
        <v>5</v>
      </c>
      <c r="K254" s="1" t="s">
        <v>9</v>
      </c>
      <c r="L254" s="2">
        <v>59</v>
      </c>
      <c r="M254" s="2" t="s">
        <v>19</v>
      </c>
    </row>
    <row r="255" spans="1:13" x14ac:dyDescent="0.25">
      <c r="A255" s="1">
        <v>15319</v>
      </c>
      <c r="B255" s="1" t="s">
        <v>20</v>
      </c>
      <c r="C255" s="1" t="s">
        <v>22</v>
      </c>
      <c r="D255" s="1">
        <v>70000</v>
      </c>
      <c r="E255" s="2">
        <v>4</v>
      </c>
      <c r="F255" s="1" t="s">
        <v>0</v>
      </c>
      <c r="G255" s="1" t="s">
        <v>8</v>
      </c>
      <c r="H255" s="2" t="s">
        <v>19</v>
      </c>
      <c r="I255" s="2">
        <v>1</v>
      </c>
      <c r="J255" s="1" t="s">
        <v>2</v>
      </c>
      <c r="K255" s="1" t="s">
        <v>9</v>
      </c>
      <c r="L255" s="2">
        <v>59</v>
      </c>
      <c r="M255" s="2" t="s">
        <v>19</v>
      </c>
    </row>
    <row r="256" spans="1:13" x14ac:dyDescent="0.25">
      <c r="A256" s="1">
        <v>15372</v>
      </c>
      <c r="B256" s="1" t="s">
        <v>20</v>
      </c>
      <c r="C256" s="1" t="s">
        <v>23</v>
      </c>
      <c r="D256" s="1">
        <v>80000</v>
      </c>
      <c r="E256" s="2">
        <v>3</v>
      </c>
      <c r="F256" s="1" t="s">
        <v>10</v>
      </c>
      <c r="G256" s="1" t="s">
        <v>1</v>
      </c>
      <c r="H256" s="2" t="s">
        <v>19</v>
      </c>
      <c r="I256" s="2">
        <v>2</v>
      </c>
      <c r="J256" s="1" t="s">
        <v>5</v>
      </c>
      <c r="K256" s="1" t="s">
        <v>9</v>
      </c>
      <c r="L256" s="2">
        <v>50</v>
      </c>
      <c r="M256" s="2" t="s">
        <v>18</v>
      </c>
    </row>
    <row r="257" spans="1:13" x14ac:dyDescent="0.25">
      <c r="A257" s="1">
        <v>15382</v>
      </c>
      <c r="B257" s="1" t="s">
        <v>20</v>
      </c>
      <c r="C257" s="1" t="s">
        <v>22</v>
      </c>
      <c r="D257" s="1">
        <v>110000</v>
      </c>
      <c r="E257" s="2">
        <v>1</v>
      </c>
      <c r="F257" s="1" t="s">
        <v>0</v>
      </c>
      <c r="G257" s="1" t="s">
        <v>8</v>
      </c>
      <c r="H257" s="2" t="s">
        <v>18</v>
      </c>
      <c r="I257" s="2">
        <v>2</v>
      </c>
      <c r="J257" s="1" t="s">
        <v>2</v>
      </c>
      <c r="K257" s="1" t="s">
        <v>9</v>
      </c>
      <c r="L257" s="2">
        <v>44</v>
      </c>
      <c r="M257" s="2" t="s">
        <v>19</v>
      </c>
    </row>
    <row r="258" spans="1:13" x14ac:dyDescent="0.25">
      <c r="A258" s="1">
        <v>15412</v>
      </c>
      <c r="B258" s="1" t="s">
        <v>20</v>
      </c>
      <c r="C258" s="1" t="s">
        <v>23</v>
      </c>
      <c r="D258" s="1">
        <v>130000</v>
      </c>
      <c r="E258" s="2">
        <v>2</v>
      </c>
      <c r="F258" s="1" t="s">
        <v>15</v>
      </c>
      <c r="G258" s="1" t="s">
        <v>8</v>
      </c>
      <c r="H258" s="2" t="s">
        <v>18</v>
      </c>
      <c r="I258" s="2">
        <v>3</v>
      </c>
      <c r="J258" s="1" t="s">
        <v>5</v>
      </c>
      <c r="K258" s="1" t="s">
        <v>9</v>
      </c>
      <c r="L258" s="2">
        <v>69</v>
      </c>
      <c r="M258" s="2" t="s">
        <v>19</v>
      </c>
    </row>
    <row r="259" spans="1:13" x14ac:dyDescent="0.25">
      <c r="A259" s="1">
        <v>15450</v>
      </c>
      <c r="B259" s="1" t="s">
        <v>20</v>
      </c>
      <c r="C259" s="1" t="s">
        <v>23</v>
      </c>
      <c r="D259" s="1">
        <v>10000</v>
      </c>
      <c r="E259" s="2">
        <v>1</v>
      </c>
      <c r="F259" s="1" t="s">
        <v>15</v>
      </c>
      <c r="G259" s="1" t="s">
        <v>13</v>
      </c>
      <c r="H259" s="2" t="s">
        <v>18</v>
      </c>
      <c r="I259" s="2">
        <v>0</v>
      </c>
      <c r="J259" s="1" t="s">
        <v>4</v>
      </c>
      <c r="K259" s="1" t="s">
        <v>16</v>
      </c>
      <c r="L259" s="2">
        <v>70</v>
      </c>
      <c r="M259" s="2" t="s">
        <v>19</v>
      </c>
    </row>
    <row r="260" spans="1:13" x14ac:dyDescent="0.25">
      <c r="A260" s="1">
        <v>15465</v>
      </c>
      <c r="B260" s="1" t="s">
        <v>20</v>
      </c>
      <c r="C260" s="1" t="s">
        <v>22</v>
      </c>
      <c r="D260" s="1">
        <v>10000</v>
      </c>
      <c r="E260" s="2">
        <v>0</v>
      </c>
      <c r="F260" s="1" t="s">
        <v>10</v>
      </c>
      <c r="G260" s="1" t="s">
        <v>17</v>
      </c>
      <c r="H260" s="2" t="s">
        <v>19</v>
      </c>
      <c r="I260" s="2">
        <v>1</v>
      </c>
      <c r="J260" s="1" t="s">
        <v>4</v>
      </c>
      <c r="K260" s="1" t="s">
        <v>3</v>
      </c>
      <c r="L260" s="2">
        <v>25</v>
      </c>
      <c r="M260" s="2" t="s">
        <v>19</v>
      </c>
    </row>
    <row r="261" spans="1:13" x14ac:dyDescent="0.25">
      <c r="A261" s="1">
        <v>15468</v>
      </c>
      <c r="B261" s="1" t="s">
        <v>20</v>
      </c>
      <c r="C261" s="1" t="s">
        <v>22</v>
      </c>
      <c r="D261" s="1">
        <v>50000</v>
      </c>
      <c r="E261" s="2">
        <v>1</v>
      </c>
      <c r="F261" s="1" t="s">
        <v>0</v>
      </c>
      <c r="G261" s="1" t="s">
        <v>11</v>
      </c>
      <c r="H261" s="2" t="s">
        <v>18</v>
      </c>
      <c r="I261" s="2">
        <v>1</v>
      </c>
      <c r="J261" s="1" t="s">
        <v>4</v>
      </c>
      <c r="K261" s="1" t="s">
        <v>9</v>
      </c>
      <c r="L261" s="2">
        <v>35</v>
      </c>
      <c r="M261" s="2" t="s">
        <v>19</v>
      </c>
    </row>
    <row r="262" spans="1:13" x14ac:dyDescent="0.25">
      <c r="A262" s="1">
        <v>15501</v>
      </c>
      <c r="B262" s="1" t="s">
        <v>20</v>
      </c>
      <c r="C262" s="1" t="s">
        <v>23</v>
      </c>
      <c r="D262" s="1">
        <v>70000</v>
      </c>
      <c r="E262" s="2">
        <v>4</v>
      </c>
      <c r="F262" s="1" t="s">
        <v>15</v>
      </c>
      <c r="G262" s="1" t="s">
        <v>1</v>
      </c>
      <c r="H262" s="2" t="s">
        <v>18</v>
      </c>
      <c r="I262" s="2">
        <v>0</v>
      </c>
      <c r="J262" s="1" t="s">
        <v>5</v>
      </c>
      <c r="K262" s="1" t="s">
        <v>9</v>
      </c>
      <c r="L262" s="2">
        <v>36</v>
      </c>
      <c r="M262" s="2" t="s">
        <v>18</v>
      </c>
    </row>
    <row r="263" spans="1:13" x14ac:dyDescent="0.25">
      <c r="A263" s="1">
        <v>15529</v>
      </c>
      <c r="B263" s="1" t="s">
        <v>20</v>
      </c>
      <c r="C263" s="1" t="s">
        <v>23</v>
      </c>
      <c r="D263" s="1">
        <v>60000</v>
      </c>
      <c r="E263" s="2">
        <v>4</v>
      </c>
      <c r="F263" s="1" t="s">
        <v>0</v>
      </c>
      <c r="G263" s="1" t="s">
        <v>1</v>
      </c>
      <c r="H263" s="2" t="s">
        <v>18</v>
      </c>
      <c r="I263" s="2">
        <v>2</v>
      </c>
      <c r="J263" s="1" t="s">
        <v>5</v>
      </c>
      <c r="K263" s="1" t="s">
        <v>9</v>
      </c>
      <c r="L263" s="2">
        <v>43</v>
      </c>
      <c r="M263" s="2" t="s">
        <v>18</v>
      </c>
    </row>
    <row r="264" spans="1:13" x14ac:dyDescent="0.25">
      <c r="A264" s="1">
        <v>15532</v>
      </c>
      <c r="B264" s="1" t="s">
        <v>21</v>
      </c>
      <c r="C264" s="1" t="s">
        <v>23</v>
      </c>
      <c r="D264" s="1">
        <v>60000</v>
      </c>
      <c r="E264" s="2">
        <v>4</v>
      </c>
      <c r="F264" s="1" t="s">
        <v>0</v>
      </c>
      <c r="G264" s="1" t="s">
        <v>1</v>
      </c>
      <c r="H264" s="2" t="s">
        <v>18</v>
      </c>
      <c r="I264" s="2">
        <v>2</v>
      </c>
      <c r="J264" s="1" t="s">
        <v>5</v>
      </c>
      <c r="K264" s="1" t="s">
        <v>9</v>
      </c>
      <c r="L264" s="2">
        <v>43</v>
      </c>
      <c r="M264" s="2" t="s">
        <v>18</v>
      </c>
    </row>
    <row r="265" spans="1:13" x14ac:dyDescent="0.25">
      <c r="A265" s="1">
        <v>15555</v>
      </c>
      <c r="B265" s="1" t="s">
        <v>20</v>
      </c>
      <c r="C265" s="1" t="s">
        <v>22</v>
      </c>
      <c r="D265" s="1">
        <v>60000</v>
      </c>
      <c r="E265" s="2">
        <v>1</v>
      </c>
      <c r="F265" s="1" t="s">
        <v>10</v>
      </c>
      <c r="G265" s="1" t="s">
        <v>11</v>
      </c>
      <c r="H265" s="2" t="s">
        <v>18</v>
      </c>
      <c r="I265" s="2">
        <v>1</v>
      </c>
      <c r="J265" s="1" t="s">
        <v>5</v>
      </c>
      <c r="K265" s="1" t="s">
        <v>9</v>
      </c>
      <c r="L265" s="2">
        <v>45</v>
      </c>
      <c r="M265" s="2" t="s">
        <v>18</v>
      </c>
    </row>
    <row r="266" spans="1:13" x14ac:dyDescent="0.25">
      <c r="A266" s="1">
        <v>15559</v>
      </c>
      <c r="B266" s="1" t="s">
        <v>20</v>
      </c>
      <c r="C266" s="1" t="s">
        <v>23</v>
      </c>
      <c r="D266" s="1">
        <v>60000</v>
      </c>
      <c r="E266" s="2">
        <v>5</v>
      </c>
      <c r="F266" s="1" t="s">
        <v>0</v>
      </c>
      <c r="G266" s="1" t="s">
        <v>1</v>
      </c>
      <c r="H266" s="2" t="s">
        <v>18</v>
      </c>
      <c r="I266" s="2">
        <v>1</v>
      </c>
      <c r="J266" s="1" t="s">
        <v>5</v>
      </c>
      <c r="K266" s="1" t="s">
        <v>9</v>
      </c>
      <c r="L266" s="2">
        <v>47</v>
      </c>
      <c r="M266" s="2" t="s">
        <v>19</v>
      </c>
    </row>
    <row r="267" spans="1:13" x14ac:dyDescent="0.25">
      <c r="A267" s="1">
        <v>15580</v>
      </c>
      <c r="B267" s="1" t="s">
        <v>20</v>
      </c>
      <c r="C267" s="1" t="s">
        <v>23</v>
      </c>
      <c r="D267" s="1">
        <v>60000</v>
      </c>
      <c r="E267" s="2">
        <v>2</v>
      </c>
      <c r="F267" s="1" t="s">
        <v>0</v>
      </c>
      <c r="G267" s="1" t="s">
        <v>1</v>
      </c>
      <c r="H267" s="2" t="s">
        <v>18</v>
      </c>
      <c r="I267" s="2">
        <v>1</v>
      </c>
      <c r="J267" s="1" t="s">
        <v>5</v>
      </c>
      <c r="K267" s="1" t="s">
        <v>3</v>
      </c>
      <c r="L267" s="2">
        <v>38</v>
      </c>
      <c r="M267" s="2" t="s">
        <v>18</v>
      </c>
    </row>
    <row r="268" spans="1:13" x14ac:dyDescent="0.25">
      <c r="A268" s="1">
        <v>15608</v>
      </c>
      <c r="B268" s="1" t="s">
        <v>21</v>
      </c>
      <c r="C268" s="1" t="s">
        <v>22</v>
      </c>
      <c r="D268" s="1">
        <v>30000</v>
      </c>
      <c r="E268" s="2">
        <v>0</v>
      </c>
      <c r="F268" s="1" t="s">
        <v>10</v>
      </c>
      <c r="G268" s="1" t="s">
        <v>13</v>
      </c>
      <c r="H268" s="2" t="s">
        <v>19</v>
      </c>
      <c r="I268" s="2">
        <v>1</v>
      </c>
      <c r="J268" s="1" t="s">
        <v>5</v>
      </c>
      <c r="K268" s="1" t="s">
        <v>16</v>
      </c>
      <c r="L268" s="2">
        <v>33</v>
      </c>
      <c r="M268" s="2" t="s">
        <v>19</v>
      </c>
    </row>
    <row r="269" spans="1:13" x14ac:dyDescent="0.25">
      <c r="A269" s="1">
        <v>15612</v>
      </c>
      <c r="B269" s="1" t="s">
        <v>21</v>
      </c>
      <c r="C269" s="1" t="s">
        <v>23</v>
      </c>
      <c r="D269" s="1">
        <v>30000</v>
      </c>
      <c r="E269" s="2">
        <v>0</v>
      </c>
      <c r="F269" s="1" t="s">
        <v>12</v>
      </c>
      <c r="G269" s="1" t="s">
        <v>17</v>
      </c>
      <c r="H269" s="2" t="s">
        <v>19</v>
      </c>
      <c r="I269" s="2">
        <v>1</v>
      </c>
      <c r="J269" s="1" t="s">
        <v>2</v>
      </c>
      <c r="K269" s="1" t="s">
        <v>16</v>
      </c>
      <c r="L269" s="2">
        <v>28</v>
      </c>
      <c r="M269" s="2" t="s">
        <v>19</v>
      </c>
    </row>
    <row r="270" spans="1:13" x14ac:dyDescent="0.25">
      <c r="A270" s="1">
        <v>15628</v>
      </c>
      <c r="B270" s="1" t="s">
        <v>20</v>
      </c>
      <c r="C270" s="1" t="s">
        <v>22</v>
      </c>
      <c r="D270" s="1">
        <v>40000</v>
      </c>
      <c r="E270" s="2">
        <v>1</v>
      </c>
      <c r="F270" s="1" t="s">
        <v>0</v>
      </c>
      <c r="G270" s="1" t="s">
        <v>11</v>
      </c>
      <c r="H270" s="2" t="s">
        <v>18</v>
      </c>
      <c r="I270" s="2">
        <v>1</v>
      </c>
      <c r="J270" s="1" t="s">
        <v>4</v>
      </c>
      <c r="K270" s="1" t="s">
        <v>16</v>
      </c>
      <c r="L270" s="2">
        <v>89</v>
      </c>
      <c r="M270" s="2" t="s">
        <v>19</v>
      </c>
    </row>
    <row r="271" spans="1:13" x14ac:dyDescent="0.25">
      <c r="A271" s="1">
        <v>15629</v>
      </c>
      <c r="B271" s="1" t="s">
        <v>21</v>
      </c>
      <c r="C271" s="1" t="s">
        <v>22</v>
      </c>
      <c r="D271" s="1">
        <v>10000</v>
      </c>
      <c r="E271" s="2">
        <v>0</v>
      </c>
      <c r="F271" s="1" t="s">
        <v>14</v>
      </c>
      <c r="G271" s="1" t="s">
        <v>17</v>
      </c>
      <c r="H271" s="2" t="s">
        <v>18</v>
      </c>
      <c r="I271" s="2">
        <v>2</v>
      </c>
      <c r="J271" s="1" t="s">
        <v>2</v>
      </c>
      <c r="K271" s="1" t="s">
        <v>16</v>
      </c>
      <c r="L271" s="2">
        <v>34</v>
      </c>
      <c r="M271" s="2" t="s">
        <v>19</v>
      </c>
    </row>
    <row r="272" spans="1:13" x14ac:dyDescent="0.25">
      <c r="A272" s="1">
        <v>15657</v>
      </c>
      <c r="B272" s="1" t="s">
        <v>20</v>
      </c>
      <c r="C272" s="1" t="s">
        <v>23</v>
      </c>
      <c r="D272" s="1">
        <v>30000</v>
      </c>
      <c r="E272" s="2">
        <v>3</v>
      </c>
      <c r="F272" s="1" t="s">
        <v>15</v>
      </c>
      <c r="G272" s="1" t="s">
        <v>13</v>
      </c>
      <c r="H272" s="2" t="s">
        <v>18</v>
      </c>
      <c r="I272" s="2">
        <v>0</v>
      </c>
      <c r="J272" s="1" t="s">
        <v>4</v>
      </c>
      <c r="K272" s="1" t="s">
        <v>16</v>
      </c>
      <c r="L272" s="2">
        <v>46</v>
      </c>
      <c r="M272" s="2" t="s">
        <v>18</v>
      </c>
    </row>
    <row r="273" spans="1:13" x14ac:dyDescent="0.25">
      <c r="A273" s="1">
        <v>15665</v>
      </c>
      <c r="B273" s="1" t="s">
        <v>20</v>
      </c>
      <c r="C273" s="1" t="s">
        <v>22</v>
      </c>
      <c r="D273" s="1">
        <v>30000</v>
      </c>
      <c r="E273" s="2">
        <v>0</v>
      </c>
      <c r="F273" s="1" t="s">
        <v>0</v>
      </c>
      <c r="G273" s="1" t="s">
        <v>13</v>
      </c>
      <c r="H273" s="2" t="s">
        <v>18</v>
      </c>
      <c r="I273" s="2">
        <v>0</v>
      </c>
      <c r="J273" s="1" t="s">
        <v>4</v>
      </c>
      <c r="K273" s="1" t="s">
        <v>16</v>
      </c>
      <c r="L273" s="2">
        <v>47</v>
      </c>
      <c r="M273" s="2" t="s">
        <v>18</v>
      </c>
    </row>
    <row r="274" spans="1:13" x14ac:dyDescent="0.25">
      <c r="A274" s="1">
        <v>15682</v>
      </c>
      <c r="B274" s="1" t="s">
        <v>21</v>
      </c>
      <c r="C274" s="1" t="s">
        <v>22</v>
      </c>
      <c r="D274" s="1">
        <v>80000</v>
      </c>
      <c r="E274" s="2">
        <v>5</v>
      </c>
      <c r="F274" s="1" t="s">
        <v>0</v>
      </c>
      <c r="G274" s="1" t="s">
        <v>8</v>
      </c>
      <c r="H274" s="2" t="s">
        <v>18</v>
      </c>
      <c r="I274" s="2">
        <v>2</v>
      </c>
      <c r="J274" s="1" t="s">
        <v>7</v>
      </c>
      <c r="K274" s="1" t="s">
        <v>16</v>
      </c>
      <c r="L274" s="2">
        <v>62</v>
      </c>
      <c r="M274" s="2" t="s">
        <v>19</v>
      </c>
    </row>
    <row r="275" spans="1:13" x14ac:dyDescent="0.25">
      <c r="A275" s="1">
        <v>15740</v>
      </c>
      <c r="B275" s="1" t="s">
        <v>20</v>
      </c>
      <c r="C275" s="1" t="s">
        <v>23</v>
      </c>
      <c r="D275" s="1">
        <v>80000</v>
      </c>
      <c r="E275" s="2">
        <v>5</v>
      </c>
      <c r="F275" s="1" t="s">
        <v>0</v>
      </c>
      <c r="G275" s="1" t="s">
        <v>8</v>
      </c>
      <c r="H275" s="2" t="s">
        <v>18</v>
      </c>
      <c r="I275" s="2">
        <v>2</v>
      </c>
      <c r="J275" s="1" t="s">
        <v>2</v>
      </c>
      <c r="K275" s="1" t="s">
        <v>9</v>
      </c>
      <c r="L275" s="2">
        <v>64</v>
      </c>
      <c r="M275" s="2" t="s">
        <v>19</v>
      </c>
    </row>
    <row r="276" spans="1:13" x14ac:dyDescent="0.25">
      <c r="A276" s="1">
        <v>15749</v>
      </c>
      <c r="B276" s="1" t="s">
        <v>21</v>
      </c>
      <c r="C276" s="1" t="s">
        <v>22</v>
      </c>
      <c r="D276" s="1">
        <v>70000</v>
      </c>
      <c r="E276" s="2">
        <v>4</v>
      </c>
      <c r="F276" s="1" t="s">
        <v>0</v>
      </c>
      <c r="G276" s="1" t="s">
        <v>8</v>
      </c>
      <c r="H276" s="2" t="s">
        <v>18</v>
      </c>
      <c r="I276" s="2">
        <v>2</v>
      </c>
      <c r="J276" s="1" t="s">
        <v>7</v>
      </c>
      <c r="K276" s="1" t="s">
        <v>9</v>
      </c>
      <c r="L276" s="2">
        <v>61</v>
      </c>
      <c r="M276" s="2" t="s">
        <v>19</v>
      </c>
    </row>
    <row r="277" spans="1:13" x14ac:dyDescent="0.25">
      <c r="A277" s="1">
        <v>15752</v>
      </c>
      <c r="B277" s="1" t="s">
        <v>20</v>
      </c>
      <c r="C277" s="1" t="s">
        <v>23</v>
      </c>
      <c r="D277" s="1">
        <v>80000</v>
      </c>
      <c r="E277" s="2">
        <v>2</v>
      </c>
      <c r="F277" s="1" t="s">
        <v>12</v>
      </c>
      <c r="G277" s="1" t="s">
        <v>11</v>
      </c>
      <c r="H277" s="2" t="s">
        <v>19</v>
      </c>
      <c r="I277" s="2">
        <v>2</v>
      </c>
      <c r="J277" s="1" t="s">
        <v>2</v>
      </c>
      <c r="K277" s="1" t="s">
        <v>3</v>
      </c>
      <c r="L277" s="2">
        <v>50</v>
      </c>
      <c r="M277" s="2" t="s">
        <v>18</v>
      </c>
    </row>
    <row r="278" spans="1:13" x14ac:dyDescent="0.25">
      <c r="A278" s="1">
        <v>15758</v>
      </c>
      <c r="B278" s="1" t="s">
        <v>20</v>
      </c>
      <c r="C278" s="1" t="s">
        <v>23</v>
      </c>
      <c r="D278" s="1">
        <v>130000</v>
      </c>
      <c r="E278" s="2">
        <v>0</v>
      </c>
      <c r="F278" s="1" t="s">
        <v>15</v>
      </c>
      <c r="G278" s="1" t="s">
        <v>8</v>
      </c>
      <c r="H278" s="2" t="s">
        <v>18</v>
      </c>
      <c r="I278" s="2">
        <v>0</v>
      </c>
      <c r="J278" s="1" t="s">
        <v>6</v>
      </c>
      <c r="K278" s="1" t="s">
        <v>3</v>
      </c>
      <c r="L278" s="2">
        <v>48</v>
      </c>
      <c r="M278" s="2" t="s">
        <v>19</v>
      </c>
    </row>
    <row r="279" spans="1:13" x14ac:dyDescent="0.25">
      <c r="A279" s="1">
        <v>15799</v>
      </c>
      <c r="B279" s="1" t="s">
        <v>20</v>
      </c>
      <c r="C279" s="1" t="s">
        <v>22</v>
      </c>
      <c r="D279" s="1">
        <v>90000</v>
      </c>
      <c r="E279" s="2">
        <v>1</v>
      </c>
      <c r="F279" s="1" t="s">
        <v>0</v>
      </c>
      <c r="G279" s="1" t="s">
        <v>1</v>
      </c>
      <c r="H279" s="2" t="s">
        <v>18</v>
      </c>
      <c r="I279" s="2">
        <v>1</v>
      </c>
      <c r="J279" s="1" t="s">
        <v>5</v>
      </c>
      <c r="K279" s="1" t="s">
        <v>3</v>
      </c>
      <c r="L279" s="2">
        <v>47</v>
      </c>
      <c r="M279" s="2" t="s">
        <v>18</v>
      </c>
    </row>
    <row r="280" spans="1:13" x14ac:dyDescent="0.25">
      <c r="A280" s="1">
        <v>15814</v>
      </c>
      <c r="B280" s="1" t="s">
        <v>21</v>
      </c>
      <c r="C280" s="1" t="s">
        <v>22</v>
      </c>
      <c r="D280" s="1">
        <v>40000</v>
      </c>
      <c r="E280" s="2">
        <v>0</v>
      </c>
      <c r="F280" s="1" t="s">
        <v>12</v>
      </c>
      <c r="G280" s="1" t="s">
        <v>11</v>
      </c>
      <c r="H280" s="2" t="s">
        <v>18</v>
      </c>
      <c r="I280" s="2">
        <v>1</v>
      </c>
      <c r="J280" s="1" t="s">
        <v>6</v>
      </c>
      <c r="K280" s="1" t="s">
        <v>9</v>
      </c>
      <c r="L280" s="2">
        <v>30</v>
      </c>
      <c r="M280" s="2" t="s">
        <v>19</v>
      </c>
    </row>
    <row r="281" spans="1:13" x14ac:dyDescent="0.25">
      <c r="A281" s="1">
        <v>15822</v>
      </c>
      <c r="B281" s="1" t="s">
        <v>20</v>
      </c>
      <c r="C281" s="1" t="s">
        <v>23</v>
      </c>
      <c r="D281" s="1">
        <v>40000</v>
      </c>
      <c r="E281" s="2">
        <v>2</v>
      </c>
      <c r="F281" s="1" t="s">
        <v>0</v>
      </c>
      <c r="G281" s="1" t="s">
        <v>8</v>
      </c>
      <c r="H281" s="2" t="s">
        <v>18</v>
      </c>
      <c r="I281" s="2">
        <v>2</v>
      </c>
      <c r="J281" s="1" t="s">
        <v>4</v>
      </c>
      <c r="K281" s="1" t="s">
        <v>3</v>
      </c>
      <c r="L281" s="2">
        <v>67</v>
      </c>
      <c r="M281" s="2" t="s">
        <v>19</v>
      </c>
    </row>
    <row r="282" spans="1:13" x14ac:dyDescent="0.25">
      <c r="A282" s="1">
        <v>15839</v>
      </c>
      <c r="B282" s="1" t="s">
        <v>21</v>
      </c>
      <c r="C282" s="1" t="s">
        <v>23</v>
      </c>
      <c r="D282" s="1">
        <v>30000</v>
      </c>
      <c r="E282" s="2">
        <v>0</v>
      </c>
      <c r="F282" s="1" t="s">
        <v>10</v>
      </c>
      <c r="G282" s="1" t="s">
        <v>11</v>
      </c>
      <c r="H282" s="2" t="s">
        <v>18</v>
      </c>
      <c r="I282" s="2">
        <v>1</v>
      </c>
      <c r="J282" s="1" t="s">
        <v>6</v>
      </c>
      <c r="K282" s="1" t="s">
        <v>9</v>
      </c>
      <c r="L282" s="2">
        <v>32</v>
      </c>
      <c r="M282" s="2" t="s">
        <v>19</v>
      </c>
    </row>
    <row r="283" spans="1:13" x14ac:dyDescent="0.25">
      <c r="A283" s="1">
        <v>15862</v>
      </c>
      <c r="B283" s="1" t="s">
        <v>21</v>
      </c>
      <c r="C283" s="1" t="s">
        <v>22</v>
      </c>
      <c r="D283" s="1">
        <v>50000</v>
      </c>
      <c r="E283" s="2">
        <v>0</v>
      </c>
      <c r="F283" s="1" t="s">
        <v>15</v>
      </c>
      <c r="G283" s="1" t="s">
        <v>11</v>
      </c>
      <c r="H283" s="2" t="s">
        <v>18</v>
      </c>
      <c r="I283" s="2">
        <v>0</v>
      </c>
      <c r="J283" s="1" t="s">
        <v>2</v>
      </c>
      <c r="K283" s="1" t="s">
        <v>9</v>
      </c>
      <c r="L283" s="2">
        <v>33</v>
      </c>
      <c r="M283" s="2" t="s">
        <v>18</v>
      </c>
    </row>
    <row r="284" spans="1:13" x14ac:dyDescent="0.25">
      <c r="A284" s="1">
        <v>15879</v>
      </c>
      <c r="B284" s="1" t="s">
        <v>20</v>
      </c>
      <c r="C284" s="1" t="s">
        <v>23</v>
      </c>
      <c r="D284" s="1">
        <v>70000</v>
      </c>
      <c r="E284" s="2">
        <v>5</v>
      </c>
      <c r="F284" s="1" t="s">
        <v>0</v>
      </c>
      <c r="G284" s="1" t="s">
        <v>8</v>
      </c>
      <c r="H284" s="2" t="s">
        <v>18</v>
      </c>
      <c r="I284" s="2">
        <v>2</v>
      </c>
      <c r="J284" s="1" t="s">
        <v>5</v>
      </c>
      <c r="K284" s="1" t="s">
        <v>9</v>
      </c>
      <c r="L284" s="2">
        <v>61</v>
      </c>
      <c r="M284" s="2" t="s">
        <v>19</v>
      </c>
    </row>
    <row r="285" spans="1:13" x14ac:dyDescent="0.25">
      <c r="A285" s="1">
        <v>15895</v>
      </c>
      <c r="B285" s="1" t="s">
        <v>21</v>
      </c>
      <c r="C285" s="1" t="s">
        <v>22</v>
      </c>
      <c r="D285" s="1">
        <v>60000</v>
      </c>
      <c r="E285" s="2">
        <v>2</v>
      </c>
      <c r="F285" s="1" t="s">
        <v>0</v>
      </c>
      <c r="G285" s="1" t="s">
        <v>8</v>
      </c>
      <c r="H285" s="2" t="s">
        <v>18</v>
      </c>
      <c r="I285" s="2">
        <v>0</v>
      </c>
      <c r="J285" s="1" t="s">
        <v>7</v>
      </c>
      <c r="K285" s="1" t="s">
        <v>9</v>
      </c>
      <c r="L285" s="2">
        <v>58</v>
      </c>
      <c r="M285" s="2" t="s">
        <v>19</v>
      </c>
    </row>
    <row r="286" spans="1:13" x14ac:dyDescent="0.25">
      <c r="A286" s="1">
        <v>15922</v>
      </c>
      <c r="B286" s="1" t="s">
        <v>20</v>
      </c>
      <c r="C286" s="1" t="s">
        <v>23</v>
      </c>
      <c r="D286" s="1">
        <v>150000</v>
      </c>
      <c r="E286" s="2">
        <v>2</v>
      </c>
      <c r="F286" s="1" t="s">
        <v>12</v>
      </c>
      <c r="G286" s="1" t="s">
        <v>1</v>
      </c>
      <c r="H286" s="2" t="s">
        <v>18</v>
      </c>
      <c r="I286" s="2">
        <v>4</v>
      </c>
      <c r="J286" s="1" t="s">
        <v>4</v>
      </c>
      <c r="K286" s="1" t="s">
        <v>16</v>
      </c>
      <c r="L286" s="2">
        <v>48</v>
      </c>
      <c r="M286" s="2" t="s">
        <v>19</v>
      </c>
    </row>
    <row r="287" spans="1:13" x14ac:dyDescent="0.25">
      <c r="A287" s="1">
        <v>15926</v>
      </c>
      <c r="B287" s="1" t="s">
        <v>21</v>
      </c>
      <c r="C287" s="1" t="s">
        <v>22</v>
      </c>
      <c r="D287" s="1">
        <v>120000</v>
      </c>
      <c r="E287" s="2">
        <v>3</v>
      </c>
      <c r="F287" s="1" t="s">
        <v>12</v>
      </c>
      <c r="G287" s="1" t="s">
        <v>1</v>
      </c>
      <c r="H287" s="2" t="s">
        <v>18</v>
      </c>
      <c r="I287" s="2">
        <v>4</v>
      </c>
      <c r="J287" s="1" t="s">
        <v>6</v>
      </c>
      <c r="K287" s="1" t="s">
        <v>16</v>
      </c>
      <c r="L287" s="2">
        <v>50</v>
      </c>
      <c r="M287" s="2" t="s">
        <v>18</v>
      </c>
    </row>
    <row r="288" spans="1:13" x14ac:dyDescent="0.25">
      <c r="A288" s="1">
        <v>15940</v>
      </c>
      <c r="B288" s="1" t="s">
        <v>20</v>
      </c>
      <c r="C288" s="1" t="s">
        <v>23</v>
      </c>
      <c r="D288" s="1">
        <v>100000</v>
      </c>
      <c r="E288" s="2">
        <v>4</v>
      </c>
      <c r="F288" s="1" t="s">
        <v>10</v>
      </c>
      <c r="G288" s="1" t="s">
        <v>1</v>
      </c>
      <c r="H288" s="2" t="s">
        <v>18</v>
      </c>
      <c r="I288" s="2">
        <v>4</v>
      </c>
      <c r="J288" s="1" t="s">
        <v>4</v>
      </c>
      <c r="K288" s="1" t="s">
        <v>9</v>
      </c>
      <c r="L288" s="2">
        <v>40</v>
      </c>
      <c r="M288" s="2" t="s">
        <v>19</v>
      </c>
    </row>
    <row r="289" spans="1:13" x14ac:dyDescent="0.25">
      <c r="A289" s="1">
        <v>15982</v>
      </c>
      <c r="B289" s="1" t="s">
        <v>20</v>
      </c>
      <c r="C289" s="1" t="s">
        <v>23</v>
      </c>
      <c r="D289" s="1">
        <v>110000</v>
      </c>
      <c r="E289" s="2">
        <v>5</v>
      </c>
      <c r="F289" s="1" t="s">
        <v>10</v>
      </c>
      <c r="G289" s="1" t="s">
        <v>1</v>
      </c>
      <c r="H289" s="2" t="s">
        <v>18</v>
      </c>
      <c r="I289" s="2">
        <v>4</v>
      </c>
      <c r="J289" s="1" t="s">
        <v>5</v>
      </c>
      <c r="K289" s="1" t="s">
        <v>9</v>
      </c>
      <c r="L289" s="2">
        <v>46</v>
      </c>
      <c r="M289" s="2" t="s">
        <v>19</v>
      </c>
    </row>
    <row r="290" spans="1:13" x14ac:dyDescent="0.25">
      <c r="A290" s="1">
        <v>16007</v>
      </c>
      <c r="B290" s="1" t="s">
        <v>20</v>
      </c>
      <c r="C290" s="1" t="s">
        <v>22</v>
      </c>
      <c r="D290" s="1">
        <v>90000</v>
      </c>
      <c r="E290" s="2">
        <v>5</v>
      </c>
      <c r="F290" s="1" t="s">
        <v>0</v>
      </c>
      <c r="G290" s="1" t="s">
        <v>8</v>
      </c>
      <c r="H290" s="2" t="s">
        <v>18</v>
      </c>
      <c r="I290" s="2">
        <v>2</v>
      </c>
      <c r="J290" s="1" t="s">
        <v>2</v>
      </c>
      <c r="K290" s="1" t="s">
        <v>9</v>
      </c>
      <c r="L290" s="2">
        <v>66</v>
      </c>
      <c r="M290" s="2" t="s">
        <v>18</v>
      </c>
    </row>
    <row r="291" spans="1:13" x14ac:dyDescent="0.25">
      <c r="A291" s="1">
        <v>16009</v>
      </c>
      <c r="B291" s="1" t="s">
        <v>21</v>
      </c>
      <c r="C291" s="1" t="s">
        <v>23</v>
      </c>
      <c r="D291" s="1">
        <v>170000</v>
      </c>
      <c r="E291" s="2">
        <v>1</v>
      </c>
      <c r="F291" s="1" t="s">
        <v>15</v>
      </c>
      <c r="G291" s="1" t="s">
        <v>8</v>
      </c>
      <c r="H291" s="2" t="s">
        <v>19</v>
      </c>
      <c r="I291" s="2">
        <v>4</v>
      </c>
      <c r="J291" s="1" t="s">
        <v>4</v>
      </c>
      <c r="K291" s="1" t="s">
        <v>9</v>
      </c>
      <c r="L291" s="2">
        <v>66</v>
      </c>
      <c r="M291" s="2" t="s">
        <v>19</v>
      </c>
    </row>
    <row r="292" spans="1:13" x14ac:dyDescent="0.25">
      <c r="A292" s="1">
        <v>16020</v>
      </c>
      <c r="B292" s="1" t="s">
        <v>20</v>
      </c>
      <c r="C292" s="1" t="s">
        <v>23</v>
      </c>
      <c r="D292" s="1">
        <v>40000</v>
      </c>
      <c r="E292" s="2">
        <v>0</v>
      </c>
      <c r="F292" s="1" t="s">
        <v>12</v>
      </c>
      <c r="G292" s="1" t="s">
        <v>11</v>
      </c>
      <c r="H292" s="2" t="s">
        <v>18</v>
      </c>
      <c r="I292" s="2">
        <v>2</v>
      </c>
      <c r="J292" s="1" t="s">
        <v>6</v>
      </c>
      <c r="K292" s="1" t="s">
        <v>9</v>
      </c>
      <c r="L292" s="2">
        <v>28</v>
      </c>
      <c r="M292" s="2" t="s">
        <v>18</v>
      </c>
    </row>
    <row r="293" spans="1:13" x14ac:dyDescent="0.25">
      <c r="A293" s="1">
        <v>16043</v>
      </c>
      <c r="B293" s="1" t="s">
        <v>21</v>
      </c>
      <c r="C293" s="1" t="s">
        <v>23</v>
      </c>
      <c r="D293" s="1">
        <v>10000</v>
      </c>
      <c r="E293" s="2">
        <v>1</v>
      </c>
      <c r="F293" s="1" t="s">
        <v>0</v>
      </c>
      <c r="G293" s="1" t="s">
        <v>17</v>
      </c>
      <c r="H293" s="2" t="s">
        <v>18</v>
      </c>
      <c r="I293" s="2">
        <v>0</v>
      </c>
      <c r="J293" s="1" t="s">
        <v>4</v>
      </c>
      <c r="K293" s="1" t="s">
        <v>16</v>
      </c>
      <c r="L293" s="2">
        <v>48</v>
      </c>
      <c r="M293" s="2" t="s">
        <v>19</v>
      </c>
    </row>
    <row r="294" spans="1:13" x14ac:dyDescent="0.25">
      <c r="A294" s="1">
        <v>16112</v>
      </c>
      <c r="B294" s="1" t="s">
        <v>21</v>
      </c>
      <c r="C294" s="1" t="s">
        <v>23</v>
      </c>
      <c r="D294" s="1">
        <v>70000</v>
      </c>
      <c r="E294" s="2">
        <v>4</v>
      </c>
      <c r="F294" s="1" t="s">
        <v>0</v>
      </c>
      <c r="G294" s="1" t="s">
        <v>1</v>
      </c>
      <c r="H294" s="2" t="s">
        <v>18</v>
      </c>
      <c r="I294" s="2">
        <v>2</v>
      </c>
      <c r="J294" s="1" t="s">
        <v>5</v>
      </c>
      <c r="K294" s="1" t="s">
        <v>9</v>
      </c>
      <c r="L294" s="2">
        <v>43</v>
      </c>
      <c r="M294" s="2" t="s">
        <v>18</v>
      </c>
    </row>
    <row r="295" spans="1:13" x14ac:dyDescent="0.25">
      <c r="A295" s="1">
        <v>16122</v>
      </c>
      <c r="B295" s="1" t="s">
        <v>20</v>
      </c>
      <c r="C295" s="1" t="s">
        <v>23</v>
      </c>
      <c r="D295" s="1">
        <v>40000</v>
      </c>
      <c r="E295" s="2">
        <v>4</v>
      </c>
      <c r="F295" s="1" t="s">
        <v>12</v>
      </c>
      <c r="G295" s="1" t="s">
        <v>11</v>
      </c>
      <c r="H295" s="2" t="s">
        <v>18</v>
      </c>
      <c r="I295" s="2">
        <v>2</v>
      </c>
      <c r="J295" s="1" t="s">
        <v>4</v>
      </c>
      <c r="K295" s="1" t="s">
        <v>9</v>
      </c>
      <c r="L295" s="2">
        <v>44</v>
      </c>
      <c r="M295" s="2" t="s">
        <v>18</v>
      </c>
    </row>
    <row r="296" spans="1:13" x14ac:dyDescent="0.25">
      <c r="A296" s="1">
        <v>16144</v>
      </c>
      <c r="B296" s="1" t="s">
        <v>20</v>
      </c>
      <c r="C296" s="1" t="s">
        <v>23</v>
      </c>
      <c r="D296" s="1">
        <v>70000</v>
      </c>
      <c r="E296" s="2">
        <v>1</v>
      </c>
      <c r="F296" s="1" t="s">
        <v>15</v>
      </c>
      <c r="G296" s="1" t="s">
        <v>1</v>
      </c>
      <c r="H296" s="2" t="s">
        <v>18</v>
      </c>
      <c r="I296" s="2">
        <v>1</v>
      </c>
      <c r="J296" s="1" t="s">
        <v>4</v>
      </c>
      <c r="K296" s="1" t="s">
        <v>9</v>
      </c>
      <c r="L296" s="2">
        <v>46</v>
      </c>
      <c r="M296" s="2" t="s">
        <v>18</v>
      </c>
    </row>
    <row r="297" spans="1:13" x14ac:dyDescent="0.25">
      <c r="A297" s="1">
        <v>16145</v>
      </c>
      <c r="B297" s="1" t="s">
        <v>21</v>
      </c>
      <c r="C297" s="1" t="s">
        <v>22</v>
      </c>
      <c r="D297" s="1">
        <v>70000</v>
      </c>
      <c r="E297" s="2">
        <v>5</v>
      </c>
      <c r="F297" s="1" t="s">
        <v>15</v>
      </c>
      <c r="G297" s="1" t="s">
        <v>1</v>
      </c>
      <c r="H297" s="2" t="s">
        <v>18</v>
      </c>
      <c r="I297" s="2">
        <v>3</v>
      </c>
      <c r="J297" s="1" t="s">
        <v>7</v>
      </c>
      <c r="K297" s="1" t="s">
        <v>9</v>
      </c>
      <c r="L297" s="2">
        <v>46</v>
      </c>
      <c r="M297" s="2" t="s">
        <v>18</v>
      </c>
    </row>
    <row r="298" spans="1:13" x14ac:dyDescent="0.25">
      <c r="A298" s="1">
        <v>16151</v>
      </c>
      <c r="B298" s="1" t="s">
        <v>20</v>
      </c>
      <c r="C298" s="1" t="s">
        <v>22</v>
      </c>
      <c r="D298" s="1">
        <v>60000</v>
      </c>
      <c r="E298" s="2">
        <v>1</v>
      </c>
      <c r="F298" s="1" t="s">
        <v>0</v>
      </c>
      <c r="G298" s="1" t="s">
        <v>1</v>
      </c>
      <c r="H298" s="2" t="s">
        <v>18</v>
      </c>
      <c r="I298" s="2">
        <v>1</v>
      </c>
      <c r="J298" s="1" t="s">
        <v>5</v>
      </c>
      <c r="K298" s="1" t="s">
        <v>9</v>
      </c>
      <c r="L298" s="2">
        <v>48</v>
      </c>
      <c r="M298" s="2" t="s">
        <v>18</v>
      </c>
    </row>
    <row r="299" spans="1:13" x14ac:dyDescent="0.25">
      <c r="A299" s="1">
        <v>16154</v>
      </c>
      <c r="B299" s="1" t="s">
        <v>20</v>
      </c>
      <c r="C299" s="1" t="s">
        <v>22</v>
      </c>
      <c r="D299" s="1">
        <v>70000</v>
      </c>
      <c r="E299" s="2">
        <v>5</v>
      </c>
      <c r="F299" s="1" t="s">
        <v>0</v>
      </c>
      <c r="G299" s="1" t="s">
        <v>1</v>
      </c>
      <c r="H299" s="2" t="s">
        <v>18</v>
      </c>
      <c r="I299" s="2">
        <v>2</v>
      </c>
      <c r="J299" s="1" t="s">
        <v>5</v>
      </c>
      <c r="K299" s="1" t="s">
        <v>9</v>
      </c>
      <c r="L299" s="2">
        <v>47</v>
      </c>
      <c r="M299" s="2" t="s">
        <v>19</v>
      </c>
    </row>
    <row r="300" spans="1:13" x14ac:dyDescent="0.25">
      <c r="A300" s="1">
        <v>16163</v>
      </c>
      <c r="B300" s="1" t="s">
        <v>21</v>
      </c>
      <c r="C300" s="1" t="s">
        <v>23</v>
      </c>
      <c r="D300" s="1">
        <v>60000</v>
      </c>
      <c r="E300" s="2">
        <v>2</v>
      </c>
      <c r="F300" s="1" t="s">
        <v>0</v>
      </c>
      <c r="G300" s="1" t="s">
        <v>1</v>
      </c>
      <c r="H300" s="2" t="s">
        <v>18</v>
      </c>
      <c r="I300" s="2">
        <v>1</v>
      </c>
      <c r="J300" s="1" t="s">
        <v>5</v>
      </c>
      <c r="K300" s="1" t="s">
        <v>3</v>
      </c>
      <c r="L300" s="2">
        <v>38</v>
      </c>
      <c r="M300" s="2" t="s">
        <v>18</v>
      </c>
    </row>
    <row r="301" spans="1:13" x14ac:dyDescent="0.25">
      <c r="A301" s="1">
        <v>16179</v>
      </c>
      <c r="B301" s="1" t="s">
        <v>21</v>
      </c>
      <c r="C301" s="1" t="s">
        <v>22</v>
      </c>
      <c r="D301" s="1">
        <v>80000</v>
      </c>
      <c r="E301" s="2">
        <v>5</v>
      </c>
      <c r="F301" s="1" t="s">
        <v>0</v>
      </c>
      <c r="G301" s="1" t="s">
        <v>1</v>
      </c>
      <c r="H301" s="2" t="s">
        <v>18</v>
      </c>
      <c r="I301" s="2">
        <v>4</v>
      </c>
      <c r="J301" s="1" t="s">
        <v>2</v>
      </c>
      <c r="K301" s="1" t="s">
        <v>3</v>
      </c>
      <c r="L301" s="2">
        <v>38</v>
      </c>
      <c r="M301" s="2" t="s">
        <v>19</v>
      </c>
    </row>
    <row r="302" spans="1:13" x14ac:dyDescent="0.25">
      <c r="A302" s="1">
        <v>16185</v>
      </c>
      <c r="B302" s="1" t="s">
        <v>21</v>
      </c>
      <c r="C302" s="1" t="s">
        <v>23</v>
      </c>
      <c r="D302" s="1">
        <v>60000</v>
      </c>
      <c r="E302" s="2">
        <v>4</v>
      </c>
      <c r="F302" s="1" t="s">
        <v>0</v>
      </c>
      <c r="G302" s="1" t="s">
        <v>1</v>
      </c>
      <c r="H302" s="2" t="s">
        <v>18</v>
      </c>
      <c r="I302" s="2">
        <v>3</v>
      </c>
      <c r="J302" s="1" t="s">
        <v>7</v>
      </c>
      <c r="K302" s="1" t="s">
        <v>3</v>
      </c>
      <c r="L302" s="2">
        <v>41</v>
      </c>
      <c r="M302" s="2" t="s">
        <v>19</v>
      </c>
    </row>
    <row r="303" spans="1:13" x14ac:dyDescent="0.25">
      <c r="A303" s="1">
        <v>16188</v>
      </c>
      <c r="B303" s="1" t="s">
        <v>21</v>
      </c>
      <c r="C303" s="1" t="s">
        <v>22</v>
      </c>
      <c r="D303" s="1">
        <v>20000</v>
      </c>
      <c r="E303" s="2">
        <v>0</v>
      </c>
      <c r="F303" s="1" t="s">
        <v>14</v>
      </c>
      <c r="G303" s="1" t="s">
        <v>17</v>
      </c>
      <c r="H303" s="2" t="s">
        <v>19</v>
      </c>
      <c r="I303" s="2">
        <v>2</v>
      </c>
      <c r="J303" s="1" t="s">
        <v>2</v>
      </c>
      <c r="K303" s="1" t="s">
        <v>16</v>
      </c>
      <c r="L303" s="2">
        <v>26</v>
      </c>
      <c r="M303" s="2" t="s">
        <v>19</v>
      </c>
    </row>
    <row r="304" spans="1:13" x14ac:dyDescent="0.25">
      <c r="A304" s="1">
        <v>16200</v>
      </c>
      <c r="B304" s="1" t="s">
        <v>21</v>
      </c>
      <c r="C304" s="1" t="s">
        <v>22</v>
      </c>
      <c r="D304" s="1">
        <v>10000</v>
      </c>
      <c r="E304" s="2">
        <v>0</v>
      </c>
      <c r="F304" s="1" t="s">
        <v>14</v>
      </c>
      <c r="G304" s="1" t="s">
        <v>17</v>
      </c>
      <c r="H304" s="2" t="s">
        <v>19</v>
      </c>
      <c r="I304" s="2">
        <v>2</v>
      </c>
      <c r="J304" s="1" t="s">
        <v>4</v>
      </c>
      <c r="K304" s="1" t="s">
        <v>16</v>
      </c>
      <c r="L304" s="2">
        <v>35</v>
      </c>
      <c r="M304" s="2" t="s">
        <v>19</v>
      </c>
    </row>
    <row r="305" spans="1:13" x14ac:dyDescent="0.25">
      <c r="A305" s="1">
        <v>16209</v>
      </c>
      <c r="B305" s="1" t="s">
        <v>21</v>
      </c>
      <c r="C305" s="1" t="s">
        <v>22</v>
      </c>
      <c r="D305" s="1">
        <v>50000</v>
      </c>
      <c r="E305" s="2">
        <v>0</v>
      </c>
      <c r="F305" s="1" t="s">
        <v>15</v>
      </c>
      <c r="G305" s="1" t="s">
        <v>11</v>
      </c>
      <c r="H305" s="2" t="s">
        <v>18</v>
      </c>
      <c r="I305" s="2">
        <v>0</v>
      </c>
      <c r="J305" s="1" t="s">
        <v>2</v>
      </c>
      <c r="K305" s="1" t="s">
        <v>16</v>
      </c>
      <c r="L305" s="2">
        <v>36</v>
      </c>
      <c r="M305" s="2" t="s">
        <v>19</v>
      </c>
    </row>
    <row r="306" spans="1:13" x14ac:dyDescent="0.25">
      <c r="A306" s="1">
        <v>16217</v>
      </c>
      <c r="B306" s="1" t="s">
        <v>21</v>
      </c>
      <c r="C306" s="1" t="s">
        <v>22</v>
      </c>
      <c r="D306" s="1">
        <v>60000</v>
      </c>
      <c r="E306" s="2">
        <v>0</v>
      </c>
      <c r="F306" s="1" t="s">
        <v>15</v>
      </c>
      <c r="G306" s="1" t="s">
        <v>11</v>
      </c>
      <c r="H306" s="2" t="s">
        <v>18</v>
      </c>
      <c r="I306" s="2">
        <v>0</v>
      </c>
      <c r="J306" s="1" t="s">
        <v>4</v>
      </c>
      <c r="K306" s="1" t="s">
        <v>9</v>
      </c>
      <c r="L306" s="2">
        <v>39</v>
      </c>
      <c r="M306" s="2" t="s">
        <v>19</v>
      </c>
    </row>
    <row r="307" spans="1:13" x14ac:dyDescent="0.25">
      <c r="A307" s="1">
        <v>16245</v>
      </c>
      <c r="B307" s="1" t="s">
        <v>21</v>
      </c>
      <c r="C307" s="1" t="s">
        <v>22</v>
      </c>
      <c r="D307" s="1">
        <v>80000</v>
      </c>
      <c r="E307" s="2">
        <v>4</v>
      </c>
      <c r="F307" s="1" t="s">
        <v>15</v>
      </c>
      <c r="G307" s="1" t="s">
        <v>11</v>
      </c>
      <c r="H307" s="2" t="s">
        <v>18</v>
      </c>
      <c r="I307" s="2">
        <v>0</v>
      </c>
      <c r="J307" s="1" t="s">
        <v>2</v>
      </c>
      <c r="K307" s="1" t="s">
        <v>9</v>
      </c>
      <c r="L307" s="2">
        <v>47</v>
      </c>
      <c r="M307" s="2" t="s">
        <v>19</v>
      </c>
    </row>
    <row r="308" spans="1:13" x14ac:dyDescent="0.25">
      <c r="A308" s="1">
        <v>16247</v>
      </c>
      <c r="B308" s="1" t="s">
        <v>21</v>
      </c>
      <c r="C308" s="1" t="s">
        <v>22</v>
      </c>
      <c r="D308" s="1">
        <v>60000</v>
      </c>
      <c r="E308" s="2">
        <v>4</v>
      </c>
      <c r="F308" s="1" t="s">
        <v>15</v>
      </c>
      <c r="G308" s="1" t="s">
        <v>11</v>
      </c>
      <c r="H308" s="2" t="s">
        <v>18</v>
      </c>
      <c r="I308" s="2">
        <v>0</v>
      </c>
      <c r="J308" s="1" t="s">
        <v>2</v>
      </c>
      <c r="K308" s="1" t="s">
        <v>9</v>
      </c>
      <c r="L308" s="2">
        <v>47</v>
      </c>
      <c r="M308" s="2" t="s">
        <v>19</v>
      </c>
    </row>
    <row r="309" spans="1:13" x14ac:dyDescent="0.25">
      <c r="A309" s="1">
        <v>16259</v>
      </c>
      <c r="B309" s="1" t="s">
        <v>21</v>
      </c>
      <c r="C309" s="1" t="s">
        <v>22</v>
      </c>
      <c r="D309" s="1">
        <v>10000</v>
      </c>
      <c r="E309" s="2">
        <v>4</v>
      </c>
      <c r="F309" s="1" t="s">
        <v>14</v>
      </c>
      <c r="G309" s="1" t="s">
        <v>17</v>
      </c>
      <c r="H309" s="2" t="s">
        <v>18</v>
      </c>
      <c r="I309" s="2">
        <v>2</v>
      </c>
      <c r="J309" s="1" t="s">
        <v>4</v>
      </c>
      <c r="K309" s="1" t="s">
        <v>16</v>
      </c>
      <c r="L309" s="2">
        <v>40</v>
      </c>
      <c r="M309" s="2" t="s">
        <v>18</v>
      </c>
    </row>
    <row r="310" spans="1:13" x14ac:dyDescent="0.25">
      <c r="A310" s="1">
        <v>16337</v>
      </c>
      <c r="B310" s="1" t="s">
        <v>20</v>
      </c>
      <c r="C310" s="1" t="s">
        <v>23</v>
      </c>
      <c r="D310" s="1">
        <v>60000</v>
      </c>
      <c r="E310" s="2">
        <v>0</v>
      </c>
      <c r="F310" s="1" t="s">
        <v>10</v>
      </c>
      <c r="G310" s="1" t="s">
        <v>11</v>
      </c>
      <c r="H310" s="2" t="s">
        <v>19</v>
      </c>
      <c r="I310" s="2">
        <v>2</v>
      </c>
      <c r="J310" s="1" t="s">
        <v>2</v>
      </c>
      <c r="K310" s="1" t="s">
        <v>9</v>
      </c>
      <c r="L310" s="2">
        <v>29</v>
      </c>
      <c r="M310" s="2" t="s">
        <v>19</v>
      </c>
    </row>
    <row r="311" spans="1:13" x14ac:dyDescent="0.25">
      <c r="A311" s="1">
        <v>16377</v>
      </c>
      <c r="B311" s="1" t="s">
        <v>21</v>
      </c>
      <c r="C311" s="1" t="s">
        <v>22</v>
      </c>
      <c r="D311" s="1">
        <v>80000</v>
      </c>
      <c r="E311" s="2">
        <v>4</v>
      </c>
      <c r="F311" s="1" t="s">
        <v>15</v>
      </c>
      <c r="G311" s="1" t="s">
        <v>11</v>
      </c>
      <c r="H311" s="2" t="s">
        <v>19</v>
      </c>
      <c r="I311" s="2">
        <v>0</v>
      </c>
      <c r="J311" s="1" t="s">
        <v>4</v>
      </c>
      <c r="K311" s="1" t="s">
        <v>9</v>
      </c>
      <c r="L311" s="2">
        <v>47</v>
      </c>
      <c r="M311" s="2" t="s">
        <v>19</v>
      </c>
    </row>
    <row r="312" spans="1:13" x14ac:dyDescent="0.25">
      <c r="A312" s="1">
        <v>16390</v>
      </c>
      <c r="B312" s="1" t="s">
        <v>21</v>
      </c>
      <c r="C312" s="1" t="s">
        <v>23</v>
      </c>
      <c r="D312" s="1">
        <v>30000</v>
      </c>
      <c r="E312" s="2">
        <v>1</v>
      </c>
      <c r="F312" s="1" t="s">
        <v>0</v>
      </c>
      <c r="G312" s="1" t="s">
        <v>13</v>
      </c>
      <c r="H312" s="2" t="s">
        <v>19</v>
      </c>
      <c r="I312" s="2">
        <v>0</v>
      </c>
      <c r="J312" s="1" t="s">
        <v>4</v>
      </c>
      <c r="K312" s="1" t="s">
        <v>16</v>
      </c>
      <c r="L312" s="2">
        <v>38</v>
      </c>
      <c r="M312" s="2" t="s">
        <v>18</v>
      </c>
    </row>
    <row r="313" spans="1:13" x14ac:dyDescent="0.25">
      <c r="A313" s="1">
        <v>16406</v>
      </c>
      <c r="B313" s="1" t="s">
        <v>20</v>
      </c>
      <c r="C313" s="1" t="s">
        <v>23</v>
      </c>
      <c r="D313" s="1">
        <v>40000</v>
      </c>
      <c r="E313" s="2">
        <v>0</v>
      </c>
      <c r="F313" s="1" t="s">
        <v>0</v>
      </c>
      <c r="G313" s="1" t="s">
        <v>13</v>
      </c>
      <c r="H313" s="2" t="s">
        <v>19</v>
      </c>
      <c r="I313" s="2">
        <v>0</v>
      </c>
      <c r="J313" s="1" t="s">
        <v>4</v>
      </c>
      <c r="K313" s="1" t="s">
        <v>16</v>
      </c>
      <c r="L313" s="2">
        <v>38</v>
      </c>
      <c r="M313" s="2" t="s">
        <v>18</v>
      </c>
    </row>
    <row r="314" spans="1:13" x14ac:dyDescent="0.25">
      <c r="A314" s="1">
        <v>16410</v>
      </c>
      <c r="B314" s="1" t="s">
        <v>21</v>
      </c>
      <c r="C314" s="1" t="s">
        <v>22</v>
      </c>
      <c r="D314" s="1">
        <v>10000</v>
      </c>
      <c r="E314" s="2">
        <v>4</v>
      </c>
      <c r="F314" s="1" t="s">
        <v>14</v>
      </c>
      <c r="G314" s="1" t="s">
        <v>17</v>
      </c>
      <c r="H314" s="2" t="s">
        <v>18</v>
      </c>
      <c r="I314" s="2">
        <v>2</v>
      </c>
      <c r="J314" s="1" t="s">
        <v>4</v>
      </c>
      <c r="K314" s="1" t="s">
        <v>16</v>
      </c>
      <c r="L314" s="2">
        <v>41</v>
      </c>
      <c r="M314" s="2" t="s">
        <v>18</v>
      </c>
    </row>
    <row r="315" spans="1:13" x14ac:dyDescent="0.25">
      <c r="A315" s="1">
        <v>16438</v>
      </c>
      <c r="B315" s="1" t="s">
        <v>20</v>
      </c>
      <c r="C315" s="1" t="s">
        <v>22</v>
      </c>
      <c r="D315" s="1">
        <v>10000</v>
      </c>
      <c r="E315" s="2">
        <v>0</v>
      </c>
      <c r="F315" s="1" t="s">
        <v>14</v>
      </c>
      <c r="G315" s="1" t="s">
        <v>17</v>
      </c>
      <c r="H315" s="2" t="s">
        <v>19</v>
      </c>
      <c r="I315" s="2">
        <v>2</v>
      </c>
      <c r="J315" s="1" t="s">
        <v>4</v>
      </c>
      <c r="K315" s="1" t="s">
        <v>16</v>
      </c>
      <c r="L315" s="2">
        <v>30</v>
      </c>
      <c r="M315" s="2" t="s">
        <v>19</v>
      </c>
    </row>
    <row r="316" spans="1:13" x14ac:dyDescent="0.25">
      <c r="A316" s="1">
        <v>16466</v>
      </c>
      <c r="B316" s="1" t="s">
        <v>21</v>
      </c>
      <c r="C316" s="1" t="s">
        <v>22</v>
      </c>
      <c r="D316" s="1">
        <v>20000</v>
      </c>
      <c r="E316" s="2">
        <v>0</v>
      </c>
      <c r="F316" s="1" t="s">
        <v>14</v>
      </c>
      <c r="G316" s="1" t="s">
        <v>17</v>
      </c>
      <c r="H316" s="2" t="s">
        <v>19</v>
      </c>
      <c r="I316" s="2">
        <v>2</v>
      </c>
      <c r="J316" s="1" t="s">
        <v>4</v>
      </c>
      <c r="K316" s="1" t="s">
        <v>16</v>
      </c>
      <c r="L316" s="2">
        <v>32</v>
      </c>
      <c r="M316" s="2" t="s">
        <v>18</v>
      </c>
    </row>
    <row r="317" spans="1:13" x14ac:dyDescent="0.25">
      <c r="A317" s="1">
        <v>16468</v>
      </c>
      <c r="B317" s="1" t="s">
        <v>21</v>
      </c>
      <c r="C317" s="1" t="s">
        <v>23</v>
      </c>
      <c r="D317" s="1">
        <v>30000</v>
      </c>
      <c r="E317" s="2">
        <v>0</v>
      </c>
      <c r="F317" s="1" t="s">
        <v>10</v>
      </c>
      <c r="G317" s="1" t="s">
        <v>13</v>
      </c>
      <c r="H317" s="2" t="s">
        <v>18</v>
      </c>
      <c r="I317" s="2">
        <v>1</v>
      </c>
      <c r="J317" s="1" t="s">
        <v>5</v>
      </c>
      <c r="K317" s="1" t="s">
        <v>16</v>
      </c>
      <c r="L317" s="2">
        <v>30</v>
      </c>
      <c r="M317" s="2" t="s">
        <v>19</v>
      </c>
    </row>
    <row r="318" spans="1:13" x14ac:dyDescent="0.25">
      <c r="A318" s="1">
        <v>16487</v>
      </c>
      <c r="B318" s="1" t="s">
        <v>21</v>
      </c>
      <c r="C318" s="1" t="s">
        <v>22</v>
      </c>
      <c r="D318" s="1">
        <v>30000</v>
      </c>
      <c r="E318" s="2">
        <v>3</v>
      </c>
      <c r="F318" s="1" t="s">
        <v>12</v>
      </c>
      <c r="G318" s="1" t="s">
        <v>11</v>
      </c>
      <c r="H318" s="2" t="s">
        <v>18</v>
      </c>
      <c r="I318" s="2">
        <v>2</v>
      </c>
      <c r="J318" s="1" t="s">
        <v>6</v>
      </c>
      <c r="K318" s="1" t="s">
        <v>3</v>
      </c>
      <c r="L318" s="2">
        <v>55</v>
      </c>
      <c r="M318" s="2" t="s">
        <v>19</v>
      </c>
    </row>
    <row r="319" spans="1:13" x14ac:dyDescent="0.25">
      <c r="A319" s="1">
        <v>16489</v>
      </c>
      <c r="B319" s="1" t="s">
        <v>20</v>
      </c>
      <c r="C319" s="1" t="s">
        <v>23</v>
      </c>
      <c r="D319" s="1">
        <v>30000</v>
      </c>
      <c r="E319" s="2">
        <v>3</v>
      </c>
      <c r="F319" s="1" t="s">
        <v>12</v>
      </c>
      <c r="G319" s="1" t="s">
        <v>11</v>
      </c>
      <c r="H319" s="2" t="s">
        <v>18</v>
      </c>
      <c r="I319" s="2">
        <v>2</v>
      </c>
      <c r="J319" s="1" t="s">
        <v>6</v>
      </c>
      <c r="K319" s="1" t="s">
        <v>3</v>
      </c>
      <c r="L319" s="2">
        <v>55</v>
      </c>
      <c r="M319" s="2" t="s">
        <v>19</v>
      </c>
    </row>
    <row r="320" spans="1:13" x14ac:dyDescent="0.25">
      <c r="A320" s="1">
        <v>16514</v>
      </c>
      <c r="B320" s="1" t="s">
        <v>21</v>
      </c>
      <c r="C320" s="1" t="s">
        <v>23</v>
      </c>
      <c r="D320" s="1">
        <v>10000</v>
      </c>
      <c r="E320" s="2">
        <v>0</v>
      </c>
      <c r="F320" s="1" t="s">
        <v>10</v>
      </c>
      <c r="G320" s="1" t="s">
        <v>17</v>
      </c>
      <c r="H320" s="2" t="s">
        <v>18</v>
      </c>
      <c r="I320" s="2">
        <v>1</v>
      </c>
      <c r="J320" s="1" t="s">
        <v>2</v>
      </c>
      <c r="K320" s="1" t="s">
        <v>3</v>
      </c>
      <c r="L320" s="2">
        <v>26</v>
      </c>
      <c r="M320" s="2" t="s">
        <v>18</v>
      </c>
    </row>
    <row r="321" spans="1:13" x14ac:dyDescent="0.25">
      <c r="A321" s="1">
        <v>16549</v>
      </c>
      <c r="B321" s="1" t="s">
        <v>21</v>
      </c>
      <c r="C321" s="1" t="s">
        <v>22</v>
      </c>
      <c r="D321" s="1">
        <v>30000</v>
      </c>
      <c r="E321" s="2">
        <v>3</v>
      </c>
      <c r="F321" s="1" t="s">
        <v>0</v>
      </c>
      <c r="G321" s="1" t="s">
        <v>13</v>
      </c>
      <c r="H321" s="2" t="s">
        <v>18</v>
      </c>
      <c r="I321" s="2">
        <v>0</v>
      </c>
      <c r="J321" s="1" t="s">
        <v>4</v>
      </c>
      <c r="K321" s="1" t="s">
        <v>16</v>
      </c>
      <c r="L321" s="2">
        <v>47</v>
      </c>
      <c r="M321" s="2" t="s">
        <v>18</v>
      </c>
    </row>
    <row r="322" spans="1:13" x14ac:dyDescent="0.25">
      <c r="A322" s="1">
        <v>16559</v>
      </c>
      <c r="B322" s="1" t="s">
        <v>21</v>
      </c>
      <c r="C322" s="1" t="s">
        <v>22</v>
      </c>
      <c r="D322" s="1">
        <v>10000</v>
      </c>
      <c r="E322" s="2">
        <v>2</v>
      </c>
      <c r="F322" s="1" t="s">
        <v>12</v>
      </c>
      <c r="G322" s="1" t="s">
        <v>17</v>
      </c>
      <c r="H322" s="2" t="s">
        <v>18</v>
      </c>
      <c r="I322" s="2">
        <v>0</v>
      </c>
      <c r="J322" s="1" t="s">
        <v>4</v>
      </c>
      <c r="K322" s="1" t="s">
        <v>16</v>
      </c>
      <c r="L322" s="2">
        <v>36</v>
      </c>
      <c r="M322" s="2" t="s">
        <v>18</v>
      </c>
    </row>
    <row r="323" spans="1:13" x14ac:dyDescent="0.25">
      <c r="A323" s="1">
        <v>16614</v>
      </c>
      <c r="B323" s="1" t="s">
        <v>20</v>
      </c>
      <c r="C323" s="1" t="s">
        <v>22</v>
      </c>
      <c r="D323" s="1">
        <v>80000</v>
      </c>
      <c r="E323" s="2">
        <v>0</v>
      </c>
      <c r="F323" s="1" t="s">
        <v>0</v>
      </c>
      <c r="G323" s="1" t="s">
        <v>1</v>
      </c>
      <c r="H323" s="2" t="s">
        <v>18</v>
      </c>
      <c r="I323" s="2">
        <v>3</v>
      </c>
      <c r="J323" s="1" t="s">
        <v>7</v>
      </c>
      <c r="K323" s="1" t="s">
        <v>3</v>
      </c>
      <c r="L323" s="2">
        <v>32</v>
      </c>
      <c r="M323" s="2" t="s">
        <v>19</v>
      </c>
    </row>
    <row r="324" spans="1:13" x14ac:dyDescent="0.25">
      <c r="A324" s="1">
        <v>16651</v>
      </c>
      <c r="B324" s="1" t="s">
        <v>20</v>
      </c>
      <c r="C324" s="1" t="s">
        <v>22</v>
      </c>
      <c r="D324" s="1">
        <v>120000</v>
      </c>
      <c r="E324" s="2">
        <v>2</v>
      </c>
      <c r="F324" s="1" t="s">
        <v>0</v>
      </c>
      <c r="G324" s="1" t="s">
        <v>8</v>
      </c>
      <c r="H324" s="2" t="s">
        <v>18</v>
      </c>
      <c r="I324" s="2">
        <v>3</v>
      </c>
      <c r="J324" s="1" t="s">
        <v>6</v>
      </c>
      <c r="K324" s="1" t="s">
        <v>9</v>
      </c>
      <c r="L324" s="2">
        <v>62</v>
      </c>
      <c r="M324" s="2" t="s">
        <v>19</v>
      </c>
    </row>
    <row r="325" spans="1:13" x14ac:dyDescent="0.25">
      <c r="A325" s="1">
        <v>16675</v>
      </c>
      <c r="B325" s="1" t="s">
        <v>21</v>
      </c>
      <c r="C325" s="1" t="s">
        <v>22</v>
      </c>
      <c r="D325" s="1">
        <v>160000</v>
      </c>
      <c r="E325" s="2">
        <v>0</v>
      </c>
      <c r="F325" s="1" t="s">
        <v>15</v>
      </c>
      <c r="G325" s="1" t="s">
        <v>8</v>
      </c>
      <c r="H325" s="2" t="s">
        <v>19</v>
      </c>
      <c r="I325" s="2">
        <v>3</v>
      </c>
      <c r="J325" s="1" t="s">
        <v>4</v>
      </c>
      <c r="K325" s="1" t="s">
        <v>3</v>
      </c>
      <c r="L325" s="2">
        <v>47</v>
      </c>
      <c r="M325" s="2" t="s">
        <v>18</v>
      </c>
    </row>
    <row r="326" spans="1:13" x14ac:dyDescent="0.25">
      <c r="A326" s="1">
        <v>16713</v>
      </c>
      <c r="B326" s="1" t="s">
        <v>20</v>
      </c>
      <c r="C326" s="1" t="s">
        <v>23</v>
      </c>
      <c r="D326" s="1">
        <v>40000</v>
      </c>
      <c r="E326" s="2">
        <v>2</v>
      </c>
      <c r="F326" s="1" t="s">
        <v>0</v>
      </c>
      <c r="G326" s="1" t="s">
        <v>8</v>
      </c>
      <c r="H326" s="2" t="s">
        <v>18</v>
      </c>
      <c r="I326" s="2">
        <v>1</v>
      </c>
      <c r="J326" s="1" t="s">
        <v>4</v>
      </c>
      <c r="K326" s="1" t="s">
        <v>3</v>
      </c>
      <c r="L326" s="2">
        <v>52</v>
      </c>
      <c r="M326" s="2" t="s">
        <v>18</v>
      </c>
    </row>
    <row r="327" spans="1:13" x14ac:dyDescent="0.25">
      <c r="A327" s="1">
        <v>16725</v>
      </c>
      <c r="B327" s="1" t="s">
        <v>20</v>
      </c>
      <c r="C327" s="1" t="s">
        <v>23</v>
      </c>
      <c r="D327" s="1">
        <v>30000</v>
      </c>
      <c r="E327" s="2">
        <v>0</v>
      </c>
      <c r="F327" s="1" t="s">
        <v>12</v>
      </c>
      <c r="G327" s="1" t="s">
        <v>11</v>
      </c>
      <c r="H327" s="2" t="s">
        <v>18</v>
      </c>
      <c r="I327" s="2">
        <v>2</v>
      </c>
      <c r="J327" s="1" t="s">
        <v>6</v>
      </c>
      <c r="K327" s="1" t="s">
        <v>9</v>
      </c>
      <c r="L327" s="2">
        <v>26</v>
      </c>
      <c r="M327" s="2" t="s">
        <v>19</v>
      </c>
    </row>
    <row r="328" spans="1:13" x14ac:dyDescent="0.25">
      <c r="A328" s="1">
        <v>16751</v>
      </c>
      <c r="B328" s="1" t="s">
        <v>20</v>
      </c>
      <c r="C328" s="1" t="s">
        <v>23</v>
      </c>
      <c r="D328" s="1">
        <v>60000</v>
      </c>
      <c r="E328" s="2">
        <v>0</v>
      </c>
      <c r="F328" s="1" t="s">
        <v>10</v>
      </c>
      <c r="G328" s="1" t="s">
        <v>11</v>
      </c>
      <c r="H328" s="2" t="s">
        <v>18</v>
      </c>
      <c r="I328" s="2">
        <v>1</v>
      </c>
      <c r="J328" s="1" t="s">
        <v>6</v>
      </c>
      <c r="K328" s="1" t="s">
        <v>9</v>
      </c>
      <c r="L328" s="2">
        <v>32</v>
      </c>
      <c r="M328" s="2" t="s">
        <v>18</v>
      </c>
    </row>
    <row r="329" spans="1:13" x14ac:dyDescent="0.25">
      <c r="A329" s="1">
        <v>16753</v>
      </c>
      <c r="B329" s="1" t="s">
        <v>21</v>
      </c>
      <c r="C329" s="1" t="s">
        <v>22</v>
      </c>
      <c r="D329" s="1">
        <v>70000</v>
      </c>
      <c r="E329" s="2">
        <v>0</v>
      </c>
      <c r="F329" s="1" t="s">
        <v>10</v>
      </c>
      <c r="G329" s="1" t="s">
        <v>11</v>
      </c>
      <c r="H329" s="2" t="s">
        <v>18</v>
      </c>
      <c r="I329" s="2">
        <v>2</v>
      </c>
      <c r="J329" s="1" t="s">
        <v>6</v>
      </c>
      <c r="K329" s="1" t="s">
        <v>9</v>
      </c>
      <c r="L329" s="2">
        <v>34</v>
      </c>
      <c r="M329" s="2" t="s">
        <v>18</v>
      </c>
    </row>
    <row r="330" spans="1:13" x14ac:dyDescent="0.25">
      <c r="A330" s="1">
        <v>16773</v>
      </c>
      <c r="B330" s="1" t="s">
        <v>20</v>
      </c>
      <c r="C330" s="1" t="s">
        <v>23</v>
      </c>
      <c r="D330" s="1">
        <v>60000</v>
      </c>
      <c r="E330" s="2">
        <v>1</v>
      </c>
      <c r="F330" s="1" t="s">
        <v>15</v>
      </c>
      <c r="G330" s="1" t="s">
        <v>11</v>
      </c>
      <c r="H330" s="2" t="s">
        <v>18</v>
      </c>
      <c r="I330" s="2">
        <v>0</v>
      </c>
      <c r="J330" s="1" t="s">
        <v>4</v>
      </c>
      <c r="K330" s="1" t="s">
        <v>9</v>
      </c>
      <c r="L330" s="2">
        <v>33</v>
      </c>
      <c r="M330" s="2" t="s">
        <v>19</v>
      </c>
    </row>
    <row r="331" spans="1:13" x14ac:dyDescent="0.25">
      <c r="A331" s="1">
        <v>16791</v>
      </c>
      <c r="B331" s="1" t="s">
        <v>21</v>
      </c>
      <c r="C331" s="1" t="s">
        <v>23</v>
      </c>
      <c r="D331" s="1">
        <v>60000</v>
      </c>
      <c r="E331" s="2">
        <v>5</v>
      </c>
      <c r="F331" s="1" t="s">
        <v>0</v>
      </c>
      <c r="G331" s="1" t="s">
        <v>8</v>
      </c>
      <c r="H331" s="2" t="s">
        <v>18</v>
      </c>
      <c r="I331" s="2">
        <v>3</v>
      </c>
      <c r="J331" s="1" t="s">
        <v>7</v>
      </c>
      <c r="K331" s="1" t="s">
        <v>9</v>
      </c>
      <c r="L331" s="2">
        <v>59</v>
      </c>
      <c r="M331" s="2" t="s">
        <v>18</v>
      </c>
    </row>
    <row r="332" spans="1:13" x14ac:dyDescent="0.25">
      <c r="A332" s="1">
        <v>16795</v>
      </c>
      <c r="B332" s="1" t="s">
        <v>20</v>
      </c>
      <c r="C332" s="1" t="s">
        <v>22</v>
      </c>
      <c r="D332" s="1">
        <v>70000</v>
      </c>
      <c r="E332" s="2">
        <v>4</v>
      </c>
      <c r="F332" s="1" t="s">
        <v>0</v>
      </c>
      <c r="G332" s="1" t="s">
        <v>8</v>
      </c>
      <c r="H332" s="2" t="s">
        <v>18</v>
      </c>
      <c r="I332" s="2">
        <v>1</v>
      </c>
      <c r="J332" s="1" t="s">
        <v>2</v>
      </c>
      <c r="K332" s="1" t="s">
        <v>9</v>
      </c>
      <c r="L332" s="2">
        <v>59</v>
      </c>
      <c r="M332" s="2" t="s">
        <v>19</v>
      </c>
    </row>
    <row r="333" spans="1:13" x14ac:dyDescent="0.25">
      <c r="A333" s="1">
        <v>16813</v>
      </c>
      <c r="B333" s="1" t="s">
        <v>20</v>
      </c>
      <c r="C333" s="1" t="s">
        <v>23</v>
      </c>
      <c r="D333" s="1">
        <v>60000</v>
      </c>
      <c r="E333" s="2">
        <v>2</v>
      </c>
      <c r="F333" s="1" t="s">
        <v>10</v>
      </c>
      <c r="G333" s="1" t="s">
        <v>1</v>
      </c>
      <c r="H333" s="2" t="s">
        <v>18</v>
      </c>
      <c r="I333" s="2">
        <v>2</v>
      </c>
      <c r="J333" s="1" t="s">
        <v>7</v>
      </c>
      <c r="K333" s="1" t="s">
        <v>9</v>
      </c>
      <c r="L333" s="2">
        <v>55</v>
      </c>
      <c r="M333" s="2" t="s">
        <v>19</v>
      </c>
    </row>
    <row r="334" spans="1:13" x14ac:dyDescent="0.25">
      <c r="A334" s="1">
        <v>16867</v>
      </c>
      <c r="B334" s="1" t="s">
        <v>21</v>
      </c>
      <c r="C334" s="1" t="s">
        <v>22</v>
      </c>
      <c r="D334" s="1">
        <v>130000</v>
      </c>
      <c r="E334" s="2">
        <v>1</v>
      </c>
      <c r="F334" s="1" t="s">
        <v>0</v>
      </c>
      <c r="G334" s="1" t="s">
        <v>8</v>
      </c>
      <c r="H334" s="2" t="s">
        <v>19</v>
      </c>
      <c r="I334" s="2">
        <v>3</v>
      </c>
      <c r="J334" s="1" t="s">
        <v>4</v>
      </c>
      <c r="K334" s="1" t="s">
        <v>9</v>
      </c>
      <c r="L334" s="2">
        <v>45</v>
      </c>
      <c r="M334" s="2" t="s">
        <v>18</v>
      </c>
    </row>
    <row r="335" spans="1:13" x14ac:dyDescent="0.25">
      <c r="A335" s="1">
        <v>16871</v>
      </c>
      <c r="B335" s="1" t="s">
        <v>20</v>
      </c>
      <c r="C335" s="1" t="s">
        <v>22</v>
      </c>
      <c r="D335" s="1">
        <v>90000</v>
      </c>
      <c r="E335" s="2">
        <v>2</v>
      </c>
      <c r="F335" s="1" t="s">
        <v>12</v>
      </c>
      <c r="G335" s="1" t="s">
        <v>1</v>
      </c>
      <c r="H335" s="2" t="s">
        <v>18</v>
      </c>
      <c r="I335" s="2">
        <v>1</v>
      </c>
      <c r="J335" s="1" t="s">
        <v>7</v>
      </c>
      <c r="K335" s="1" t="s">
        <v>9</v>
      </c>
      <c r="L335" s="2">
        <v>51</v>
      </c>
      <c r="M335" s="2" t="s">
        <v>18</v>
      </c>
    </row>
    <row r="336" spans="1:13" x14ac:dyDescent="0.25">
      <c r="A336" s="1">
        <v>16890</v>
      </c>
      <c r="B336" s="1" t="s">
        <v>20</v>
      </c>
      <c r="C336" s="1" t="s">
        <v>23</v>
      </c>
      <c r="D336" s="1">
        <v>60000</v>
      </c>
      <c r="E336" s="2">
        <v>3</v>
      </c>
      <c r="F336" s="1" t="s">
        <v>14</v>
      </c>
      <c r="G336" s="1" t="s">
        <v>11</v>
      </c>
      <c r="H336" s="2" t="s">
        <v>18</v>
      </c>
      <c r="I336" s="2">
        <v>2</v>
      </c>
      <c r="J336" s="1" t="s">
        <v>6</v>
      </c>
      <c r="K336" s="1" t="s">
        <v>9</v>
      </c>
      <c r="L336" s="2">
        <v>52</v>
      </c>
      <c r="M336" s="2" t="s">
        <v>18</v>
      </c>
    </row>
    <row r="337" spans="1:13" x14ac:dyDescent="0.25">
      <c r="A337" s="1">
        <v>16895</v>
      </c>
      <c r="B337" s="1" t="s">
        <v>20</v>
      </c>
      <c r="C337" s="1" t="s">
        <v>22</v>
      </c>
      <c r="D337" s="1">
        <v>40000</v>
      </c>
      <c r="E337" s="2">
        <v>3</v>
      </c>
      <c r="F337" s="1" t="s">
        <v>10</v>
      </c>
      <c r="G337" s="1" t="s">
        <v>1</v>
      </c>
      <c r="H337" s="2" t="s">
        <v>19</v>
      </c>
      <c r="I337" s="2">
        <v>2</v>
      </c>
      <c r="J337" s="1" t="s">
        <v>2</v>
      </c>
      <c r="K337" s="1" t="s">
        <v>9</v>
      </c>
      <c r="L337" s="2">
        <v>54</v>
      </c>
      <c r="M337" s="2" t="s">
        <v>18</v>
      </c>
    </row>
    <row r="338" spans="1:13" x14ac:dyDescent="0.25">
      <c r="A338" s="1">
        <v>16917</v>
      </c>
      <c r="B338" s="1" t="s">
        <v>20</v>
      </c>
      <c r="C338" s="1" t="s">
        <v>23</v>
      </c>
      <c r="D338" s="1">
        <v>120000</v>
      </c>
      <c r="E338" s="2">
        <v>1</v>
      </c>
      <c r="F338" s="1" t="s">
        <v>0</v>
      </c>
      <c r="G338" s="1" t="s">
        <v>8</v>
      </c>
      <c r="H338" s="2" t="s">
        <v>18</v>
      </c>
      <c r="I338" s="2">
        <v>4</v>
      </c>
      <c r="J338" s="1" t="s">
        <v>4</v>
      </c>
      <c r="K338" s="1" t="s">
        <v>9</v>
      </c>
      <c r="L338" s="2">
        <v>38</v>
      </c>
      <c r="M338" s="2" t="s">
        <v>19</v>
      </c>
    </row>
    <row r="339" spans="1:13" x14ac:dyDescent="0.25">
      <c r="A339" s="1">
        <v>17000</v>
      </c>
      <c r="B339" s="1" t="s">
        <v>21</v>
      </c>
      <c r="C339" s="1" t="s">
        <v>22</v>
      </c>
      <c r="D339" s="1">
        <v>70000</v>
      </c>
      <c r="E339" s="2">
        <v>4</v>
      </c>
      <c r="F339" s="1" t="s">
        <v>0</v>
      </c>
      <c r="G339" s="1" t="s">
        <v>11</v>
      </c>
      <c r="H339" s="2" t="s">
        <v>18</v>
      </c>
      <c r="I339" s="2">
        <v>2</v>
      </c>
      <c r="J339" s="1" t="s">
        <v>5</v>
      </c>
      <c r="K339" s="1" t="s">
        <v>9</v>
      </c>
      <c r="L339" s="2">
        <v>43</v>
      </c>
      <c r="M339" s="2" t="s">
        <v>18</v>
      </c>
    </row>
    <row r="340" spans="1:13" x14ac:dyDescent="0.25">
      <c r="A340" s="1">
        <v>17012</v>
      </c>
      <c r="B340" s="1" t="s">
        <v>20</v>
      </c>
      <c r="C340" s="1" t="s">
        <v>22</v>
      </c>
      <c r="D340" s="1">
        <v>60000</v>
      </c>
      <c r="E340" s="2">
        <v>3</v>
      </c>
      <c r="F340" s="1" t="s">
        <v>15</v>
      </c>
      <c r="G340" s="1" t="s">
        <v>1</v>
      </c>
      <c r="H340" s="2" t="s">
        <v>18</v>
      </c>
      <c r="I340" s="2">
        <v>0</v>
      </c>
      <c r="J340" s="1" t="s">
        <v>5</v>
      </c>
      <c r="K340" s="1" t="s">
        <v>9</v>
      </c>
      <c r="L340" s="2">
        <v>42</v>
      </c>
      <c r="M340" s="2" t="s">
        <v>18</v>
      </c>
    </row>
    <row r="341" spans="1:13" x14ac:dyDescent="0.25">
      <c r="A341" s="1">
        <v>17025</v>
      </c>
      <c r="B341" s="1" t="s">
        <v>21</v>
      </c>
      <c r="C341" s="1" t="s">
        <v>23</v>
      </c>
      <c r="D341" s="1">
        <v>50000</v>
      </c>
      <c r="E341" s="2">
        <v>0</v>
      </c>
      <c r="F341" s="1" t="s">
        <v>10</v>
      </c>
      <c r="G341" s="1" t="s">
        <v>11</v>
      </c>
      <c r="H341" s="2" t="s">
        <v>19</v>
      </c>
      <c r="I341" s="2">
        <v>1</v>
      </c>
      <c r="J341" s="1" t="s">
        <v>5</v>
      </c>
      <c r="K341" s="1" t="s">
        <v>9</v>
      </c>
      <c r="L341" s="2">
        <v>39</v>
      </c>
      <c r="M341" s="2" t="s">
        <v>18</v>
      </c>
    </row>
    <row r="342" spans="1:13" x14ac:dyDescent="0.25">
      <c r="A342" s="1">
        <v>17048</v>
      </c>
      <c r="B342" s="1" t="s">
        <v>21</v>
      </c>
      <c r="C342" s="1" t="s">
        <v>22</v>
      </c>
      <c r="D342" s="1">
        <v>90000</v>
      </c>
      <c r="E342" s="2">
        <v>1</v>
      </c>
      <c r="F342" s="1" t="s">
        <v>15</v>
      </c>
      <c r="G342" s="1" t="s">
        <v>8</v>
      </c>
      <c r="H342" s="2" t="s">
        <v>18</v>
      </c>
      <c r="I342" s="2">
        <v>0</v>
      </c>
      <c r="J342" s="1" t="s">
        <v>4</v>
      </c>
      <c r="K342" s="1" t="s">
        <v>3</v>
      </c>
      <c r="L342" s="2">
        <v>36</v>
      </c>
      <c r="M342" s="2" t="s">
        <v>18</v>
      </c>
    </row>
    <row r="343" spans="1:13" x14ac:dyDescent="0.25">
      <c r="A343" s="1">
        <v>17185</v>
      </c>
      <c r="B343" s="1" t="s">
        <v>20</v>
      </c>
      <c r="C343" s="1" t="s">
        <v>22</v>
      </c>
      <c r="D343" s="1">
        <v>170000</v>
      </c>
      <c r="E343" s="2">
        <v>4</v>
      </c>
      <c r="F343" s="1" t="s">
        <v>10</v>
      </c>
      <c r="G343" s="1" t="s">
        <v>1</v>
      </c>
      <c r="H343" s="2" t="s">
        <v>19</v>
      </c>
      <c r="I343" s="2">
        <v>3</v>
      </c>
      <c r="J343" s="1" t="s">
        <v>6</v>
      </c>
      <c r="K343" s="1" t="s">
        <v>16</v>
      </c>
      <c r="L343" s="2">
        <v>48</v>
      </c>
      <c r="M343" s="2" t="s">
        <v>18</v>
      </c>
    </row>
    <row r="344" spans="1:13" x14ac:dyDescent="0.25">
      <c r="A344" s="1">
        <v>17191</v>
      </c>
      <c r="B344" s="1" t="s">
        <v>21</v>
      </c>
      <c r="C344" s="1" t="s">
        <v>23</v>
      </c>
      <c r="D344" s="1">
        <v>130000</v>
      </c>
      <c r="E344" s="2">
        <v>3</v>
      </c>
      <c r="F344" s="1" t="s">
        <v>10</v>
      </c>
      <c r="G344" s="1" t="s">
        <v>1</v>
      </c>
      <c r="H344" s="2" t="s">
        <v>19</v>
      </c>
      <c r="I344" s="2">
        <v>3</v>
      </c>
      <c r="J344" s="1" t="s">
        <v>4</v>
      </c>
      <c r="K344" s="1" t="s">
        <v>16</v>
      </c>
      <c r="L344" s="2">
        <v>51</v>
      </c>
      <c r="M344" s="2" t="s">
        <v>18</v>
      </c>
    </row>
    <row r="345" spans="1:13" x14ac:dyDescent="0.25">
      <c r="A345" s="1">
        <v>17197</v>
      </c>
      <c r="B345" s="1" t="s">
        <v>21</v>
      </c>
      <c r="C345" s="1" t="s">
        <v>22</v>
      </c>
      <c r="D345" s="1">
        <v>90000</v>
      </c>
      <c r="E345" s="2">
        <v>5</v>
      </c>
      <c r="F345" s="1" t="s">
        <v>10</v>
      </c>
      <c r="G345" s="1" t="s">
        <v>1</v>
      </c>
      <c r="H345" s="2" t="s">
        <v>18</v>
      </c>
      <c r="I345" s="2">
        <v>2</v>
      </c>
      <c r="J345" s="1" t="s">
        <v>7</v>
      </c>
      <c r="K345" s="1" t="s">
        <v>16</v>
      </c>
      <c r="L345" s="2">
        <v>62</v>
      </c>
      <c r="M345" s="2" t="s">
        <v>19</v>
      </c>
    </row>
    <row r="346" spans="1:13" x14ac:dyDescent="0.25">
      <c r="A346" s="1">
        <v>17203</v>
      </c>
      <c r="B346" s="1" t="s">
        <v>20</v>
      </c>
      <c r="C346" s="1" t="s">
        <v>22</v>
      </c>
      <c r="D346" s="1">
        <v>130000</v>
      </c>
      <c r="E346" s="2">
        <v>4</v>
      </c>
      <c r="F346" s="1" t="s">
        <v>10</v>
      </c>
      <c r="G346" s="1" t="s">
        <v>1</v>
      </c>
      <c r="H346" s="2" t="s">
        <v>18</v>
      </c>
      <c r="I346" s="2">
        <v>4</v>
      </c>
      <c r="J346" s="1" t="s">
        <v>6</v>
      </c>
      <c r="K346" s="1" t="s">
        <v>16</v>
      </c>
      <c r="L346" s="2">
        <v>61</v>
      </c>
      <c r="M346" s="2" t="s">
        <v>18</v>
      </c>
    </row>
    <row r="347" spans="1:13" x14ac:dyDescent="0.25">
      <c r="A347" s="1">
        <v>17230</v>
      </c>
      <c r="B347" s="1" t="s">
        <v>20</v>
      </c>
      <c r="C347" s="1" t="s">
        <v>23</v>
      </c>
      <c r="D347" s="1">
        <v>80000</v>
      </c>
      <c r="E347" s="2">
        <v>0</v>
      </c>
      <c r="F347" s="1" t="s">
        <v>0</v>
      </c>
      <c r="G347" s="1" t="s">
        <v>1</v>
      </c>
      <c r="H347" s="2" t="s">
        <v>18</v>
      </c>
      <c r="I347" s="2">
        <v>3</v>
      </c>
      <c r="J347" s="1" t="s">
        <v>7</v>
      </c>
      <c r="K347" s="1" t="s">
        <v>3</v>
      </c>
      <c r="L347" s="2">
        <v>30</v>
      </c>
      <c r="M347" s="2" t="s">
        <v>19</v>
      </c>
    </row>
    <row r="348" spans="1:13" x14ac:dyDescent="0.25">
      <c r="A348" s="1">
        <v>17238</v>
      </c>
      <c r="B348" s="1" t="s">
        <v>21</v>
      </c>
      <c r="C348" s="1" t="s">
        <v>23</v>
      </c>
      <c r="D348" s="1">
        <v>80000</v>
      </c>
      <c r="E348" s="2">
        <v>0</v>
      </c>
      <c r="F348" s="1" t="s">
        <v>0</v>
      </c>
      <c r="G348" s="1" t="s">
        <v>1</v>
      </c>
      <c r="H348" s="2" t="s">
        <v>18</v>
      </c>
      <c r="I348" s="2">
        <v>3</v>
      </c>
      <c r="J348" s="1" t="s">
        <v>7</v>
      </c>
      <c r="K348" s="1" t="s">
        <v>3</v>
      </c>
      <c r="L348" s="2">
        <v>32</v>
      </c>
      <c r="M348" s="2" t="s">
        <v>19</v>
      </c>
    </row>
    <row r="349" spans="1:13" x14ac:dyDescent="0.25">
      <c r="A349" s="1">
        <v>17260</v>
      </c>
      <c r="B349" s="1" t="s">
        <v>20</v>
      </c>
      <c r="C349" s="1" t="s">
        <v>23</v>
      </c>
      <c r="D349" s="1">
        <v>90000</v>
      </c>
      <c r="E349" s="2">
        <v>5</v>
      </c>
      <c r="F349" s="1" t="s">
        <v>10</v>
      </c>
      <c r="G349" s="1" t="s">
        <v>1</v>
      </c>
      <c r="H349" s="2" t="s">
        <v>18</v>
      </c>
      <c r="I349" s="2">
        <v>3</v>
      </c>
      <c r="J349" s="1" t="s">
        <v>4</v>
      </c>
      <c r="K349" s="1" t="s">
        <v>9</v>
      </c>
      <c r="L349" s="2">
        <v>41</v>
      </c>
      <c r="M349" s="2" t="s">
        <v>19</v>
      </c>
    </row>
    <row r="350" spans="1:13" x14ac:dyDescent="0.25">
      <c r="A350" s="1">
        <v>17269</v>
      </c>
      <c r="B350" s="1" t="s">
        <v>21</v>
      </c>
      <c r="C350" s="1" t="s">
        <v>23</v>
      </c>
      <c r="D350" s="1">
        <v>60000</v>
      </c>
      <c r="E350" s="2">
        <v>3</v>
      </c>
      <c r="F350" s="1" t="s">
        <v>0</v>
      </c>
      <c r="G350" s="1" t="s">
        <v>1</v>
      </c>
      <c r="H350" s="2" t="s">
        <v>19</v>
      </c>
      <c r="I350" s="2">
        <v>0</v>
      </c>
      <c r="J350" s="1" t="s">
        <v>4</v>
      </c>
      <c r="K350" s="1" t="s">
        <v>9</v>
      </c>
      <c r="L350" s="2">
        <v>47</v>
      </c>
      <c r="M350" s="2" t="s">
        <v>18</v>
      </c>
    </row>
    <row r="351" spans="1:13" x14ac:dyDescent="0.25">
      <c r="A351" s="1">
        <v>17310</v>
      </c>
      <c r="B351" s="1" t="s">
        <v>20</v>
      </c>
      <c r="C351" s="1" t="s">
        <v>23</v>
      </c>
      <c r="D351" s="1">
        <v>60000</v>
      </c>
      <c r="E351" s="2">
        <v>1</v>
      </c>
      <c r="F351" s="1" t="s">
        <v>10</v>
      </c>
      <c r="G351" s="1" t="s">
        <v>11</v>
      </c>
      <c r="H351" s="2" t="s">
        <v>18</v>
      </c>
      <c r="I351" s="2">
        <v>1</v>
      </c>
      <c r="J351" s="1" t="s">
        <v>4</v>
      </c>
      <c r="K351" s="1" t="s">
        <v>3</v>
      </c>
      <c r="L351" s="2">
        <v>45</v>
      </c>
      <c r="M351" s="2" t="s">
        <v>18</v>
      </c>
    </row>
    <row r="352" spans="1:13" x14ac:dyDescent="0.25">
      <c r="A352" s="1">
        <v>17319</v>
      </c>
      <c r="B352" s="1" t="s">
        <v>21</v>
      </c>
      <c r="C352" s="1" t="s">
        <v>22</v>
      </c>
      <c r="D352" s="1">
        <v>70000</v>
      </c>
      <c r="E352" s="2">
        <v>0</v>
      </c>
      <c r="F352" s="1" t="s">
        <v>0</v>
      </c>
      <c r="G352" s="1" t="s">
        <v>1</v>
      </c>
      <c r="H352" s="2" t="s">
        <v>19</v>
      </c>
      <c r="I352" s="2">
        <v>1</v>
      </c>
      <c r="J352" s="1" t="s">
        <v>6</v>
      </c>
      <c r="K352" s="1" t="s">
        <v>3</v>
      </c>
      <c r="L352" s="2">
        <v>42</v>
      </c>
      <c r="M352" s="2" t="s">
        <v>19</v>
      </c>
    </row>
    <row r="353" spans="1:13" x14ac:dyDescent="0.25">
      <c r="A353" s="1">
        <v>17324</v>
      </c>
      <c r="B353" s="1" t="s">
        <v>20</v>
      </c>
      <c r="C353" s="1" t="s">
        <v>22</v>
      </c>
      <c r="D353" s="1">
        <v>100000</v>
      </c>
      <c r="E353" s="2">
        <v>4</v>
      </c>
      <c r="F353" s="1" t="s">
        <v>0</v>
      </c>
      <c r="G353" s="1" t="s">
        <v>1</v>
      </c>
      <c r="H353" s="2" t="s">
        <v>18</v>
      </c>
      <c r="I353" s="2">
        <v>1</v>
      </c>
      <c r="J353" s="1" t="s">
        <v>7</v>
      </c>
      <c r="K353" s="1" t="s">
        <v>3</v>
      </c>
      <c r="L353" s="2">
        <v>46</v>
      </c>
      <c r="M353" s="2" t="s">
        <v>19</v>
      </c>
    </row>
    <row r="354" spans="1:13" x14ac:dyDescent="0.25">
      <c r="A354" s="1">
        <v>17337</v>
      </c>
      <c r="B354" s="1" t="s">
        <v>21</v>
      </c>
      <c r="C354" s="1" t="s">
        <v>23</v>
      </c>
      <c r="D354" s="1">
        <v>40000</v>
      </c>
      <c r="E354" s="2">
        <v>0</v>
      </c>
      <c r="F354" s="1" t="s">
        <v>12</v>
      </c>
      <c r="G354" s="1" t="s">
        <v>11</v>
      </c>
      <c r="H354" s="2" t="s">
        <v>18</v>
      </c>
      <c r="I354" s="2">
        <v>1</v>
      </c>
      <c r="J354" s="1" t="s">
        <v>6</v>
      </c>
      <c r="K354" s="1" t="s">
        <v>9</v>
      </c>
      <c r="L354" s="2">
        <v>31</v>
      </c>
      <c r="M354" s="2" t="s">
        <v>19</v>
      </c>
    </row>
    <row r="355" spans="1:13" x14ac:dyDescent="0.25">
      <c r="A355" s="1">
        <v>17352</v>
      </c>
      <c r="B355" s="1" t="s">
        <v>20</v>
      </c>
      <c r="C355" s="1" t="s">
        <v>23</v>
      </c>
      <c r="D355" s="1">
        <v>50000</v>
      </c>
      <c r="E355" s="2">
        <v>2</v>
      </c>
      <c r="F355" s="1" t="s">
        <v>15</v>
      </c>
      <c r="G355" s="1" t="s">
        <v>8</v>
      </c>
      <c r="H355" s="2" t="s">
        <v>18</v>
      </c>
      <c r="I355" s="2">
        <v>1</v>
      </c>
      <c r="J355" s="1" t="s">
        <v>6</v>
      </c>
      <c r="K355" s="1" t="s">
        <v>3</v>
      </c>
      <c r="L355" s="2">
        <v>64</v>
      </c>
      <c r="M355" s="2" t="s">
        <v>18</v>
      </c>
    </row>
    <row r="356" spans="1:13" x14ac:dyDescent="0.25">
      <c r="A356" s="1">
        <v>17369</v>
      </c>
      <c r="B356" s="1" t="s">
        <v>21</v>
      </c>
      <c r="C356" s="1" t="s">
        <v>23</v>
      </c>
      <c r="D356" s="1">
        <v>30000</v>
      </c>
      <c r="E356" s="2">
        <v>0</v>
      </c>
      <c r="F356" s="1" t="s">
        <v>10</v>
      </c>
      <c r="G356" s="1" t="s">
        <v>11</v>
      </c>
      <c r="H356" s="2" t="s">
        <v>18</v>
      </c>
      <c r="I356" s="2">
        <v>1</v>
      </c>
      <c r="J356" s="1" t="s">
        <v>6</v>
      </c>
      <c r="K356" s="1" t="s">
        <v>9</v>
      </c>
      <c r="L356" s="2">
        <v>27</v>
      </c>
      <c r="M356" s="2" t="s">
        <v>19</v>
      </c>
    </row>
    <row r="357" spans="1:13" x14ac:dyDescent="0.25">
      <c r="A357" s="1">
        <v>17436</v>
      </c>
      <c r="B357" s="1" t="s">
        <v>20</v>
      </c>
      <c r="C357" s="1" t="s">
        <v>23</v>
      </c>
      <c r="D357" s="1">
        <v>60000</v>
      </c>
      <c r="E357" s="2">
        <v>2</v>
      </c>
      <c r="F357" s="1" t="s">
        <v>12</v>
      </c>
      <c r="G357" s="1" t="s">
        <v>1</v>
      </c>
      <c r="H357" s="2" t="s">
        <v>19</v>
      </c>
      <c r="I357" s="2">
        <v>2</v>
      </c>
      <c r="J357" s="1" t="s">
        <v>2</v>
      </c>
      <c r="K357" s="1" t="s">
        <v>9</v>
      </c>
      <c r="L357" s="2">
        <v>51</v>
      </c>
      <c r="M357" s="2" t="s">
        <v>19</v>
      </c>
    </row>
    <row r="358" spans="1:13" x14ac:dyDescent="0.25">
      <c r="A358" s="1">
        <v>17450</v>
      </c>
      <c r="B358" s="1" t="s">
        <v>20</v>
      </c>
      <c r="C358" s="1" t="s">
        <v>23</v>
      </c>
      <c r="D358" s="1">
        <v>80000</v>
      </c>
      <c r="E358" s="2">
        <v>5</v>
      </c>
      <c r="F358" s="1" t="s">
        <v>10</v>
      </c>
      <c r="G358" s="1" t="s">
        <v>1</v>
      </c>
      <c r="H358" s="2" t="s">
        <v>18</v>
      </c>
      <c r="I358" s="2">
        <v>3</v>
      </c>
      <c r="J358" s="1" t="s">
        <v>6</v>
      </c>
      <c r="K358" s="1" t="s">
        <v>9</v>
      </c>
      <c r="L358" s="2">
        <v>45</v>
      </c>
      <c r="M358" s="2" t="s">
        <v>19</v>
      </c>
    </row>
    <row r="359" spans="1:13" x14ac:dyDescent="0.25">
      <c r="A359" s="1">
        <v>17458</v>
      </c>
      <c r="B359" s="1" t="s">
        <v>21</v>
      </c>
      <c r="C359" s="1" t="s">
        <v>23</v>
      </c>
      <c r="D359" s="1">
        <v>70000</v>
      </c>
      <c r="E359" s="2">
        <v>3</v>
      </c>
      <c r="F359" s="1" t="s">
        <v>12</v>
      </c>
      <c r="G359" s="1" t="s">
        <v>1</v>
      </c>
      <c r="H359" s="2" t="s">
        <v>18</v>
      </c>
      <c r="I359" s="2">
        <v>0</v>
      </c>
      <c r="J359" s="1" t="s">
        <v>6</v>
      </c>
      <c r="K359" s="1" t="s">
        <v>9</v>
      </c>
      <c r="L359" s="2">
        <v>52</v>
      </c>
      <c r="M359" s="2" t="s">
        <v>18</v>
      </c>
    </row>
    <row r="360" spans="1:13" x14ac:dyDescent="0.25">
      <c r="A360" s="1">
        <v>17462</v>
      </c>
      <c r="B360" s="1" t="s">
        <v>20</v>
      </c>
      <c r="C360" s="1" t="s">
        <v>23</v>
      </c>
      <c r="D360" s="1">
        <v>70000</v>
      </c>
      <c r="E360" s="2">
        <v>3</v>
      </c>
      <c r="F360" s="1" t="s">
        <v>15</v>
      </c>
      <c r="G360" s="1" t="s">
        <v>8</v>
      </c>
      <c r="H360" s="2" t="s">
        <v>18</v>
      </c>
      <c r="I360" s="2">
        <v>2</v>
      </c>
      <c r="J360" s="1" t="s">
        <v>6</v>
      </c>
      <c r="K360" s="1" t="s">
        <v>9</v>
      </c>
      <c r="L360" s="2">
        <v>53</v>
      </c>
      <c r="M360" s="2" t="s">
        <v>18</v>
      </c>
    </row>
    <row r="361" spans="1:13" x14ac:dyDescent="0.25">
      <c r="A361" s="1">
        <v>17471</v>
      </c>
      <c r="B361" s="1" t="s">
        <v>21</v>
      </c>
      <c r="C361" s="1" t="s">
        <v>22</v>
      </c>
      <c r="D361" s="1">
        <v>80000</v>
      </c>
      <c r="E361" s="2">
        <v>4</v>
      </c>
      <c r="F361" s="1" t="s">
        <v>15</v>
      </c>
      <c r="G361" s="1" t="s">
        <v>8</v>
      </c>
      <c r="H361" s="2" t="s">
        <v>18</v>
      </c>
      <c r="I361" s="2">
        <v>2</v>
      </c>
      <c r="J361" s="1" t="s">
        <v>6</v>
      </c>
      <c r="K361" s="1" t="s">
        <v>9</v>
      </c>
      <c r="L361" s="2">
        <v>67</v>
      </c>
      <c r="M361" s="2" t="s">
        <v>19</v>
      </c>
    </row>
    <row r="362" spans="1:13" x14ac:dyDescent="0.25">
      <c r="A362" s="1">
        <v>17482</v>
      </c>
      <c r="B362" s="1" t="s">
        <v>21</v>
      </c>
      <c r="C362" s="1" t="s">
        <v>22</v>
      </c>
      <c r="D362" s="1">
        <v>40000</v>
      </c>
      <c r="E362" s="2">
        <v>0</v>
      </c>
      <c r="F362" s="1" t="s">
        <v>14</v>
      </c>
      <c r="G362" s="1" t="s">
        <v>13</v>
      </c>
      <c r="H362" s="2" t="s">
        <v>18</v>
      </c>
      <c r="I362" s="2">
        <v>2</v>
      </c>
      <c r="J362" s="1" t="s">
        <v>6</v>
      </c>
      <c r="K362" s="1" t="s">
        <v>9</v>
      </c>
      <c r="L362" s="2">
        <v>29</v>
      </c>
      <c r="M362" s="2" t="s">
        <v>19</v>
      </c>
    </row>
    <row r="363" spans="1:13" x14ac:dyDescent="0.25">
      <c r="A363" s="1">
        <v>17504</v>
      </c>
      <c r="B363" s="1" t="s">
        <v>21</v>
      </c>
      <c r="C363" s="1" t="s">
        <v>22</v>
      </c>
      <c r="D363" s="1">
        <v>80000</v>
      </c>
      <c r="E363" s="2">
        <v>2</v>
      </c>
      <c r="F363" s="1" t="s">
        <v>10</v>
      </c>
      <c r="G363" s="1" t="s">
        <v>11</v>
      </c>
      <c r="H363" s="2" t="s">
        <v>18</v>
      </c>
      <c r="I363" s="2">
        <v>2</v>
      </c>
      <c r="J363" s="1" t="s">
        <v>6</v>
      </c>
      <c r="K363" s="1" t="s">
        <v>3</v>
      </c>
      <c r="L363" s="2">
        <v>52</v>
      </c>
      <c r="M363" s="2" t="s">
        <v>18</v>
      </c>
    </row>
    <row r="364" spans="1:13" x14ac:dyDescent="0.25">
      <c r="A364" s="1">
        <v>17519</v>
      </c>
      <c r="B364" s="1" t="s">
        <v>20</v>
      </c>
      <c r="C364" s="1" t="s">
        <v>22</v>
      </c>
      <c r="D364" s="1">
        <v>60000</v>
      </c>
      <c r="E364" s="2">
        <v>0</v>
      </c>
      <c r="F364" s="1" t="s">
        <v>10</v>
      </c>
      <c r="G364" s="1" t="s">
        <v>1</v>
      </c>
      <c r="H364" s="2" t="s">
        <v>18</v>
      </c>
      <c r="I364" s="2">
        <v>2</v>
      </c>
      <c r="J364" s="1" t="s">
        <v>6</v>
      </c>
      <c r="K364" s="1" t="s">
        <v>9</v>
      </c>
      <c r="L364" s="2">
        <v>32</v>
      </c>
      <c r="M364" s="2" t="s">
        <v>19</v>
      </c>
    </row>
    <row r="365" spans="1:13" x14ac:dyDescent="0.25">
      <c r="A365" s="1">
        <v>17522</v>
      </c>
      <c r="B365" s="1" t="s">
        <v>20</v>
      </c>
      <c r="C365" s="1" t="s">
        <v>23</v>
      </c>
      <c r="D365" s="1">
        <v>120000</v>
      </c>
      <c r="E365" s="2">
        <v>4</v>
      </c>
      <c r="F365" s="1" t="s">
        <v>0</v>
      </c>
      <c r="G365" s="1" t="s">
        <v>8</v>
      </c>
      <c r="H365" s="2" t="s">
        <v>18</v>
      </c>
      <c r="I365" s="2">
        <v>1</v>
      </c>
      <c r="J365" s="1" t="s">
        <v>5</v>
      </c>
      <c r="K365" s="1" t="s">
        <v>3</v>
      </c>
      <c r="L365" s="2">
        <v>47</v>
      </c>
      <c r="M365" s="2" t="s">
        <v>19</v>
      </c>
    </row>
    <row r="366" spans="1:13" x14ac:dyDescent="0.25">
      <c r="A366" s="1">
        <v>17531</v>
      </c>
      <c r="B366" s="1" t="s">
        <v>20</v>
      </c>
      <c r="C366" s="1" t="s">
        <v>23</v>
      </c>
      <c r="D366" s="1">
        <v>60000</v>
      </c>
      <c r="E366" s="2">
        <v>2</v>
      </c>
      <c r="F366" s="1" t="s">
        <v>12</v>
      </c>
      <c r="G366" s="1" t="s">
        <v>1</v>
      </c>
      <c r="H366" s="2" t="s">
        <v>19</v>
      </c>
      <c r="I366" s="2">
        <v>2</v>
      </c>
      <c r="J366" s="1" t="s">
        <v>6</v>
      </c>
      <c r="K366" s="1" t="s">
        <v>9</v>
      </c>
      <c r="L366" s="2">
        <v>50</v>
      </c>
      <c r="M366" s="2" t="s">
        <v>19</v>
      </c>
    </row>
    <row r="367" spans="1:13" x14ac:dyDescent="0.25">
      <c r="A367" s="1">
        <v>17533</v>
      </c>
      <c r="B367" s="1" t="s">
        <v>20</v>
      </c>
      <c r="C367" s="1" t="s">
        <v>23</v>
      </c>
      <c r="D367" s="1">
        <v>40000</v>
      </c>
      <c r="E367" s="2">
        <v>3</v>
      </c>
      <c r="F367" s="1" t="s">
        <v>10</v>
      </c>
      <c r="G367" s="1" t="s">
        <v>1</v>
      </c>
      <c r="H367" s="2" t="s">
        <v>19</v>
      </c>
      <c r="I367" s="2">
        <v>2</v>
      </c>
      <c r="J367" s="1" t="s">
        <v>6</v>
      </c>
      <c r="K367" s="1" t="s">
        <v>9</v>
      </c>
      <c r="L367" s="2">
        <v>73</v>
      </c>
      <c r="M367" s="2" t="s">
        <v>18</v>
      </c>
    </row>
    <row r="368" spans="1:13" x14ac:dyDescent="0.25">
      <c r="A368" s="1">
        <v>17541</v>
      </c>
      <c r="B368" s="1" t="s">
        <v>20</v>
      </c>
      <c r="C368" s="1" t="s">
        <v>22</v>
      </c>
      <c r="D368" s="1">
        <v>40000</v>
      </c>
      <c r="E368" s="2">
        <v>4</v>
      </c>
      <c r="F368" s="1" t="s">
        <v>12</v>
      </c>
      <c r="G368" s="1" t="s">
        <v>11</v>
      </c>
      <c r="H368" s="2" t="s">
        <v>18</v>
      </c>
      <c r="I368" s="2">
        <v>2</v>
      </c>
      <c r="J368" s="1" t="s">
        <v>5</v>
      </c>
      <c r="K368" s="1" t="s">
        <v>9</v>
      </c>
      <c r="L368" s="2">
        <v>43</v>
      </c>
      <c r="M368" s="2" t="s">
        <v>19</v>
      </c>
    </row>
    <row r="369" spans="1:13" x14ac:dyDescent="0.25">
      <c r="A369" s="1">
        <v>17546</v>
      </c>
      <c r="B369" s="1" t="s">
        <v>20</v>
      </c>
      <c r="C369" s="1" t="s">
        <v>22</v>
      </c>
      <c r="D369" s="1">
        <v>70000</v>
      </c>
      <c r="E369" s="2">
        <v>1</v>
      </c>
      <c r="F369" s="1" t="s">
        <v>10</v>
      </c>
      <c r="G369" s="1" t="s">
        <v>11</v>
      </c>
      <c r="H369" s="2" t="s">
        <v>18</v>
      </c>
      <c r="I369" s="2">
        <v>1</v>
      </c>
      <c r="J369" s="1" t="s">
        <v>4</v>
      </c>
      <c r="K369" s="1" t="s">
        <v>9</v>
      </c>
      <c r="L369" s="2">
        <v>44</v>
      </c>
      <c r="M369" s="2" t="s">
        <v>18</v>
      </c>
    </row>
    <row r="370" spans="1:13" x14ac:dyDescent="0.25">
      <c r="A370" s="1">
        <v>17650</v>
      </c>
      <c r="B370" s="1" t="s">
        <v>21</v>
      </c>
      <c r="C370" s="1" t="s">
        <v>22</v>
      </c>
      <c r="D370" s="1">
        <v>40000</v>
      </c>
      <c r="E370" s="2">
        <v>2</v>
      </c>
      <c r="F370" s="1" t="s">
        <v>10</v>
      </c>
      <c r="G370" s="1" t="s">
        <v>13</v>
      </c>
      <c r="H370" s="2" t="s">
        <v>18</v>
      </c>
      <c r="I370" s="2">
        <v>2</v>
      </c>
      <c r="J370" s="1" t="s">
        <v>2</v>
      </c>
      <c r="K370" s="1" t="s">
        <v>16</v>
      </c>
      <c r="L370" s="2">
        <v>35</v>
      </c>
      <c r="M370" s="2" t="s">
        <v>19</v>
      </c>
    </row>
    <row r="371" spans="1:13" x14ac:dyDescent="0.25">
      <c r="A371" s="1">
        <v>17654</v>
      </c>
      <c r="B371" s="1" t="s">
        <v>21</v>
      </c>
      <c r="C371" s="1" t="s">
        <v>22</v>
      </c>
      <c r="D371" s="1">
        <v>40000</v>
      </c>
      <c r="E371" s="2">
        <v>3</v>
      </c>
      <c r="F371" s="1" t="s">
        <v>10</v>
      </c>
      <c r="G371" s="1" t="s">
        <v>13</v>
      </c>
      <c r="H371" s="2" t="s">
        <v>18</v>
      </c>
      <c r="I371" s="2">
        <v>1</v>
      </c>
      <c r="J371" s="1" t="s">
        <v>2</v>
      </c>
      <c r="K371" s="1" t="s">
        <v>9</v>
      </c>
      <c r="L371" s="2">
        <v>30</v>
      </c>
      <c r="M371" s="2" t="s">
        <v>18</v>
      </c>
    </row>
    <row r="372" spans="1:13" x14ac:dyDescent="0.25">
      <c r="A372" s="1">
        <v>17657</v>
      </c>
      <c r="B372" s="1" t="s">
        <v>20</v>
      </c>
      <c r="C372" s="1" t="s">
        <v>23</v>
      </c>
      <c r="D372" s="1">
        <v>40000</v>
      </c>
      <c r="E372" s="2">
        <v>4</v>
      </c>
      <c r="F372" s="1" t="s">
        <v>10</v>
      </c>
      <c r="G372" s="1" t="s">
        <v>13</v>
      </c>
      <c r="H372" s="2" t="s">
        <v>19</v>
      </c>
      <c r="I372" s="2">
        <v>0</v>
      </c>
      <c r="J372" s="1" t="s">
        <v>4</v>
      </c>
      <c r="K372" s="1" t="s">
        <v>9</v>
      </c>
      <c r="L372" s="2">
        <v>30</v>
      </c>
      <c r="M372" s="2" t="s">
        <v>19</v>
      </c>
    </row>
    <row r="373" spans="1:13" x14ac:dyDescent="0.25">
      <c r="A373" s="1">
        <v>17668</v>
      </c>
      <c r="B373" s="1" t="s">
        <v>21</v>
      </c>
      <c r="C373" s="1" t="s">
        <v>23</v>
      </c>
      <c r="D373" s="1">
        <v>30000</v>
      </c>
      <c r="E373" s="2">
        <v>2</v>
      </c>
      <c r="F373" s="1" t="s">
        <v>12</v>
      </c>
      <c r="G373" s="1" t="s">
        <v>11</v>
      </c>
      <c r="H373" s="2" t="s">
        <v>18</v>
      </c>
      <c r="I373" s="2">
        <v>2</v>
      </c>
      <c r="J373" s="1" t="s">
        <v>2</v>
      </c>
      <c r="K373" s="1" t="s">
        <v>9</v>
      </c>
      <c r="L373" s="2">
        <v>50</v>
      </c>
      <c r="M373" s="2" t="s">
        <v>18</v>
      </c>
    </row>
    <row r="374" spans="1:13" x14ac:dyDescent="0.25">
      <c r="A374" s="1">
        <v>17699</v>
      </c>
      <c r="B374" s="1" t="s">
        <v>20</v>
      </c>
      <c r="C374" s="1" t="s">
        <v>23</v>
      </c>
      <c r="D374" s="1">
        <v>60000</v>
      </c>
      <c r="E374" s="2">
        <v>1</v>
      </c>
      <c r="F374" s="1" t="s">
        <v>15</v>
      </c>
      <c r="G374" s="1" t="s">
        <v>11</v>
      </c>
      <c r="H374" s="2" t="s">
        <v>19</v>
      </c>
      <c r="I374" s="2">
        <v>0</v>
      </c>
      <c r="J374" s="1" t="s">
        <v>4</v>
      </c>
      <c r="K374" s="1" t="s">
        <v>9</v>
      </c>
      <c r="L374" s="2">
        <v>35</v>
      </c>
      <c r="M374" s="2" t="s">
        <v>19</v>
      </c>
    </row>
    <row r="375" spans="1:13" x14ac:dyDescent="0.25">
      <c r="A375" s="1">
        <v>17702</v>
      </c>
      <c r="B375" s="1" t="s">
        <v>20</v>
      </c>
      <c r="C375" s="1" t="s">
        <v>23</v>
      </c>
      <c r="D375" s="1">
        <v>10000</v>
      </c>
      <c r="E375" s="2">
        <v>1</v>
      </c>
      <c r="F375" s="1" t="s">
        <v>15</v>
      </c>
      <c r="G375" s="1" t="s">
        <v>17</v>
      </c>
      <c r="H375" s="2" t="s">
        <v>18</v>
      </c>
      <c r="I375" s="2">
        <v>0</v>
      </c>
      <c r="J375" s="1" t="s">
        <v>4</v>
      </c>
      <c r="K375" s="1" t="s">
        <v>16</v>
      </c>
      <c r="L375" s="2">
        <v>37</v>
      </c>
      <c r="M375" s="2" t="s">
        <v>19</v>
      </c>
    </row>
    <row r="376" spans="1:13" x14ac:dyDescent="0.25">
      <c r="A376" s="1">
        <v>17703</v>
      </c>
      <c r="B376" s="1" t="s">
        <v>20</v>
      </c>
      <c r="C376" s="1" t="s">
        <v>22</v>
      </c>
      <c r="D376" s="1">
        <v>10000</v>
      </c>
      <c r="E376" s="2">
        <v>1</v>
      </c>
      <c r="F376" s="1" t="s">
        <v>15</v>
      </c>
      <c r="G376" s="1" t="s">
        <v>17</v>
      </c>
      <c r="H376" s="2" t="s">
        <v>18</v>
      </c>
      <c r="I376" s="2">
        <v>0</v>
      </c>
      <c r="J376" s="1" t="s">
        <v>4</v>
      </c>
      <c r="K376" s="1" t="s">
        <v>16</v>
      </c>
      <c r="L376" s="2">
        <v>40</v>
      </c>
      <c r="M376" s="2" t="s">
        <v>19</v>
      </c>
    </row>
    <row r="377" spans="1:13" x14ac:dyDescent="0.25">
      <c r="A377" s="1">
        <v>17754</v>
      </c>
      <c r="B377" s="1" t="s">
        <v>21</v>
      </c>
      <c r="C377" s="1" t="s">
        <v>22</v>
      </c>
      <c r="D377" s="1">
        <v>30000</v>
      </c>
      <c r="E377" s="2">
        <v>3</v>
      </c>
      <c r="F377" s="1" t="s">
        <v>0</v>
      </c>
      <c r="G377" s="1" t="s">
        <v>13</v>
      </c>
      <c r="H377" s="2" t="s">
        <v>18</v>
      </c>
      <c r="I377" s="2">
        <v>0</v>
      </c>
      <c r="J377" s="1" t="s">
        <v>4</v>
      </c>
      <c r="K377" s="1" t="s">
        <v>16</v>
      </c>
      <c r="L377" s="2">
        <v>46</v>
      </c>
      <c r="M377" s="2" t="s">
        <v>18</v>
      </c>
    </row>
    <row r="378" spans="1:13" x14ac:dyDescent="0.25">
      <c r="A378" s="1">
        <v>17793</v>
      </c>
      <c r="B378" s="1" t="s">
        <v>20</v>
      </c>
      <c r="C378" s="1" t="s">
        <v>22</v>
      </c>
      <c r="D378" s="1">
        <v>40000</v>
      </c>
      <c r="E378" s="2">
        <v>0</v>
      </c>
      <c r="F378" s="1" t="s">
        <v>0</v>
      </c>
      <c r="G378" s="1" t="s">
        <v>13</v>
      </c>
      <c r="H378" s="2" t="s">
        <v>18</v>
      </c>
      <c r="I378" s="2">
        <v>0</v>
      </c>
      <c r="J378" s="1" t="s">
        <v>4</v>
      </c>
      <c r="K378" s="1" t="s">
        <v>16</v>
      </c>
      <c r="L378" s="2">
        <v>38</v>
      </c>
      <c r="M378" s="2" t="s">
        <v>18</v>
      </c>
    </row>
    <row r="379" spans="1:13" x14ac:dyDescent="0.25">
      <c r="A379" s="1">
        <v>17841</v>
      </c>
      <c r="B379" s="1" t="s">
        <v>21</v>
      </c>
      <c r="C379" s="1" t="s">
        <v>23</v>
      </c>
      <c r="D379" s="1">
        <v>30000</v>
      </c>
      <c r="E379" s="2">
        <v>0</v>
      </c>
      <c r="F379" s="1" t="s">
        <v>10</v>
      </c>
      <c r="G379" s="1" t="s">
        <v>13</v>
      </c>
      <c r="H379" s="2" t="s">
        <v>19</v>
      </c>
      <c r="I379" s="2">
        <v>1</v>
      </c>
      <c r="J379" s="1" t="s">
        <v>4</v>
      </c>
      <c r="K379" s="1" t="s">
        <v>16</v>
      </c>
      <c r="L379" s="2">
        <v>29</v>
      </c>
      <c r="M379" s="2" t="s">
        <v>18</v>
      </c>
    </row>
    <row r="380" spans="1:13" x14ac:dyDescent="0.25">
      <c r="A380" s="1">
        <v>17843</v>
      </c>
      <c r="B380" s="1" t="s">
        <v>21</v>
      </c>
      <c r="C380" s="1" t="s">
        <v>22</v>
      </c>
      <c r="D380" s="1">
        <v>10000</v>
      </c>
      <c r="E380" s="2">
        <v>0</v>
      </c>
      <c r="F380" s="1" t="s">
        <v>14</v>
      </c>
      <c r="G380" s="1" t="s">
        <v>17</v>
      </c>
      <c r="H380" s="2" t="s">
        <v>19</v>
      </c>
      <c r="I380" s="2">
        <v>2</v>
      </c>
      <c r="J380" s="1" t="s">
        <v>4</v>
      </c>
      <c r="K380" s="1" t="s">
        <v>16</v>
      </c>
      <c r="L380" s="2">
        <v>32</v>
      </c>
      <c r="M380" s="2" t="s">
        <v>19</v>
      </c>
    </row>
    <row r="381" spans="1:13" x14ac:dyDescent="0.25">
      <c r="A381" s="1">
        <v>17845</v>
      </c>
      <c r="B381" s="1" t="s">
        <v>21</v>
      </c>
      <c r="C381" s="1" t="s">
        <v>22</v>
      </c>
      <c r="D381" s="1">
        <v>20000</v>
      </c>
      <c r="E381" s="2">
        <v>0</v>
      </c>
      <c r="F381" s="1" t="s">
        <v>14</v>
      </c>
      <c r="G381" s="1" t="s">
        <v>17</v>
      </c>
      <c r="H381" s="2" t="s">
        <v>19</v>
      </c>
      <c r="I381" s="2">
        <v>2</v>
      </c>
      <c r="J381" s="1" t="s">
        <v>2</v>
      </c>
      <c r="K381" s="1" t="s">
        <v>16</v>
      </c>
      <c r="L381" s="2">
        <v>32</v>
      </c>
      <c r="M381" s="2" t="s">
        <v>19</v>
      </c>
    </row>
    <row r="382" spans="1:13" x14ac:dyDescent="0.25">
      <c r="A382" s="1">
        <v>17848</v>
      </c>
      <c r="B382" s="1" t="s">
        <v>21</v>
      </c>
      <c r="C382" s="1" t="s">
        <v>23</v>
      </c>
      <c r="D382" s="1">
        <v>30000</v>
      </c>
      <c r="E382" s="2">
        <v>0</v>
      </c>
      <c r="F382" s="1" t="s">
        <v>10</v>
      </c>
      <c r="G382" s="1" t="s">
        <v>13</v>
      </c>
      <c r="H382" s="2" t="s">
        <v>19</v>
      </c>
      <c r="I382" s="2">
        <v>1</v>
      </c>
      <c r="J382" s="1" t="s">
        <v>5</v>
      </c>
      <c r="K382" s="1" t="s">
        <v>16</v>
      </c>
      <c r="L382" s="2">
        <v>31</v>
      </c>
      <c r="M382" s="2" t="s">
        <v>18</v>
      </c>
    </row>
    <row r="383" spans="1:13" x14ac:dyDescent="0.25">
      <c r="A383" s="1">
        <v>17858</v>
      </c>
      <c r="B383" s="1" t="s">
        <v>20</v>
      </c>
      <c r="C383" s="1" t="s">
        <v>23</v>
      </c>
      <c r="D383" s="1">
        <v>40000</v>
      </c>
      <c r="E383" s="2">
        <v>4</v>
      </c>
      <c r="F383" s="1" t="s">
        <v>12</v>
      </c>
      <c r="G383" s="1" t="s">
        <v>11</v>
      </c>
      <c r="H383" s="2" t="s">
        <v>18</v>
      </c>
      <c r="I383" s="2">
        <v>2</v>
      </c>
      <c r="J383" s="1" t="s">
        <v>5</v>
      </c>
      <c r="K383" s="1" t="s">
        <v>9</v>
      </c>
      <c r="L383" s="2">
        <v>44</v>
      </c>
      <c r="M383" s="2" t="s">
        <v>18</v>
      </c>
    </row>
    <row r="384" spans="1:13" x14ac:dyDescent="0.25">
      <c r="A384" s="1">
        <v>17864</v>
      </c>
      <c r="B384" s="1" t="s">
        <v>20</v>
      </c>
      <c r="C384" s="1" t="s">
        <v>22</v>
      </c>
      <c r="D384" s="1">
        <v>60000</v>
      </c>
      <c r="E384" s="2">
        <v>1</v>
      </c>
      <c r="F384" s="1" t="s">
        <v>10</v>
      </c>
      <c r="G384" s="1" t="s">
        <v>11</v>
      </c>
      <c r="H384" s="2" t="s">
        <v>18</v>
      </c>
      <c r="I384" s="2">
        <v>1</v>
      </c>
      <c r="J384" s="1" t="s">
        <v>5</v>
      </c>
      <c r="K384" s="1" t="s">
        <v>9</v>
      </c>
      <c r="L384" s="2">
        <v>46</v>
      </c>
      <c r="M384" s="2" t="s">
        <v>18</v>
      </c>
    </row>
    <row r="385" spans="1:13" x14ac:dyDescent="0.25">
      <c r="A385" s="1">
        <v>17882</v>
      </c>
      <c r="B385" s="1" t="s">
        <v>20</v>
      </c>
      <c r="C385" s="1" t="s">
        <v>23</v>
      </c>
      <c r="D385" s="1">
        <v>20000</v>
      </c>
      <c r="E385" s="2">
        <v>1</v>
      </c>
      <c r="F385" s="1" t="s">
        <v>15</v>
      </c>
      <c r="G385" s="1" t="s">
        <v>13</v>
      </c>
      <c r="H385" s="2" t="s">
        <v>18</v>
      </c>
      <c r="I385" s="2">
        <v>0</v>
      </c>
      <c r="J385" s="1" t="s">
        <v>4</v>
      </c>
      <c r="K385" s="1" t="s">
        <v>16</v>
      </c>
      <c r="L385" s="2">
        <v>44</v>
      </c>
      <c r="M385" s="2" t="s">
        <v>19</v>
      </c>
    </row>
    <row r="386" spans="1:13" x14ac:dyDescent="0.25">
      <c r="A386" s="1">
        <v>17891</v>
      </c>
      <c r="B386" s="1" t="s">
        <v>20</v>
      </c>
      <c r="C386" s="1" t="s">
        <v>22</v>
      </c>
      <c r="D386" s="1">
        <v>10000</v>
      </c>
      <c r="E386" s="2">
        <v>2</v>
      </c>
      <c r="F386" s="1" t="s">
        <v>10</v>
      </c>
      <c r="G386" s="1" t="s">
        <v>17</v>
      </c>
      <c r="H386" s="2" t="s">
        <v>18</v>
      </c>
      <c r="I386" s="2">
        <v>1</v>
      </c>
      <c r="J386" s="1" t="s">
        <v>4</v>
      </c>
      <c r="K386" s="1" t="s">
        <v>16</v>
      </c>
      <c r="L386" s="2">
        <v>50</v>
      </c>
      <c r="M386" s="2" t="s">
        <v>18</v>
      </c>
    </row>
    <row r="387" spans="1:13" x14ac:dyDescent="0.25">
      <c r="A387" s="1">
        <v>17894</v>
      </c>
      <c r="B387" s="1" t="s">
        <v>20</v>
      </c>
      <c r="C387" s="1" t="s">
        <v>22</v>
      </c>
      <c r="D387" s="1">
        <v>20000</v>
      </c>
      <c r="E387" s="2">
        <v>1</v>
      </c>
      <c r="F387" s="1" t="s">
        <v>0</v>
      </c>
      <c r="G387" s="1" t="s">
        <v>13</v>
      </c>
      <c r="H387" s="2" t="s">
        <v>18</v>
      </c>
      <c r="I387" s="2">
        <v>0</v>
      </c>
      <c r="J387" s="1" t="s">
        <v>4</v>
      </c>
      <c r="K387" s="1" t="s">
        <v>16</v>
      </c>
      <c r="L387" s="2">
        <v>50</v>
      </c>
      <c r="M387" s="2" t="s">
        <v>18</v>
      </c>
    </row>
    <row r="388" spans="1:13" x14ac:dyDescent="0.25">
      <c r="A388" s="1">
        <v>17907</v>
      </c>
      <c r="B388" s="1" t="s">
        <v>20</v>
      </c>
      <c r="C388" s="1" t="s">
        <v>22</v>
      </c>
      <c r="D388" s="1">
        <v>10000</v>
      </c>
      <c r="E388" s="2">
        <v>0</v>
      </c>
      <c r="F388" s="1" t="s">
        <v>10</v>
      </c>
      <c r="G388" s="1" t="s">
        <v>17</v>
      </c>
      <c r="H388" s="2" t="s">
        <v>18</v>
      </c>
      <c r="I388" s="2">
        <v>1</v>
      </c>
      <c r="J388" s="1" t="s">
        <v>5</v>
      </c>
      <c r="K388" s="1" t="s">
        <v>3</v>
      </c>
      <c r="L388" s="2">
        <v>27</v>
      </c>
      <c r="M388" s="2" t="s">
        <v>19</v>
      </c>
    </row>
    <row r="389" spans="1:13" x14ac:dyDescent="0.25">
      <c r="A389" s="1">
        <v>17926</v>
      </c>
      <c r="B389" s="1" t="s">
        <v>20</v>
      </c>
      <c r="C389" s="1" t="s">
        <v>22</v>
      </c>
      <c r="D389" s="1">
        <v>20000</v>
      </c>
      <c r="E389" s="2">
        <v>0</v>
      </c>
      <c r="F389" s="1" t="s">
        <v>0</v>
      </c>
      <c r="G389" s="1" t="s">
        <v>13</v>
      </c>
      <c r="H389" s="2" t="s">
        <v>19</v>
      </c>
      <c r="I389" s="2">
        <v>0</v>
      </c>
      <c r="J389" s="1" t="s">
        <v>4</v>
      </c>
      <c r="K389" s="1" t="s">
        <v>3</v>
      </c>
      <c r="L389" s="2">
        <v>28</v>
      </c>
      <c r="M389" s="2" t="s">
        <v>18</v>
      </c>
    </row>
    <row r="390" spans="1:13" x14ac:dyDescent="0.25">
      <c r="A390" s="1">
        <v>17960</v>
      </c>
      <c r="B390" s="1" t="s">
        <v>20</v>
      </c>
      <c r="C390" s="1" t="s">
        <v>22</v>
      </c>
      <c r="D390" s="1">
        <v>40000</v>
      </c>
      <c r="E390" s="2">
        <v>0</v>
      </c>
      <c r="F390" s="1" t="s">
        <v>15</v>
      </c>
      <c r="G390" s="1" t="s">
        <v>13</v>
      </c>
      <c r="H390" s="2" t="s">
        <v>18</v>
      </c>
      <c r="I390" s="2">
        <v>0</v>
      </c>
      <c r="J390" s="1" t="s">
        <v>4</v>
      </c>
      <c r="K390" s="1" t="s">
        <v>16</v>
      </c>
      <c r="L390" s="2">
        <v>35</v>
      </c>
      <c r="M390" s="2" t="s">
        <v>18</v>
      </c>
    </row>
    <row r="391" spans="1:13" x14ac:dyDescent="0.25">
      <c r="A391" s="1">
        <v>17964</v>
      </c>
      <c r="B391" s="1" t="s">
        <v>20</v>
      </c>
      <c r="C391" s="1" t="s">
        <v>23</v>
      </c>
      <c r="D391" s="1">
        <v>40000</v>
      </c>
      <c r="E391" s="2">
        <v>0</v>
      </c>
      <c r="F391" s="1" t="s">
        <v>15</v>
      </c>
      <c r="G391" s="1" t="s">
        <v>13</v>
      </c>
      <c r="H391" s="2" t="s">
        <v>18</v>
      </c>
      <c r="I391" s="2">
        <v>0</v>
      </c>
      <c r="J391" s="1" t="s">
        <v>4</v>
      </c>
      <c r="K391" s="1" t="s">
        <v>16</v>
      </c>
      <c r="L391" s="2">
        <v>37</v>
      </c>
      <c r="M391" s="2" t="s">
        <v>18</v>
      </c>
    </row>
    <row r="392" spans="1:13" x14ac:dyDescent="0.25">
      <c r="A392" s="1">
        <v>17978</v>
      </c>
      <c r="B392" s="1" t="s">
        <v>20</v>
      </c>
      <c r="C392" s="1" t="s">
        <v>23</v>
      </c>
      <c r="D392" s="1">
        <v>40000</v>
      </c>
      <c r="E392" s="2">
        <v>0</v>
      </c>
      <c r="F392" s="1" t="s">
        <v>15</v>
      </c>
      <c r="G392" s="1" t="s">
        <v>13</v>
      </c>
      <c r="H392" s="2" t="s">
        <v>18</v>
      </c>
      <c r="I392" s="2">
        <v>0</v>
      </c>
      <c r="J392" s="1" t="s">
        <v>4</v>
      </c>
      <c r="K392" s="1" t="s">
        <v>16</v>
      </c>
      <c r="L392" s="2">
        <v>37</v>
      </c>
      <c r="M392" s="2" t="s">
        <v>18</v>
      </c>
    </row>
    <row r="393" spans="1:13" x14ac:dyDescent="0.25">
      <c r="A393" s="1">
        <v>17994</v>
      </c>
      <c r="B393" s="1" t="s">
        <v>21</v>
      </c>
      <c r="C393" s="1" t="s">
        <v>23</v>
      </c>
      <c r="D393" s="1">
        <v>20000</v>
      </c>
      <c r="E393" s="2">
        <v>2</v>
      </c>
      <c r="F393" s="1" t="s">
        <v>12</v>
      </c>
      <c r="G393" s="1" t="s">
        <v>17</v>
      </c>
      <c r="H393" s="2" t="s">
        <v>18</v>
      </c>
      <c r="I393" s="2">
        <v>2</v>
      </c>
      <c r="J393" s="1" t="s">
        <v>4</v>
      </c>
      <c r="K393" s="1" t="s">
        <v>16</v>
      </c>
      <c r="L393" s="2">
        <v>42</v>
      </c>
      <c r="M393" s="2" t="s">
        <v>19</v>
      </c>
    </row>
    <row r="394" spans="1:13" x14ac:dyDescent="0.25">
      <c r="A394" s="1">
        <v>18012</v>
      </c>
      <c r="B394" s="1" t="s">
        <v>20</v>
      </c>
      <c r="C394" s="1" t="s">
        <v>22</v>
      </c>
      <c r="D394" s="1">
        <v>40000</v>
      </c>
      <c r="E394" s="2">
        <v>1</v>
      </c>
      <c r="F394" s="1" t="s">
        <v>0</v>
      </c>
      <c r="G394" s="1" t="s">
        <v>11</v>
      </c>
      <c r="H394" s="2" t="s">
        <v>18</v>
      </c>
      <c r="I394" s="2">
        <v>0</v>
      </c>
      <c r="J394" s="1" t="s">
        <v>4</v>
      </c>
      <c r="K394" s="1" t="s">
        <v>16</v>
      </c>
      <c r="L394" s="2">
        <v>41</v>
      </c>
      <c r="M394" s="2" t="s">
        <v>19</v>
      </c>
    </row>
    <row r="395" spans="1:13" x14ac:dyDescent="0.25">
      <c r="A395" s="1">
        <v>18018</v>
      </c>
      <c r="B395" s="1" t="s">
        <v>21</v>
      </c>
      <c r="C395" s="1" t="s">
        <v>23</v>
      </c>
      <c r="D395" s="1">
        <v>30000</v>
      </c>
      <c r="E395" s="2">
        <v>3</v>
      </c>
      <c r="F395" s="1" t="s">
        <v>10</v>
      </c>
      <c r="G395" s="1" t="s">
        <v>13</v>
      </c>
      <c r="H395" s="2" t="s">
        <v>18</v>
      </c>
      <c r="I395" s="2">
        <v>0</v>
      </c>
      <c r="J395" s="1" t="s">
        <v>4</v>
      </c>
      <c r="K395" s="1" t="s">
        <v>16</v>
      </c>
      <c r="L395" s="2">
        <v>43</v>
      </c>
      <c r="M395" s="2" t="s">
        <v>19</v>
      </c>
    </row>
    <row r="396" spans="1:13" x14ac:dyDescent="0.25">
      <c r="A396" s="1">
        <v>18050</v>
      </c>
      <c r="B396" s="1" t="s">
        <v>20</v>
      </c>
      <c r="C396" s="1" t="s">
        <v>22</v>
      </c>
      <c r="D396" s="1">
        <v>60000</v>
      </c>
      <c r="E396" s="2">
        <v>1</v>
      </c>
      <c r="F396" s="1" t="s">
        <v>10</v>
      </c>
      <c r="G396" s="1" t="s">
        <v>11</v>
      </c>
      <c r="H396" s="2" t="s">
        <v>18</v>
      </c>
      <c r="I396" s="2">
        <v>1</v>
      </c>
      <c r="J396" s="1" t="s">
        <v>4</v>
      </c>
      <c r="K396" s="1" t="s">
        <v>9</v>
      </c>
      <c r="L396" s="2">
        <v>45</v>
      </c>
      <c r="M396" s="2" t="s">
        <v>18</v>
      </c>
    </row>
    <row r="397" spans="1:13" x14ac:dyDescent="0.25">
      <c r="A397" s="1">
        <v>18052</v>
      </c>
      <c r="B397" s="1" t="s">
        <v>20</v>
      </c>
      <c r="C397" s="1" t="s">
        <v>22</v>
      </c>
      <c r="D397" s="1">
        <v>60000</v>
      </c>
      <c r="E397" s="2">
        <v>1</v>
      </c>
      <c r="F397" s="1" t="s">
        <v>10</v>
      </c>
      <c r="G397" s="1" t="s">
        <v>11</v>
      </c>
      <c r="H397" s="2" t="s">
        <v>18</v>
      </c>
      <c r="I397" s="2">
        <v>1</v>
      </c>
      <c r="J397" s="1" t="s">
        <v>4</v>
      </c>
      <c r="K397" s="1" t="s">
        <v>9</v>
      </c>
      <c r="L397" s="2">
        <v>45</v>
      </c>
      <c r="M397" s="2" t="s">
        <v>18</v>
      </c>
    </row>
    <row r="398" spans="1:13" x14ac:dyDescent="0.25">
      <c r="A398" s="1">
        <v>18058</v>
      </c>
      <c r="B398" s="1" t="s">
        <v>21</v>
      </c>
      <c r="C398" s="1" t="s">
        <v>22</v>
      </c>
      <c r="D398" s="1">
        <v>20000</v>
      </c>
      <c r="E398" s="2">
        <v>3</v>
      </c>
      <c r="F398" s="1" t="s">
        <v>12</v>
      </c>
      <c r="G398" s="1" t="s">
        <v>11</v>
      </c>
      <c r="H398" s="2" t="s">
        <v>18</v>
      </c>
      <c r="I398" s="2">
        <v>2</v>
      </c>
      <c r="J398" s="1" t="s">
        <v>5</v>
      </c>
      <c r="K398" s="1" t="s">
        <v>9</v>
      </c>
      <c r="L398" s="2">
        <v>78</v>
      </c>
      <c r="M398" s="2" t="s">
        <v>19</v>
      </c>
    </row>
    <row r="399" spans="1:13" x14ac:dyDescent="0.25">
      <c r="A399" s="1">
        <v>18066</v>
      </c>
      <c r="B399" s="1" t="s">
        <v>21</v>
      </c>
      <c r="C399" s="1" t="s">
        <v>23</v>
      </c>
      <c r="D399" s="1">
        <v>70000</v>
      </c>
      <c r="E399" s="2">
        <v>5</v>
      </c>
      <c r="F399" s="1" t="s">
        <v>0</v>
      </c>
      <c r="G399" s="1" t="s">
        <v>8</v>
      </c>
      <c r="H399" s="2" t="s">
        <v>18</v>
      </c>
      <c r="I399" s="2">
        <v>3</v>
      </c>
      <c r="J399" s="1" t="s">
        <v>7</v>
      </c>
      <c r="K399" s="1" t="s">
        <v>9</v>
      </c>
      <c r="L399" s="2">
        <v>60</v>
      </c>
      <c r="M399" s="2" t="s">
        <v>18</v>
      </c>
    </row>
    <row r="400" spans="1:13" x14ac:dyDescent="0.25">
      <c r="A400" s="1">
        <v>18069</v>
      </c>
      <c r="B400" s="1" t="s">
        <v>20</v>
      </c>
      <c r="C400" s="1" t="s">
        <v>23</v>
      </c>
      <c r="D400" s="1">
        <v>70000</v>
      </c>
      <c r="E400" s="2">
        <v>5</v>
      </c>
      <c r="F400" s="1" t="s">
        <v>0</v>
      </c>
      <c r="G400" s="1" t="s">
        <v>8</v>
      </c>
      <c r="H400" s="2" t="s">
        <v>18</v>
      </c>
      <c r="I400" s="2">
        <v>4</v>
      </c>
      <c r="J400" s="1" t="s">
        <v>7</v>
      </c>
      <c r="K400" s="1" t="s">
        <v>9</v>
      </c>
      <c r="L400" s="2">
        <v>60</v>
      </c>
      <c r="M400" s="2" t="s">
        <v>19</v>
      </c>
    </row>
    <row r="401" spans="1:13" x14ac:dyDescent="0.25">
      <c r="A401" s="1">
        <v>18105</v>
      </c>
      <c r="B401" s="1" t="s">
        <v>20</v>
      </c>
      <c r="C401" s="1" t="s">
        <v>22</v>
      </c>
      <c r="D401" s="1">
        <v>60000</v>
      </c>
      <c r="E401" s="2">
        <v>2</v>
      </c>
      <c r="F401" s="1" t="s">
        <v>10</v>
      </c>
      <c r="G401" s="1" t="s">
        <v>1</v>
      </c>
      <c r="H401" s="2" t="s">
        <v>18</v>
      </c>
      <c r="I401" s="2">
        <v>1</v>
      </c>
      <c r="J401" s="1" t="s">
        <v>7</v>
      </c>
      <c r="K401" s="1" t="s">
        <v>9</v>
      </c>
      <c r="L401" s="2">
        <v>55</v>
      </c>
      <c r="M401" s="2" t="s">
        <v>19</v>
      </c>
    </row>
    <row r="402" spans="1:13" x14ac:dyDescent="0.25">
      <c r="A402" s="1">
        <v>18140</v>
      </c>
      <c r="B402" s="1" t="s">
        <v>20</v>
      </c>
      <c r="C402" s="1" t="s">
        <v>23</v>
      </c>
      <c r="D402" s="1">
        <v>130000</v>
      </c>
      <c r="E402" s="2">
        <v>3</v>
      </c>
      <c r="F402" s="1" t="s">
        <v>10</v>
      </c>
      <c r="G402" s="1" t="s">
        <v>1</v>
      </c>
      <c r="H402" s="2" t="s">
        <v>19</v>
      </c>
      <c r="I402" s="2">
        <v>3</v>
      </c>
      <c r="J402" s="1" t="s">
        <v>6</v>
      </c>
      <c r="K402" s="1" t="s">
        <v>16</v>
      </c>
      <c r="L402" s="2">
        <v>51</v>
      </c>
      <c r="M402" s="2" t="s">
        <v>18</v>
      </c>
    </row>
    <row r="403" spans="1:13" x14ac:dyDescent="0.25">
      <c r="A403" s="1">
        <v>18144</v>
      </c>
      <c r="B403" s="1" t="s">
        <v>20</v>
      </c>
      <c r="C403" s="1" t="s">
        <v>22</v>
      </c>
      <c r="D403" s="1">
        <v>80000</v>
      </c>
      <c r="E403" s="2">
        <v>5</v>
      </c>
      <c r="F403" s="1" t="s">
        <v>0</v>
      </c>
      <c r="G403" s="1" t="s">
        <v>8</v>
      </c>
      <c r="H403" s="2" t="s">
        <v>18</v>
      </c>
      <c r="I403" s="2">
        <v>2</v>
      </c>
      <c r="J403" s="1" t="s">
        <v>5</v>
      </c>
      <c r="K403" s="1" t="s">
        <v>16</v>
      </c>
      <c r="L403" s="2">
        <v>61</v>
      </c>
      <c r="M403" s="2" t="s">
        <v>19</v>
      </c>
    </row>
    <row r="404" spans="1:13" x14ac:dyDescent="0.25">
      <c r="A404" s="1">
        <v>18145</v>
      </c>
      <c r="B404" s="1" t="s">
        <v>20</v>
      </c>
      <c r="C404" s="1" t="s">
        <v>23</v>
      </c>
      <c r="D404" s="1">
        <v>80000</v>
      </c>
      <c r="E404" s="2">
        <v>5</v>
      </c>
      <c r="F404" s="1" t="s">
        <v>0</v>
      </c>
      <c r="G404" s="1" t="s">
        <v>8</v>
      </c>
      <c r="H404" s="2" t="s">
        <v>19</v>
      </c>
      <c r="I404" s="2">
        <v>2</v>
      </c>
      <c r="J404" s="1" t="s">
        <v>5</v>
      </c>
      <c r="K404" s="1" t="s">
        <v>16</v>
      </c>
      <c r="L404" s="2">
        <v>62</v>
      </c>
      <c r="M404" s="2" t="s">
        <v>19</v>
      </c>
    </row>
    <row r="405" spans="1:13" x14ac:dyDescent="0.25">
      <c r="A405" s="1">
        <v>18151</v>
      </c>
      <c r="B405" s="1" t="s">
        <v>21</v>
      </c>
      <c r="C405" s="1" t="s">
        <v>23</v>
      </c>
      <c r="D405" s="1">
        <v>80000</v>
      </c>
      <c r="E405" s="2">
        <v>5</v>
      </c>
      <c r="F405" s="1" t="s">
        <v>10</v>
      </c>
      <c r="G405" s="1" t="s">
        <v>1</v>
      </c>
      <c r="H405" s="2" t="s">
        <v>19</v>
      </c>
      <c r="I405" s="2">
        <v>2</v>
      </c>
      <c r="J405" s="1" t="s">
        <v>7</v>
      </c>
      <c r="K405" s="1" t="s">
        <v>16</v>
      </c>
      <c r="L405" s="2">
        <v>59</v>
      </c>
      <c r="M405" s="2" t="s">
        <v>19</v>
      </c>
    </row>
    <row r="406" spans="1:13" x14ac:dyDescent="0.25">
      <c r="A406" s="1">
        <v>18153</v>
      </c>
      <c r="B406" s="1" t="s">
        <v>20</v>
      </c>
      <c r="C406" s="1" t="s">
        <v>22</v>
      </c>
      <c r="D406" s="1">
        <v>100000</v>
      </c>
      <c r="E406" s="2">
        <v>2</v>
      </c>
      <c r="F406" s="1" t="s">
        <v>0</v>
      </c>
      <c r="G406" s="1" t="s">
        <v>8</v>
      </c>
      <c r="H406" s="2" t="s">
        <v>18</v>
      </c>
      <c r="I406" s="2">
        <v>4</v>
      </c>
      <c r="J406" s="1" t="s">
        <v>7</v>
      </c>
      <c r="K406" s="1" t="s">
        <v>16</v>
      </c>
      <c r="L406" s="2">
        <v>59</v>
      </c>
      <c r="M406" s="2" t="s">
        <v>19</v>
      </c>
    </row>
    <row r="407" spans="1:13" x14ac:dyDescent="0.25">
      <c r="A407" s="1">
        <v>18160</v>
      </c>
      <c r="B407" s="1" t="s">
        <v>20</v>
      </c>
      <c r="C407" s="1" t="s">
        <v>23</v>
      </c>
      <c r="D407" s="1">
        <v>130000</v>
      </c>
      <c r="E407" s="2">
        <v>3</v>
      </c>
      <c r="F407" s="1" t="s">
        <v>12</v>
      </c>
      <c r="G407" s="1" t="s">
        <v>1</v>
      </c>
      <c r="H407" s="2" t="s">
        <v>18</v>
      </c>
      <c r="I407" s="2">
        <v>4</v>
      </c>
      <c r="J407" s="1" t="s">
        <v>6</v>
      </c>
      <c r="K407" s="1" t="s">
        <v>16</v>
      </c>
      <c r="L407" s="2">
        <v>51</v>
      </c>
      <c r="M407" s="2" t="s">
        <v>18</v>
      </c>
    </row>
    <row r="408" spans="1:13" x14ac:dyDescent="0.25">
      <c r="A408" s="1">
        <v>18172</v>
      </c>
      <c r="B408" s="1" t="s">
        <v>20</v>
      </c>
      <c r="C408" s="1" t="s">
        <v>23</v>
      </c>
      <c r="D408" s="1">
        <v>130000</v>
      </c>
      <c r="E408" s="2">
        <v>4</v>
      </c>
      <c r="F408" s="1" t="s">
        <v>12</v>
      </c>
      <c r="G408" s="1" t="s">
        <v>1</v>
      </c>
      <c r="H408" s="2" t="s">
        <v>18</v>
      </c>
      <c r="I408" s="2">
        <v>3</v>
      </c>
      <c r="J408" s="1" t="s">
        <v>4</v>
      </c>
      <c r="K408" s="1" t="s">
        <v>16</v>
      </c>
      <c r="L408" s="2">
        <v>55</v>
      </c>
      <c r="M408" s="2" t="s">
        <v>19</v>
      </c>
    </row>
    <row r="409" spans="1:13" x14ac:dyDescent="0.25">
      <c r="A409" s="1">
        <v>18253</v>
      </c>
      <c r="B409" s="1" t="s">
        <v>20</v>
      </c>
      <c r="C409" s="1" t="s">
        <v>22</v>
      </c>
      <c r="D409" s="1">
        <v>80000</v>
      </c>
      <c r="E409" s="2">
        <v>5</v>
      </c>
      <c r="F409" s="1" t="s">
        <v>15</v>
      </c>
      <c r="G409" s="1" t="s">
        <v>8</v>
      </c>
      <c r="H409" s="2" t="s">
        <v>18</v>
      </c>
      <c r="I409" s="2">
        <v>3</v>
      </c>
      <c r="J409" s="1" t="s">
        <v>4</v>
      </c>
      <c r="K409" s="1" t="s">
        <v>3</v>
      </c>
      <c r="L409" s="2">
        <v>40</v>
      </c>
      <c r="M409" s="2" t="s">
        <v>19</v>
      </c>
    </row>
    <row r="410" spans="1:13" x14ac:dyDescent="0.25">
      <c r="A410" s="1">
        <v>18267</v>
      </c>
      <c r="B410" s="1" t="s">
        <v>20</v>
      </c>
      <c r="C410" s="1" t="s">
        <v>23</v>
      </c>
      <c r="D410" s="1">
        <v>60000</v>
      </c>
      <c r="E410" s="2">
        <v>3</v>
      </c>
      <c r="F410" s="1" t="s">
        <v>0</v>
      </c>
      <c r="G410" s="1" t="s">
        <v>1</v>
      </c>
      <c r="H410" s="2" t="s">
        <v>18</v>
      </c>
      <c r="I410" s="2">
        <v>2</v>
      </c>
      <c r="J410" s="1" t="s">
        <v>6</v>
      </c>
      <c r="K410" s="1" t="s">
        <v>3</v>
      </c>
      <c r="L410" s="2">
        <v>43</v>
      </c>
      <c r="M410" s="2" t="s">
        <v>19</v>
      </c>
    </row>
    <row r="411" spans="1:13" x14ac:dyDescent="0.25">
      <c r="A411" s="1">
        <v>18283</v>
      </c>
      <c r="B411" s="1" t="s">
        <v>21</v>
      </c>
      <c r="C411" s="1" t="s">
        <v>22</v>
      </c>
      <c r="D411" s="1">
        <v>100000</v>
      </c>
      <c r="E411" s="2">
        <v>0</v>
      </c>
      <c r="F411" s="1" t="s">
        <v>0</v>
      </c>
      <c r="G411" s="1" t="s">
        <v>1</v>
      </c>
      <c r="H411" s="2" t="s">
        <v>19</v>
      </c>
      <c r="I411" s="2">
        <v>1</v>
      </c>
      <c r="J411" s="1" t="s">
        <v>6</v>
      </c>
      <c r="K411" s="1" t="s">
        <v>3</v>
      </c>
      <c r="L411" s="2">
        <v>40</v>
      </c>
      <c r="M411" s="2" t="s">
        <v>19</v>
      </c>
    </row>
    <row r="412" spans="1:13" x14ac:dyDescent="0.25">
      <c r="A412" s="1">
        <v>18294</v>
      </c>
      <c r="B412" s="1" t="s">
        <v>20</v>
      </c>
      <c r="C412" s="1" t="s">
        <v>22</v>
      </c>
      <c r="D412" s="1">
        <v>90000</v>
      </c>
      <c r="E412" s="2">
        <v>1</v>
      </c>
      <c r="F412" s="1" t="s">
        <v>0</v>
      </c>
      <c r="G412" s="1" t="s">
        <v>1</v>
      </c>
      <c r="H412" s="2" t="s">
        <v>18</v>
      </c>
      <c r="I412" s="2">
        <v>1</v>
      </c>
      <c r="J412" s="1" t="s">
        <v>6</v>
      </c>
      <c r="K412" s="1" t="s">
        <v>3</v>
      </c>
      <c r="L412" s="2">
        <v>46</v>
      </c>
      <c r="M412" s="2" t="s">
        <v>19</v>
      </c>
    </row>
    <row r="413" spans="1:13" x14ac:dyDescent="0.25">
      <c r="A413" s="1">
        <v>18299</v>
      </c>
      <c r="B413" s="1" t="s">
        <v>20</v>
      </c>
      <c r="C413" s="1" t="s">
        <v>23</v>
      </c>
      <c r="D413" s="1">
        <v>70000</v>
      </c>
      <c r="E413" s="2">
        <v>5</v>
      </c>
      <c r="F413" s="1" t="s">
        <v>10</v>
      </c>
      <c r="G413" s="1" t="s">
        <v>11</v>
      </c>
      <c r="H413" s="2" t="s">
        <v>18</v>
      </c>
      <c r="I413" s="2">
        <v>2</v>
      </c>
      <c r="J413" s="1" t="s">
        <v>6</v>
      </c>
      <c r="K413" s="1" t="s">
        <v>3</v>
      </c>
      <c r="L413" s="2">
        <v>44</v>
      </c>
      <c r="M413" s="2" t="s">
        <v>19</v>
      </c>
    </row>
    <row r="414" spans="1:13" x14ac:dyDescent="0.25">
      <c r="A414" s="1">
        <v>18322</v>
      </c>
      <c r="B414" s="1" t="s">
        <v>21</v>
      </c>
      <c r="C414" s="1" t="s">
        <v>23</v>
      </c>
      <c r="D414" s="1">
        <v>30000</v>
      </c>
      <c r="E414" s="2">
        <v>0</v>
      </c>
      <c r="F414" s="1" t="s">
        <v>14</v>
      </c>
      <c r="G414" s="1" t="s">
        <v>13</v>
      </c>
      <c r="H414" s="2" t="s">
        <v>19</v>
      </c>
      <c r="I414" s="2">
        <v>2</v>
      </c>
      <c r="J414" s="1" t="s">
        <v>4</v>
      </c>
      <c r="K414" s="1" t="s">
        <v>9</v>
      </c>
      <c r="L414" s="2">
        <v>26</v>
      </c>
      <c r="M414" s="2" t="s">
        <v>19</v>
      </c>
    </row>
    <row r="415" spans="1:13" x14ac:dyDescent="0.25">
      <c r="A415" s="1">
        <v>18329</v>
      </c>
      <c r="B415" s="1" t="s">
        <v>21</v>
      </c>
      <c r="C415" s="1" t="s">
        <v>23</v>
      </c>
      <c r="D415" s="1">
        <v>30000</v>
      </c>
      <c r="E415" s="2">
        <v>0</v>
      </c>
      <c r="F415" s="1" t="s">
        <v>14</v>
      </c>
      <c r="G415" s="1" t="s">
        <v>13</v>
      </c>
      <c r="H415" s="2" t="s">
        <v>19</v>
      </c>
      <c r="I415" s="2">
        <v>2</v>
      </c>
      <c r="J415" s="1" t="s">
        <v>6</v>
      </c>
      <c r="K415" s="1" t="s">
        <v>9</v>
      </c>
      <c r="L415" s="2">
        <v>27</v>
      </c>
      <c r="M415" s="2" t="s">
        <v>19</v>
      </c>
    </row>
    <row r="416" spans="1:13" x14ac:dyDescent="0.25">
      <c r="A416" s="1">
        <v>18347</v>
      </c>
      <c r="B416" s="1" t="s">
        <v>21</v>
      </c>
      <c r="C416" s="1" t="s">
        <v>22</v>
      </c>
      <c r="D416" s="1">
        <v>30000</v>
      </c>
      <c r="E416" s="2">
        <v>0</v>
      </c>
      <c r="F416" s="1" t="s">
        <v>10</v>
      </c>
      <c r="G416" s="1" t="s">
        <v>11</v>
      </c>
      <c r="H416" s="2" t="s">
        <v>19</v>
      </c>
      <c r="I416" s="2">
        <v>1</v>
      </c>
      <c r="J416" s="1" t="s">
        <v>2</v>
      </c>
      <c r="K416" s="1" t="s">
        <v>9</v>
      </c>
      <c r="L416" s="2">
        <v>31</v>
      </c>
      <c r="M416" s="2" t="s">
        <v>19</v>
      </c>
    </row>
    <row r="417" spans="1:13" x14ac:dyDescent="0.25">
      <c r="A417" s="1">
        <v>18363</v>
      </c>
      <c r="B417" s="1" t="s">
        <v>20</v>
      </c>
      <c r="C417" s="1" t="s">
        <v>23</v>
      </c>
      <c r="D417" s="1">
        <v>40000</v>
      </c>
      <c r="E417" s="2">
        <v>0</v>
      </c>
      <c r="F417" s="1" t="s">
        <v>12</v>
      </c>
      <c r="G417" s="1" t="s">
        <v>11</v>
      </c>
      <c r="H417" s="2" t="s">
        <v>18</v>
      </c>
      <c r="I417" s="2">
        <v>2</v>
      </c>
      <c r="J417" s="1" t="s">
        <v>6</v>
      </c>
      <c r="K417" s="1" t="s">
        <v>9</v>
      </c>
      <c r="L417" s="2">
        <v>28</v>
      </c>
      <c r="M417" s="2" t="s">
        <v>18</v>
      </c>
    </row>
    <row r="418" spans="1:13" x14ac:dyDescent="0.25">
      <c r="A418" s="1">
        <v>18390</v>
      </c>
      <c r="B418" s="1" t="s">
        <v>20</v>
      </c>
      <c r="C418" s="1" t="s">
        <v>23</v>
      </c>
      <c r="D418" s="1">
        <v>80000</v>
      </c>
      <c r="E418" s="2">
        <v>5</v>
      </c>
      <c r="F418" s="1" t="s">
        <v>10</v>
      </c>
      <c r="G418" s="1" t="s">
        <v>1</v>
      </c>
      <c r="H418" s="2" t="s">
        <v>18</v>
      </c>
      <c r="I418" s="2">
        <v>2</v>
      </c>
      <c r="J418" s="1" t="s">
        <v>4</v>
      </c>
      <c r="K418" s="1" t="s">
        <v>9</v>
      </c>
      <c r="L418" s="2">
        <v>44</v>
      </c>
      <c r="M418" s="2" t="s">
        <v>19</v>
      </c>
    </row>
    <row r="419" spans="1:13" x14ac:dyDescent="0.25">
      <c r="A419" s="1">
        <v>18391</v>
      </c>
      <c r="B419" s="1" t="s">
        <v>21</v>
      </c>
      <c r="C419" s="1" t="s">
        <v>22</v>
      </c>
      <c r="D419" s="1">
        <v>80000</v>
      </c>
      <c r="E419" s="2">
        <v>5</v>
      </c>
      <c r="F419" s="1" t="s">
        <v>10</v>
      </c>
      <c r="G419" s="1" t="s">
        <v>1</v>
      </c>
      <c r="H419" s="2" t="s">
        <v>18</v>
      </c>
      <c r="I419" s="2">
        <v>2</v>
      </c>
      <c r="J419" s="1" t="s">
        <v>6</v>
      </c>
      <c r="K419" s="1" t="s">
        <v>9</v>
      </c>
      <c r="L419" s="2">
        <v>44</v>
      </c>
      <c r="M419" s="2" t="s">
        <v>19</v>
      </c>
    </row>
    <row r="420" spans="1:13" x14ac:dyDescent="0.25">
      <c r="A420" s="1">
        <v>18411</v>
      </c>
      <c r="B420" s="1" t="s">
        <v>20</v>
      </c>
      <c r="C420" s="1" t="s">
        <v>23</v>
      </c>
      <c r="D420" s="1">
        <v>60000</v>
      </c>
      <c r="E420" s="2">
        <v>2</v>
      </c>
      <c r="F420" s="1" t="s">
        <v>12</v>
      </c>
      <c r="G420" s="1" t="s">
        <v>1</v>
      </c>
      <c r="H420" s="2" t="s">
        <v>19</v>
      </c>
      <c r="I420" s="2">
        <v>2</v>
      </c>
      <c r="J420" s="1" t="s">
        <v>6</v>
      </c>
      <c r="K420" s="1" t="s">
        <v>9</v>
      </c>
      <c r="L420" s="2">
        <v>51</v>
      </c>
      <c r="M420" s="2" t="s">
        <v>19</v>
      </c>
    </row>
    <row r="421" spans="1:13" x14ac:dyDescent="0.25">
      <c r="A421" s="1">
        <v>18423</v>
      </c>
      <c r="B421" s="1" t="s">
        <v>21</v>
      </c>
      <c r="C421" s="1" t="s">
        <v>23</v>
      </c>
      <c r="D421" s="1">
        <v>80000</v>
      </c>
      <c r="E421" s="2">
        <v>2</v>
      </c>
      <c r="F421" s="1" t="s">
        <v>14</v>
      </c>
      <c r="G421" s="1" t="s">
        <v>11</v>
      </c>
      <c r="H421" s="2" t="s">
        <v>19</v>
      </c>
      <c r="I421" s="2">
        <v>2</v>
      </c>
      <c r="J421" s="1" t="s">
        <v>2</v>
      </c>
      <c r="K421" s="1" t="s">
        <v>9</v>
      </c>
      <c r="L421" s="2">
        <v>52</v>
      </c>
      <c r="M421" s="2" t="s">
        <v>19</v>
      </c>
    </row>
    <row r="422" spans="1:13" x14ac:dyDescent="0.25">
      <c r="A422" s="1">
        <v>18435</v>
      </c>
      <c r="B422" s="1" t="s">
        <v>21</v>
      </c>
      <c r="C422" s="1" t="s">
        <v>22</v>
      </c>
      <c r="D422" s="1">
        <v>70000</v>
      </c>
      <c r="E422" s="2">
        <v>5</v>
      </c>
      <c r="F422" s="1" t="s">
        <v>15</v>
      </c>
      <c r="G422" s="1" t="s">
        <v>8</v>
      </c>
      <c r="H422" s="2" t="s">
        <v>18</v>
      </c>
      <c r="I422" s="2">
        <v>2</v>
      </c>
      <c r="J422" s="1" t="s">
        <v>7</v>
      </c>
      <c r="K422" s="1" t="s">
        <v>9</v>
      </c>
      <c r="L422" s="2">
        <v>67</v>
      </c>
      <c r="M422" s="2" t="s">
        <v>18</v>
      </c>
    </row>
    <row r="423" spans="1:13" x14ac:dyDescent="0.25">
      <c r="A423" s="1">
        <v>18484</v>
      </c>
      <c r="B423" s="1" t="s">
        <v>21</v>
      </c>
      <c r="C423" s="1" t="s">
        <v>23</v>
      </c>
      <c r="D423" s="1">
        <v>80000</v>
      </c>
      <c r="E423" s="2">
        <v>2</v>
      </c>
      <c r="F423" s="1" t="s">
        <v>12</v>
      </c>
      <c r="G423" s="1" t="s">
        <v>11</v>
      </c>
      <c r="H423" s="2" t="s">
        <v>19</v>
      </c>
      <c r="I423" s="2">
        <v>2</v>
      </c>
      <c r="J423" s="1" t="s">
        <v>2</v>
      </c>
      <c r="K423" s="1" t="s">
        <v>3</v>
      </c>
      <c r="L423" s="2">
        <v>50</v>
      </c>
      <c r="M423" s="2" t="s">
        <v>18</v>
      </c>
    </row>
    <row r="424" spans="1:13" x14ac:dyDescent="0.25">
      <c r="A424" s="1">
        <v>18491</v>
      </c>
      <c r="B424" s="1" t="s">
        <v>21</v>
      </c>
      <c r="C424" s="1" t="s">
        <v>22</v>
      </c>
      <c r="D424" s="1">
        <v>70000</v>
      </c>
      <c r="E424" s="2">
        <v>2</v>
      </c>
      <c r="F424" s="1" t="s">
        <v>12</v>
      </c>
      <c r="G424" s="1" t="s">
        <v>1</v>
      </c>
      <c r="H424" s="2" t="s">
        <v>18</v>
      </c>
      <c r="I424" s="2">
        <v>2</v>
      </c>
      <c r="J424" s="1" t="s">
        <v>6</v>
      </c>
      <c r="K424" s="1" t="s">
        <v>3</v>
      </c>
      <c r="L424" s="2">
        <v>49</v>
      </c>
      <c r="M424" s="2" t="s">
        <v>18</v>
      </c>
    </row>
    <row r="425" spans="1:13" x14ac:dyDescent="0.25">
      <c r="A425" s="1">
        <v>18494</v>
      </c>
      <c r="B425" s="1" t="s">
        <v>20</v>
      </c>
      <c r="C425" s="1" t="s">
        <v>23</v>
      </c>
      <c r="D425" s="1">
        <v>110000</v>
      </c>
      <c r="E425" s="2">
        <v>5</v>
      </c>
      <c r="F425" s="1" t="s">
        <v>0</v>
      </c>
      <c r="G425" s="1" t="s">
        <v>8</v>
      </c>
      <c r="H425" s="2" t="s">
        <v>18</v>
      </c>
      <c r="I425" s="2">
        <v>4</v>
      </c>
      <c r="J425" s="1" t="s">
        <v>5</v>
      </c>
      <c r="K425" s="1" t="s">
        <v>3</v>
      </c>
      <c r="L425" s="2">
        <v>48</v>
      </c>
      <c r="M425" s="2" t="s">
        <v>18</v>
      </c>
    </row>
    <row r="426" spans="1:13" x14ac:dyDescent="0.25">
      <c r="A426" s="1">
        <v>18504</v>
      </c>
      <c r="B426" s="1" t="s">
        <v>20</v>
      </c>
      <c r="C426" s="1" t="s">
        <v>23</v>
      </c>
      <c r="D426" s="1">
        <v>70000</v>
      </c>
      <c r="E426" s="2">
        <v>2</v>
      </c>
      <c r="F426" s="1" t="s">
        <v>14</v>
      </c>
      <c r="G426" s="1" t="s">
        <v>11</v>
      </c>
      <c r="H426" s="2" t="s">
        <v>19</v>
      </c>
      <c r="I426" s="2">
        <v>2</v>
      </c>
      <c r="J426" s="1" t="s">
        <v>2</v>
      </c>
      <c r="K426" s="1" t="s">
        <v>9</v>
      </c>
      <c r="L426" s="2">
        <v>49</v>
      </c>
      <c r="M426" s="2" t="s">
        <v>19</v>
      </c>
    </row>
    <row r="427" spans="1:13" x14ac:dyDescent="0.25">
      <c r="A427" s="1">
        <v>18517</v>
      </c>
      <c r="B427" s="1" t="s">
        <v>20</v>
      </c>
      <c r="C427" s="1" t="s">
        <v>23</v>
      </c>
      <c r="D427" s="1">
        <v>100000</v>
      </c>
      <c r="E427" s="2">
        <v>3</v>
      </c>
      <c r="F427" s="1" t="s">
        <v>0</v>
      </c>
      <c r="G427" s="1" t="s">
        <v>8</v>
      </c>
      <c r="H427" s="2" t="s">
        <v>18</v>
      </c>
      <c r="I427" s="2">
        <v>4</v>
      </c>
      <c r="J427" s="1" t="s">
        <v>4</v>
      </c>
      <c r="K427" s="1" t="s">
        <v>9</v>
      </c>
      <c r="L427" s="2">
        <v>41</v>
      </c>
      <c r="M427" s="2" t="s">
        <v>19</v>
      </c>
    </row>
    <row r="428" spans="1:13" x14ac:dyDescent="0.25">
      <c r="A428" s="1">
        <v>18545</v>
      </c>
      <c r="B428" s="1" t="s">
        <v>20</v>
      </c>
      <c r="C428" s="1" t="s">
        <v>23</v>
      </c>
      <c r="D428" s="1">
        <v>40000</v>
      </c>
      <c r="E428" s="2">
        <v>4</v>
      </c>
      <c r="F428" s="1" t="s">
        <v>12</v>
      </c>
      <c r="G428" s="1" t="s">
        <v>1</v>
      </c>
      <c r="H428" s="2" t="s">
        <v>19</v>
      </c>
      <c r="I428" s="2">
        <v>2</v>
      </c>
      <c r="J428" s="1" t="s">
        <v>7</v>
      </c>
      <c r="K428" s="1" t="s">
        <v>9</v>
      </c>
      <c r="L428" s="2">
        <v>61</v>
      </c>
      <c r="M428" s="2" t="s">
        <v>18</v>
      </c>
    </row>
    <row r="429" spans="1:13" x14ac:dyDescent="0.25">
      <c r="A429" s="1">
        <v>18560</v>
      </c>
      <c r="B429" s="1" t="s">
        <v>20</v>
      </c>
      <c r="C429" s="1" t="s">
        <v>22</v>
      </c>
      <c r="D429" s="1">
        <v>70000</v>
      </c>
      <c r="E429" s="2">
        <v>2</v>
      </c>
      <c r="F429" s="1" t="s">
        <v>15</v>
      </c>
      <c r="G429" s="1" t="s">
        <v>1</v>
      </c>
      <c r="H429" s="2" t="s">
        <v>18</v>
      </c>
      <c r="I429" s="2">
        <v>0</v>
      </c>
      <c r="J429" s="1" t="s">
        <v>5</v>
      </c>
      <c r="K429" s="1" t="s">
        <v>9</v>
      </c>
      <c r="L429" s="2">
        <v>34</v>
      </c>
      <c r="M429" s="2" t="s">
        <v>18</v>
      </c>
    </row>
    <row r="430" spans="1:13" x14ac:dyDescent="0.25">
      <c r="A430" s="1">
        <v>18572</v>
      </c>
      <c r="B430" s="1" t="s">
        <v>20</v>
      </c>
      <c r="C430" s="1" t="s">
        <v>22</v>
      </c>
      <c r="D430" s="1">
        <v>60000</v>
      </c>
      <c r="E430" s="2">
        <v>0</v>
      </c>
      <c r="F430" s="1" t="s">
        <v>15</v>
      </c>
      <c r="G430" s="1" t="s">
        <v>1</v>
      </c>
      <c r="H430" s="2" t="s">
        <v>18</v>
      </c>
      <c r="I430" s="2">
        <v>0</v>
      </c>
      <c r="J430" s="1" t="s">
        <v>4</v>
      </c>
      <c r="K430" s="1" t="s">
        <v>9</v>
      </c>
      <c r="L430" s="2">
        <v>39</v>
      </c>
      <c r="M430" s="2" t="s">
        <v>19</v>
      </c>
    </row>
    <row r="431" spans="1:13" x14ac:dyDescent="0.25">
      <c r="A431" s="1">
        <v>18577</v>
      </c>
      <c r="B431" s="1" t="s">
        <v>20</v>
      </c>
      <c r="C431" s="1" t="s">
        <v>22</v>
      </c>
      <c r="D431" s="1">
        <v>60000</v>
      </c>
      <c r="E431" s="2">
        <v>0</v>
      </c>
      <c r="F431" s="1" t="s">
        <v>15</v>
      </c>
      <c r="G431" s="1" t="s">
        <v>1</v>
      </c>
      <c r="H431" s="2" t="s">
        <v>18</v>
      </c>
      <c r="I431" s="2">
        <v>0</v>
      </c>
      <c r="J431" s="1" t="s">
        <v>4</v>
      </c>
      <c r="K431" s="1" t="s">
        <v>9</v>
      </c>
      <c r="L431" s="2">
        <v>40</v>
      </c>
      <c r="M431" s="2" t="s">
        <v>19</v>
      </c>
    </row>
    <row r="432" spans="1:13" x14ac:dyDescent="0.25">
      <c r="A432" s="1">
        <v>18580</v>
      </c>
      <c r="B432" s="1" t="s">
        <v>20</v>
      </c>
      <c r="C432" s="1" t="s">
        <v>22</v>
      </c>
      <c r="D432" s="1">
        <v>60000</v>
      </c>
      <c r="E432" s="2">
        <v>2</v>
      </c>
      <c r="F432" s="1" t="s">
        <v>15</v>
      </c>
      <c r="G432" s="1" t="s">
        <v>1</v>
      </c>
      <c r="H432" s="2" t="s">
        <v>18</v>
      </c>
      <c r="I432" s="2">
        <v>0</v>
      </c>
      <c r="J432" s="1" t="s">
        <v>5</v>
      </c>
      <c r="K432" s="1" t="s">
        <v>9</v>
      </c>
      <c r="L432" s="2">
        <v>36</v>
      </c>
      <c r="M432" s="2" t="s">
        <v>18</v>
      </c>
    </row>
    <row r="433" spans="1:13" x14ac:dyDescent="0.25">
      <c r="A433" s="1">
        <v>18594</v>
      </c>
      <c r="B433" s="1" t="s">
        <v>21</v>
      </c>
      <c r="C433" s="1" t="s">
        <v>22</v>
      </c>
      <c r="D433" s="1">
        <v>80000</v>
      </c>
      <c r="E433" s="2">
        <v>3</v>
      </c>
      <c r="F433" s="1" t="s">
        <v>0</v>
      </c>
      <c r="G433" s="1" t="s">
        <v>11</v>
      </c>
      <c r="H433" s="2" t="s">
        <v>18</v>
      </c>
      <c r="I433" s="2">
        <v>3</v>
      </c>
      <c r="J433" s="1" t="s">
        <v>7</v>
      </c>
      <c r="K433" s="1" t="s">
        <v>9</v>
      </c>
      <c r="L433" s="2">
        <v>40</v>
      </c>
      <c r="M433" s="2" t="s">
        <v>18</v>
      </c>
    </row>
    <row r="434" spans="1:13" x14ac:dyDescent="0.25">
      <c r="A434" s="1">
        <v>18607</v>
      </c>
      <c r="B434" s="1" t="s">
        <v>21</v>
      </c>
      <c r="C434" s="1" t="s">
        <v>22</v>
      </c>
      <c r="D434" s="1">
        <v>60000</v>
      </c>
      <c r="E434" s="2">
        <v>4</v>
      </c>
      <c r="F434" s="1" t="s">
        <v>0</v>
      </c>
      <c r="G434" s="1" t="s">
        <v>11</v>
      </c>
      <c r="H434" s="2" t="s">
        <v>18</v>
      </c>
      <c r="I434" s="2">
        <v>2</v>
      </c>
      <c r="J434" s="1" t="s">
        <v>5</v>
      </c>
      <c r="K434" s="1" t="s">
        <v>9</v>
      </c>
      <c r="L434" s="2">
        <v>42</v>
      </c>
      <c r="M434" s="2" t="s">
        <v>18</v>
      </c>
    </row>
    <row r="435" spans="1:13" x14ac:dyDescent="0.25">
      <c r="A435" s="1">
        <v>18613</v>
      </c>
      <c r="B435" s="1" t="s">
        <v>21</v>
      </c>
      <c r="C435" s="1" t="s">
        <v>23</v>
      </c>
      <c r="D435" s="1">
        <v>70000</v>
      </c>
      <c r="E435" s="2">
        <v>0</v>
      </c>
      <c r="F435" s="1" t="s">
        <v>0</v>
      </c>
      <c r="G435" s="1" t="s">
        <v>1</v>
      </c>
      <c r="H435" s="2" t="s">
        <v>19</v>
      </c>
      <c r="I435" s="2">
        <v>1</v>
      </c>
      <c r="J435" s="1" t="s">
        <v>5</v>
      </c>
      <c r="K435" s="1" t="s">
        <v>9</v>
      </c>
      <c r="L435" s="2">
        <v>37</v>
      </c>
      <c r="M435" s="2" t="s">
        <v>18</v>
      </c>
    </row>
    <row r="436" spans="1:13" x14ac:dyDescent="0.25">
      <c r="A436" s="1">
        <v>18626</v>
      </c>
      <c r="B436" s="1" t="s">
        <v>21</v>
      </c>
      <c r="C436" s="1" t="s">
        <v>23</v>
      </c>
      <c r="D436" s="1">
        <v>40000</v>
      </c>
      <c r="E436" s="2">
        <v>2</v>
      </c>
      <c r="F436" s="1" t="s">
        <v>10</v>
      </c>
      <c r="G436" s="1" t="s">
        <v>13</v>
      </c>
      <c r="H436" s="2" t="s">
        <v>18</v>
      </c>
      <c r="I436" s="2">
        <v>0</v>
      </c>
      <c r="J436" s="1" t="s">
        <v>2</v>
      </c>
      <c r="K436" s="1" t="s">
        <v>16</v>
      </c>
      <c r="L436" s="2">
        <v>33</v>
      </c>
      <c r="M436" s="2" t="s">
        <v>18</v>
      </c>
    </row>
    <row r="437" spans="1:13" x14ac:dyDescent="0.25">
      <c r="A437" s="1">
        <v>18649</v>
      </c>
      <c r="B437" s="1" t="s">
        <v>21</v>
      </c>
      <c r="C437" s="1" t="s">
        <v>23</v>
      </c>
      <c r="D437" s="1">
        <v>30000</v>
      </c>
      <c r="E437" s="2">
        <v>1</v>
      </c>
      <c r="F437" s="1" t="s">
        <v>12</v>
      </c>
      <c r="G437" s="1" t="s">
        <v>13</v>
      </c>
      <c r="H437" s="2" t="s">
        <v>18</v>
      </c>
      <c r="I437" s="2">
        <v>2</v>
      </c>
      <c r="J437" s="1" t="s">
        <v>2</v>
      </c>
      <c r="K437" s="1" t="s">
        <v>9</v>
      </c>
      <c r="L437" s="2">
        <v>51</v>
      </c>
      <c r="M437" s="2" t="s">
        <v>18</v>
      </c>
    </row>
    <row r="438" spans="1:13" x14ac:dyDescent="0.25">
      <c r="A438" s="1">
        <v>18674</v>
      </c>
      <c r="B438" s="1" t="s">
        <v>21</v>
      </c>
      <c r="C438" s="1" t="s">
        <v>22</v>
      </c>
      <c r="D438" s="1">
        <v>80000</v>
      </c>
      <c r="E438" s="2">
        <v>4</v>
      </c>
      <c r="F438" s="1" t="s">
        <v>15</v>
      </c>
      <c r="G438" s="1" t="s">
        <v>11</v>
      </c>
      <c r="H438" s="2" t="s">
        <v>19</v>
      </c>
      <c r="I438" s="2">
        <v>0</v>
      </c>
      <c r="J438" s="1" t="s">
        <v>4</v>
      </c>
      <c r="K438" s="1" t="s">
        <v>9</v>
      </c>
      <c r="L438" s="2">
        <v>48</v>
      </c>
      <c r="M438" s="2" t="s">
        <v>19</v>
      </c>
    </row>
    <row r="439" spans="1:13" x14ac:dyDescent="0.25">
      <c r="A439" s="1">
        <v>18711</v>
      </c>
      <c r="B439" s="1" t="s">
        <v>21</v>
      </c>
      <c r="C439" s="1" t="s">
        <v>22</v>
      </c>
      <c r="D439" s="1">
        <v>70000</v>
      </c>
      <c r="E439" s="2">
        <v>5</v>
      </c>
      <c r="F439" s="1" t="s">
        <v>0</v>
      </c>
      <c r="G439" s="1" t="s">
        <v>1</v>
      </c>
      <c r="H439" s="2" t="s">
        <v>18</v>
      </c>
      <c r="I439" s="2">
        <v>4</v>
      </c>
      <c r="J439" s="1" t="s">
        <v>7</v>
      </c>
      <c r="K439" s="1" t="s">
        <v>3</v>
      </c>
      <c r="L439" s="2">
        <v>39</v>
      </c>
      <c r="M439" s="2" t="s">
        <v>19</v>
      </c>
    </row>
    <row r="440" spans="1:13" x14ac:dyDescent="0.25">
      <c r="A440" s="1">
        <v>18740</v>
      </c>
      <c r="B440" s="1" t="s">
        <v>20</v>
      </c>
      <c r="C440" s="1" t="s">
        <v>23</v>
      </c>
      <c r="D440" s="1">
        <v>80000</v>
      </c>
      <c r="E440" s="2">
        <v>5</v>
      </c>
      <c r="F440" s="1" t="s">
        <v>0</v>
      </c>
      <c r="G440" s="1" t="s">
        <v>1</v>
      </c>
      <c r="H440" s="2" t="s">
        <v>19</v>
      </c>
      <c r="I440" s="2">
        <v>1</v>
      </c>
      <c r="J440" s="1" t="s">
        <v>4</v>
      </c>
      <c r="K440" s="1" t="s">
        <v>3</v>
      </c>
      <c r="L440" s="2">
        <v>47</v>
      </c>
      <c r="M440" s="2" t="s">
        <v>18</v>
      </c>
    </row>
    <row r="441" spans="1:13" x14ac:dyDescent="0.25">
      <c r="A441" s="1">
        <v>18752</v>
      </c>
      <c r="B441" s="1" t="s">
        <v>21</v>
      </c>
      <c r="C441" s="1" t="s">
        <v>22</v>
      </c>
      <c r="D441" s="1">
        <v>40000</v>
      </c>
      <c r="E441" s="2">
        <v>0</v>
      </c>
      <c r="F441" s="1" t="s">
        <v>12</v>
      </c>
      <c r="G441" s="1" t="s">
        <v>11</v>
      </c>
      <c r="H441" s="2" t="s">
        <v>18</v>
      </c>
      <c r="I441" s="2">
        <v>1</v>
      </c>
      <c r="J441" s="1" t="s">
        <v>6</v>
      </c>
      <c r="K441" s="1" t="s">
        <v>9</v>
      </c>
      <c r="L441" s="2">
        <v>31</v>
      </c>
      <c r="M441" s="2" t="s">
        <v>19</v>
      </c>
    </row>
    <row r="442" spans="1:13" x14ac:dyDescent="0.25">
      <c r="A442" s="1">
        <v>18783</v>
      </c>
      <c r="B442" s="1" t="s">
        <v>21</v>
      </c>
      <c r="C442" s="1" t="s">
        <v>23</v>
      </c>
      <c r="D442" s="1">
        <v>80000</v>
      </c>
      <c r="E442" s="2">
        <v>0</v>
      </c>
      <c r="F442" s="1" t="s">
        <v>0</v>
      </c>
      <c r="G442" s="1" t="s">
        <v>8</v>
      </c>
      <c r="H442" s="2" t="s">
        <v>19</v>
      </c>
      <c r="I442" s="2">
        <v>1</v>
      </c>
      <c r="J442" s="1" t="s">
        <v>4</v>
      </c>
      <c r="K442" s="1" t="s">
        <v>9</v>
      </c>
      <c r="L442" s="2">
        <v>38</v>
      </c>
      <c r="M442" s="2" t="s">
        <v>18</v>
      </c>
    </row>
    <row r="443" spans="1:13" x14ac:dyDescent="0.25">
      <c r="A443" s="1">
        <v>18847</v>
      </c>
      <c r="B443" s="1" t="s">
        <v>20</v>
      </c>
      <c r="C443" s="1" t="s">
        <v>22</v>
      </c>
      <c r="D443" s="1">
        <v>60000</v>
      </c>
      <c r="E443" s="2">
        <v>2</v>
      </c>
      <c r="F443" s="1" t="s">
        <v>15</v>
      </c>
      <c r="G443" s="1" t="s">
        <v>8</v>
      </c>
      <c r="H443" s="2" t="s">
        <v>18</v>
      </c>
      <c r="I443" s="2">
        <v>2</v>
      </c>
      <c r="J443" s="1" t="s">
        <v>6</v>
      </c>
      <c r="K443" s="1" t="s">
        <v>9</v>
      </c>
      <c r="L443" s="2">
        <v>70</v>
      </c>
      <c r="M443" s="2" t="s">
        <v>19</v>
      </c>
    </row>
    <row r="444" spans="1:13" x14ac:dyDescent="0.25">
      <c r="A444" s="1">
        <v>18858</v>
      </c>
      <c r="B444" s="1" t="s">
        <v>21</v>
      </c>
      <c r="C444" s="1" t="s">
        <v>23</v>
      </c>
      <c r="D444" s="1">
        <v>60000</v>
      </c>
      <c r="E444" s="2">
        <v>2</v>
      </c>
      <c r="F444" s="1" t="s">
        <v>14</v>
      </c>
      <c r="G444" s="1" t="s">
        <v>11</v>
      </c>
      <c r="H444" s="2" t="s">
        <v>18</v>
      </c>
      <c r="I444" s="2">
        <v>2</v>
      </c>
      <c r="J444" s="1" t="s">
        <v>6</v>
      </c>
      <c r="K444" s="1" t="s">
        <v>9</v>
      </c>
      <c r="L444" s="2">
        <v>52</v>
      </c>
      <c r="M444" s="2" t="s">
        <v>18</v>
      </c>
    </row>
    <row r="445" spans="1:13" x14ac:dyDescent="0.25">
      <c r="A445" s="1">
        <v>18891</v>
      </c>
      <c r="B445" s="1" t="s">
        <v>20</v>
      </c>
      <c r="C445" s="1" t="s">
        <v>22</v>
      </c>
      <c r="D445" s="1">
        <v>40000</v>
      </c>
      <c r="E445" s="2">
        <v>0</v>
      </c>
      <c r="F445" s="1" t="s">
        <v>10</v>
      </c>
      <c r="G445" s="1" t="s">
        <v>11</v>
      </c>
      <c r="H445" s="2" t="s">
        <v>18</v>
      </c>
      <c r="I445" s="2">
        <v>2</v>
      </c>
      <c r="J445" s="1" t="s">
        <v>6</v>
      </c>
      <c r="K445" s="1" t="s">
        <v>9</v>
      </c>
      <c r="L445" s="2">
        <v>28</v>
      </c>
      <c r="M445" s="2" t="s">
        <v>19</v>
      </c>
    </row>
    <row r="446" spans="1:13" x14ac:dyDescent="0.25">
      <c r="A446" s="1">
        <v>18910</v>
      </c>
      <c r="B446" s="1" t="s">
        <v>21</v>
      </c>
      <c r="C446" s="1" t="s">
        <v>23</v>
      </c>
      <c r="D446" s="1">
        <v>30000</v>
      </c>
      <c r="E446" s="2">
        <v>0</v>
      </c>
      <c r="F446" s="1" t="s">
        <v>10</v>
      </c>
      <c r="G446" s="1" t="s">
        <v>11</v>
      </c>
      <c r="H446" s="2" t="s">
        <v>18</v>
      </c>
      <c r="I446" s="2">
        <v>2</v>
      </c>
      <c r="J446" s="1" t="s">
        <v>6</v>
      </c>
      <c r="K446" s="1" t="s">
        <v>9</v>
      </c>
      <c r="L446" s="2">
        <v>30</v>
      </c>
      <c r="M446" s="2" t="s">
        <v>19</v>
      </c>
    </row>
    <row r="447" spans="1:13" x14ac:dyDescent="0.25">
      <c r="A447" s="1">
        <v>18935</v>
      </c>
      <c r="B447" s="1" t="s">
        <v>20</v>
      </c>
      <c r="C447" s="1" t="s">
        <v>22</v>
      </c>
      <c r="D447" s="1">
        <v>130000</v>
      </c>
      <c r="E447" s="2">
        <v>0</v>
      </c>
      <c r="F447" s="1" t="s">
        <v>15</v>
      </c>
      <c r="G447" s="1" t="s">
        <v>8</v>
      </c>
      <c r="H447" s="2" t="s">
        <v>18</v>
      </c>
      <c r="I447" s="2">
        <v>3</v>
      </c>
      <c r="J447" s="1" t="s">
        <v>2</v>
      </c>
      <c r="K447" s="1" t="s">
        <v>9</v>
      </c>
      <c r="L447" s="2">
        <v>40</v>
      </c>
      <c r="M447" s="2" t="s">
        <v>19</v>
      </c>
    </row>
    <row r="448" spans="1:13" x14ac:dyDescent="0.25">
      <c r="A448" s="1">
        <v>18949</v>
      </c>
      <c r="B448" s="1" t="s">
        <v>21</v>
      </c>
      <c r="C448" s="1" t="s">
        <v>23</v>
      </c>
      <c r="D448" s="1">
        <v>70000</v>
      </c>
      <c r="E448" s="2">
        <v>3</v>
      </c>
      <c r="F448" s="1" t="s">
        <v>15</v>
      </c>
      <c r="G448" s="1" t="s">
        <v>8</v>
      </c>
      <c r="H448" s="2" t="s">
        <v>18</v>
      </c>
      <c r="I448" s="2">
        <v>2</v>
      </c>
      <c r="J448" s="1" t="s">
        <v>6</v>
      </c>
      <c r="K448" s="1" t="s">
        <v>9</v>
      </c>
      <c r="L448" s="2">
        <v>74</v>
      </c>
      <c r="M448" s="2" t="s">
        <v>18</v>
      </c>
    </row>
    <row r="449" spans="1:13" x14ac:dyDescent="0.25">
      <c r="A449" s="1">
        <v>18952</v>
      </c>
      <c r="B449" s="1" t="s">
        <v>20</v>
      </c>
      <c r="C449" s="1" t="s">
        <v>22</v>
      </c>
      <c r="D449" s="1">
        <v>100000</v>
      </c>
      <c r="E449" s="2">
        <v>4</v>
      </c>
      <c r="F449" s="1" t="s">
        <v>0</v>
      </c>
      <c r="G449" s="1" t="s">
        <v>8</v>
      </c>
      <c r="H449" s="2" t="s">
        <v>18</v>
      </c>
      <c r="I449" s="2">
        <v>4</v>
      </c>
      <c r="J449" s="1" t="s">
        <v>4</v>
      </c>
      <c r="K449" s="1" t="s">
        <v>9</v>
      </c>
      <c r="L449" s="2">
        <v>40</v>
      </c>
      <c r="M449" s="2" t="s">
        <v>19</v>
      </c>
    </row>
    <row r="450" spans="1:13" x14ac:dyDescent="0.25">
      <c r="A450" s="1">
        <v>18976</v>
      </c>
      <c r="B450" s="1" t="s">
        <v>21</v>
      </c>
      <c r="C450" s="1" t="s">
        <v>23</v>
      </c>
      <c r="D450" s="1">
        <v>40000</v>
      </c>
      <c r="E450" s="2">
        <v>4</v>
      </c>
      <c r="F450" s="1" t="s">
        <v>12</v>
      </c>
      <c r="G450" s="1" t="s">
        <v>1</v>
      </c>
      <c r="H450" s="2" t="s">
        <v>18</v>
      </c>
      <c r="I450" s="2">
        <v>2</v>
      </c>
      <c r="J450" s="1" t="s">
        <v>7</v>
      </c>
      <c r="K450" s="1" t="s">
        <v>9</v>
      </c>
      <c r="L450" s="2">
        <v>62</v>
      </c>
      <c r="M450" s="2" t="s">
        <v>18</v>
      </c>
    </row>
    <row r="451" spans="1:13" x14ac:dyDescent="0.25">
      <c r="A451" s="1">
        <v>19002</v>
      </c>
      <c r="B451" s="1" t="s">
        <v>20</v>
      </c>
      <c r="C451" s="1" t="s">
        <v>22</v>
      </c>
      <c r="D451" s="1">
        <v>60000</v>
      </c>
      <c r="E451" s="2">
        <v>2</v>
      </c>
      <c r="F451" s="1" t="s">
        <v>10</v>
      </c>
      <c r="G451" s="1" t="s">
        <v>1</v>
      </c>
      <c r="H451" s="2" t="s">
        <v>18</v>
      </c>
      <c r="I451" s="2">
        <v>1</v>
      </c>
      <c r="J451" s="1" t="s">
        <v>5</v>
      </c>
      <c r="K451" s="1" t="s">
        <v>9</v>
      </c>
      <c r="L451" s="2">
        <v>57</v>
      </c>
      <c r="M451" s="2" t="s">
        <v>18</v>
      </c>
    </row>
    <row r="452" spans="1:13" x14ac:dyDescent="0.25">
      <c r="A452" s="1">
        <v>19012</v>
      </c>
      <c r="B452" s="1" t="s">
        <v>20</v>
      </c>
      <c r="C452" s="1" t="s">
        <v>23</v>
      </c>
      <c r="D452" s="1">
        <v>80000</v>
      </c>
      <c r="E452" s="2">
        <v>3</v>
      </c>
      <c r="F452" s="1" t="s">
        <v>0</v>
      </c>
      <c r="G452" s="1" t="s">
        <v>8</v>
      </c>
      <c r="H452" s="2" t="s">
        <v>18</v>
      </c>
      <c r="I452" s="2">
        <v>1</v>
      </c>
      <c r="J452" s="1" t="s">
        <v>2</v>
      </c>
      <c r="K452" s="1" t="s">
        <v>9</v>
      </c>
      <c r="L452" s="2">
        <v>56</v>
      </c>
      <c r="M452" s="2" t="s">
        <v>19</v>
      </c>
    </row>
    <row r="453" spans="1:13" x14ac:dyDescent="0.25">
      <c r="A453" s="1">
        <v>19057</v>
      </c>
      <c r="B453" s="1" t="s">
        <v>20</v>
      </c>
      <c r="C453" s="1" t="s">
        <v>22</v>
      </c>
      <c r="D453" s="1">
        <v>120000</v>
      </c>
      <c r="E453" s="2">
        <v>3</v>
      </c>
      <c r="F453" s="1" t="s">
        <v>0</v>
      </c>
      <c r="G453" s="1" t="s">
        <v>8</v>
      </c>
      <c r="H453" s="2" t="s">
        <v>19</v>
      </c>
      <c r="I453" s="2">
        <v>2</v>
      </c>
      <c r="J453" s="1" t="s">
        <v>7</v>
      </c>
      <c r="K453" s="1" t="s">
        <v>16</v>
      </c>
      <c r="L453" s="2">
        <v>52</v>
      </c>
      <c r="M453" s="2" t="s">
        <v>18</v>
      </c>
    </row>
    <row r="454" spans="1:13" x14ac:dyDescent="0.25">
      <c r="A454" s="1">
        <v>19066</v>
      </c>
      <c r="B454" s="1" t="s">
        <v>20</v>
      </c>
      <c r="C454" s="1" t="s">
        <v>23</v>
      </c>
      <c r="D454" s="1">
        <v>130000</v>
      </c>
      <c r="E454" s="2">
        <v>4</v>
      </c>
      <c r="F454" s="1" t="s">
        <v>10</v>
      </c>
      <c r="G454" s="1" t="s">
        <v>1</v>
      </c>
      <c r="H454" s="2" t="s">
        <v>19</v>
      </c>
      <c r="I454" s="2">
        <v>3</v>
      </c>
      <c r="J454" s="1" t="s">
        <v>7</v>
      </c>
      <c r="K454" s="1" t="s">
        <v>16</v>
      </c>
      <c r="L454" s="2">
        <v>54</v>
      </c>
      <c r="M454" s="2" t="s">
        <v>19</v>
      </c>
    </row>
    <row r="455" spans="1:13" x14ac:dyDescent="0.25">
      <c r="A455" s="1">
        <v>19117</v>
      </c>
      <c r="B455" s="1" t="s">
        <v>21</v>
      </c>
      <c r="C455" s="1" t="s">
        <v>22</v>
      </c>
      <c r="D455" s="1">
        <v>60000</v>
      </c>
      <c r="E455" s="2">
        <v>1</v>
      </c>
      <c r="F455" s="1" t="s">
        <v>15</v>
      </c>
      <c r="G455" s="1" t="s">
        <v>1</v>
      </c>
      <c r="H455" s="2" t="s">
        <v>18</v>
      </c>
      <c r="I455" s="2">
        <v>0</v>
      </c>
      <c r="J455" s="1" t="s">
        <v>5</v>
      </c>
      <c r="K455" s="1" t="s">
        <v>9</v>
      </c>
      <c r="L455" s="2">
        <v>36</v>
      </c>
      <c r="M455" s="2" t="s">
        <v>18</v>
      </c>
    </row>
    <row r="456" spans="1:13" x14ac:dyDescent="0.25">
      <c r="A456" s="1">
        <v>19133</v>
      </c>
      <c r="B456" s="1" t="s">
        <v>21</v>
      </c>
      <c r="C456" s="1" t="s">
        <v>23</v>
      </c>
      <c r="D456" s="1">
        <v>50000</v>
      </c>
      <c r="E456" s="2">
        <v>2</v>
      </c>
      <c r="F456" s="1" t="s">
        <v>0</v>
      </c>
      <c r="G456" s="1" t="s">
        <v>11</v>
      </c>
      <c r="H456" s="2" t="s">
        <v>18</v>
      </c>
      <c r="I456" s="2">
        <v>1</v>
      </c>
      <c r="J456" s="1" t="s">
        <v>5</v>
      </c>
      <c r="K456" s="1" t="s">
        <v>9</v>
      </c>
      <c r="L456" s="2">
        <v>38</v>
      </c>
      <c r="M456" s="2" t="s">
        <v>18</v>
      </c>
    </row>
    <row r="457" spans="1:13" x14ac:dyDescent="0.25">
      <c r="A457" s="1">
        <v>19143</v>
      </c>
      <c r="B457" s="1" t="s">
        <v>21</v>
      </c>
      <c r="C457" s="1" t="s">
        <v>22</v>
      </c>
      <c r="D457" s="1">
        <v>80000</v>
      </c>
      <c r="E457" s="2">
        <v>3</v>
      </c>
      <c r="F457" s="1" t="s">
        <v>0</v>
      </c>
      <c r="G457" s="1" t="s">
        <v>11</v>
      </c>
      <c r="H457" s="2" t="s">
        <v>18</v>
      </c>
      <c r="I457" s="2">
        <v>2</v>
      </c>
      <c r="J457" s="1" t="s">
        <v>5</v>
      </c>
      <c r="K457" s="1" t="s">
        <v>9</v>
      </c>
      <c r="L457" s="2">
        <v>41</v>
      </c>
      <c r="M457" s="2" t="s">
        <v>18</v>
      </c>
    </row>
    <row r="458" spans="1:13" x14ac:dyDescent="0.25">
      <c r="A458" s="1">
        <v>19147</v>
      </c>
      <c r="B458" s="1" t="s">
        <v>20</v>
      </c>
      <c r="C458" s="1" t="s">
        <v>23</v>
      </c>
      <c r="D458" s="1">
        <v>40000</v>
      </c>
      <c r="E458" s="2">
        <v>0</v>
      </c>
      <c r="F458" s="1" t="s">
        <v>0</v>
      </c>
      <c r="G458" s="1" t="s">
        <v>1</v>
      </c>
      <c r="H458" s="2" t="s">
        <v>19</v>
      </c>
      <c r="I458" s="2">
        <v>1</v>
      </c>
      <c r="J458" s="1" t="s">
        <v>4</v>
      </c>
      <c r="K458" s="1" t="s">
        <v>9</v>
      </c>
      <c r="L458" s="2">
        <v>42</v>
      </c>
      <c r="M458" s="2" t="s">
        <v>19</v>
      </c>
    </row>
    <row r="459" spans="1:13" x14ac:dyDescent="0.25">
      <c r="A459" s="1">
        <v>19163</v>
      </c>
      <c r="B459" s="1" t="s">
        <v>20</v>
      </c>
      <c r="C459" s="1" t="s">
        <v>22</v>
      </c>
      <c r="D459" s="1">
        <v>70000</v>
      </c>
      <c r="E459" s="2">
        <v>4</v>
      </c>
      <c r="F459" s="1" t="s">
        <v>0</v>
      </c>
      <c r="G459" s="1" t="s">
        <v>1</v>
      </c>
      <c r="H459" s="2" t="s">
        <v>18</v>
      </c>
      <c r="I459" s="2">
        <v>2</v>
      </c>
      <c r="J459" s="1" t="s">
        <v>4</v>
      </c>
      <c r="K459" s="1" t="s">
        <v>9</v>
      </c>
      <c r="L459" s="2">
        <v>43</v>
      </c>
      <c r="M459" s="2" t="s">
        <v>18</v>
      </c>
    </row>
    <row r="460" spans="1:13" x14ac:dyDescent="0.25">
      <c r="A460" s="1">
        <v>19164</v>
      </c>
      <c r="B460" s="1" t="s">
        <v>21</v>
      </c>
      <c r="C460" s="1" t="s">
        <v>22</v>
      </c>
      <c r="D460" s="1">
        <v>70000</v>
      </c>
      <c r="E460" s="2">
        <v>0</v>
      </c>
      <c r="F460" s="1" t="s">
        <v>0</v>
      </c>
      <c r="G460" s="1" t="s">
        <v>1</v>
      </c>
      <c r="H460" s="2" t="s">
        <v>19</v>
      </c>
      <c r="I460" s="2">
        <v>1</v>
      </c>
      <c r="J460" s="1" t="s">
        <v>5</v>
      </c>
      <c r="K460" s="1" t="s">
        <v>9</v>
      </c>
      <c r="L460" s="2">
        <v>38</v>
      </c>
      <c r="M460" s="2" t="s">
        <v>18</v>
      </c>
    </row>
    <row r="461" spans="1:13" x14ac:dyDescent="0.25">
      <c r="A461" s="1">
        <v>19174</v>
      </c>
      <c r="B461" s="1" t="s">
        <v>21</v>
      </c>
      <c r="C461" s="1" t="s">
        <v>22</v>
      </c>
      <c r="D461" s="1">
        <v>30000</v>
      </c>
      <c r="E461" s="2">
        <v>0</v>
      </c>
      <c r="F461" s="1" t="s">
        <v>12</v>
      </c>
      <c r="G461" s="1" t="s">
        <v>17</v>
      </c>
      <c r="H461" s="2" t="s">
        <v>19</v>
      </c>
      <c r="I461" s="2">
        <v>1</v>
      </c>
      <c r="J461" s="1" t="s">
        <v>5</v>
      </c>
      <c r="K461" s="1" t="s">
        <v>16</v>
      </c>
      <c r="L461" s="2">
        <v>32</v>
      </c>
      <c r="M461" s="2" t="s">
        <v>18</v>
      </c>
    </row>
    <row r="462" spans="1:13" x14ac:dyDescent="0.25">
      <c r="A462" s="1">
        <v>19183</v>
      </c>
      <c r="B462" s="1" t="s">
        <v>21</v>
      </c>
      <c r="C462" s="1" t="s">
        <v>23</v>
      </c>
      <c r="D462" s="1">
        <v>10000</v>
      </c>
      <c r="E462" s="2">
        <v>0</v>
      </c>
      <c r="F462" s="1" t="s">
        <v>14</v>
      </c>
      <c r="G462" s="1" t="s">
        <v>17</v>
      </c>
      <c r="H462" s="2" t="s">
        <v>18</v>
      </c>
      <c r="I462" s="2">
        <v>2</v>
      </c>
      <c r="J462" s="1" t="s">
        <v>2</v>
      </c>
      <c r="K462" s="1" t="s">
        <v>16</v>
      </c>
      <c r="L462" s="2">
        <v>35</v>
      </c>
      <c r="M462" s="2" t="s">
        <v>19</v>
      </c>
    </row>
    <row r="463" spans="1:13" x14ac:dyDescent="0.25">
      <c r="A463" s="1">
        <v>19193</v>
      </c>
      <c r="B463" s="1" t="s">
        <v>21</v>
      </c>
      <c r="C463" s="1" t="s">
        <v>23</v>
      </c>
      <c r="D463" s="1">
        <v>40000</v>
      </c>
      <c r="E463" s="2">
        <v>2</v>
      </c>
      <c r="F463" s="1" t="s">
        <v>10</v>
      </c>
      <c r="G463" s="1" t="s">
        <v>13</v>
      </c>
      <c r="H463" s="2" t="s">
        <v>18</v>
      </c>
      <c r="I463" s="2">
        <v>0</v>
      </c>
      <c r="J463" s="1" t="s">
        <v>2</v>
      </c>
      <c r="K463" s="1" t="s">
        <v>16</v>
      </c>
      <c r="L463" s="2">
        <v>35</v>
      </c>
      <c r="M463" s="2" t="s">
        <v>18</v>
      </c>
    </row>
    <row r="464" spans="1:13" x14ac:dyDescent="0.25">
      <c r="A464" s="1">
        <v>19217</v>
      </c>
      <c r="B464" s="1" t="s">
        <v>20</v>
      </c>
      <c r="C464" s="1" t="s">
        <v>23</v>
      </c>
      <c r="D464" s="1">
        <v>30000</v>
      </c>
      <c r="E464" s="2">
        <v>2</v>
      </c>
      <c r="F464" s="1" t="s">
        <v>12</v>
      </c>
      <c r="G464" s="1" t="s">
        <v>11</v>
      </c>
      <c r="H464" s="2" t="s">
        <v>18</v>
      </c>
      <c r="I464" s="2">
        <v>2</v>
      </c>
      <c r="J464" s="1" t="s">
        <v>2</v>
      </c>
      <c r="K464" s="1" t="s">
        <v>9</v>
      </c>
      <c r="L464" s="2">
        <v>49</v>
      </c>
      <c r="M464" s="2" t="s">
        <v>19</v>
      </c>
    </row>
    <row r="465" spans="1:13" x14ac:dyDescent="0.25">
      <c r="A465" s="1">
        <v>19223</v>
      </c>
      <c r="B465" s="1" t="s">
        <v>20</v>
      </c>
      <c r="C465" s="1" t="s">
        <v>22</v>
      </c>
      <c r="D465" s="1">
        <v>30000</v>
      </c>
      <c r="E465" s="2">
        <v>2</v>
      </c>
      <c r="F465" s="1" t="s">
        <v>12</v>
      </c>
      <c r="G465" s="1" t="s">
        <v>11</v>
      </c>
      <c r="H465" s="2" t="s">
        <v>18</v>
      </c>
      <c r="I465" s="2">
        <v>2</v>
      </c>
      <c r="J465" s="1" t="s">
        <v>2</v>
      </c>
      <c r="K465" s="1" t="s">
        <v>9</v>
      </c>
      <c r="L465" s="2">
        <v>48</v>
      </c>
      <c r="M465" s="2" t="s">
        <v>19</v>
      </c>
    </row>
    <row r="466" spans="1:13" x14ac:dyDescent="0.25">
      <c r="A466" s="1">
        <v>19228</v>
      </c>
      <c r="B466" s="1" t="s">
        <v>20</v>
      </c>
      <c r="C466" s="1" t="s">
        <v>22</v>
      </c>
      <c r="D466" s="1">
        <v>40000</v>
      </c>
      <c r="E466" s="2">
        <v>2</v>
      </c>
      <c r="F466" s="1" t="s">
        <v>10</v>
      </c>
      <c r="G466" s="1" t="s">
        <v>13</v>
      </c>
      <c r="H466" s="2" t="s">
        <v>18</v>
      </c>
      <c r="I466" s="2">
        <v>1</v>
      </c>
      <c r="J466" s="1" t="s">
        <v>4</v>
      </c>
      <c r="K466" s="1" t="s">
        <v>9</v>
      </c>
      <c r="L466" s="2">
        <v>48</v>
      </c>
      <c r="M466" s="2" t="s">
        <v>19</v>
      </c>
    </row>
    <row r="467" spans="1:13" x14ac:dyDescent="0.25">
      <c r="A467" s="1">
        <v>19235</v>
      </c>
      <c r="B467" s="1" t="s">
        <v>20</v>
      </c>
      <c r="C467" s="1" t="s">
        <v>22</v>
      </c>
      <c r="D467" s="1">
        <v>50000</v>
      </c>
      <c r="E467" s="2">
        <v>0</v>
      </c>
      <c r="F467" s="1" t="s">
        <v>15</v>
      </c>
      <c r="G467" s="1" t="s">
        <v>11</v>
      </c>
      <c r="H467" s="2" t="s">
        <v>18</v>
      </c>
      <c r="I467" s="2">
        <v>0</v>
      </c>
      <c r="J467" s="1" t="s">
        <v>4</v>
      </c>
      <c r="K467" s="1" t="s">
        <v>9</v>
      </c>
      <c r="L467" s="2">
        <v>34</v>
      </c>
      <c r="M467" s="2" t="s">
        <v>19</v>
      </c>
    </row>
    <row r="468" spans="1:13" x14ac:dyDescent="0.25">
      <c r="A468" s="1">
        <v>19255</v>
      </c>
      <c r="B468" s="1" t="s">
        <v>21</v>
      </c>
      <c r="C468" s="1" t="s">
        <v>23</v>
      </c>
      <c r="D468" s="1">
        <v>10000</v>
      </c>
      <c r="E468" s="2">
        <v>2</v>
      </c>
      <c r="F468" s="1" t="s">
        <v>10</v>
      </c>
      <c r="G468" s="1" t="s">
        <v>17</v>
      </c>
      <c r="H468" s="2" t="s">
        <v>18</v>
      </c>
      <c r="I468" s="2">
        <v>1</v>
      </c>
      <c r="J468" s="1" t="s">
        <v>4</v>
      </c>
      <c r="K468" s="1" t="s">
        <v>16</v>
      </c>
      <c r="L468" s="2">
        <v>51</v>
      </c>
      <c r="M468" s="2" t="s">
        <v>18</v>
      </c>
    </row>
    <row r="469" spans="1:13" x14ac:dyDescent="0.25">
      <c r="A469" s="1">
        <v>19273</v>
      </c>
      <c r="B469" s="1" t="s">
        <v>20</v>
      </c>
      <c r="C469" s="1" t="s">
        <v>22</v>
      </c>
      <c r="D469" s="1">
        <v>20000</v>
      </c>
      <c r="E469" s="2">
        <v>2</v>
      </c>
      <c r="F469" s="1" t="s">
        <v>10</v>
      </c>
      <c r="G469" s="1" t="s">
        <v>17</v>
      </c>
      <c r="H469" s="2" t="s">
        <v>18</v>
      </c>
      <c r="I469" s="2">
        <v>0</v>
      </c>
      <c r="J469" s="1" t="s">
        <v>4</v>
      </c>
      <c r="K469" s="1" t="s">
        <v>16</v>
      </c>
      <c r="L469" s="2">
        <v>63</v>
      </c>
      <c r="M469" s="2" t="s">
        <v>19</v>
      </c>
    </row>
    <row r="470" spans="1:13" x14ac:dyDescent="0.25">
      <c r="A470" s="1">
        <v>19280</v>
      </c>
      <c r="B470" s="1" t="s">
        <v>20</v>
      </c>
      <c r="C470" s="1" t="s">
        <v>23</v>
      </c>
      <c r="D470" s="1">
        <v>20000</v>
      </c>
      <c r="E470" s="2">
        <v>2</v>
      </c>
      <c r="F470" s="1" t="s">
        <v>10</v>
      </c>
      <c r="G470" s="1" t="s">
        <v>17</v>
      </c>
      <c r="H470" s="2" t="s">
        <v>18</v>
      </c>
      <c r="I470" s="2">
        <v>1</v>
      </c>
      <c r="J470" s="1" t="s">
        <v>4</v>
      </c>
      <c r="K470" s="1" t="s">
        <v>16</v>
      </c>
      <c r="L470" s="2">
        <v>48</v>
      </c>
      <c r="M470" s="2" t="s">
        <v>18</v>
      </c>
    </row>
    <row r="471" spans="1:13" x14ac:dyDescent="0.25">
      <c r="A471" s="1">
        <v>19291</v>
      </c>
      <c r="B471" s="1" t="s">
        <v>21</v>
      </c>
      <c r="C471" s="1" t="s">
        <v>22</v>
      </c>
      <c r="D471" s="1">
        <v>10000</v>
      </c>
      <c r="E471" s="2">
        <v>2</v>
      </c>
      <c r="F471" s="1" t="s">
        <v>12</v>
      </c>
      <c r="G471" s="1" t="s">
        <v>17</v>
      </c>
      <c r="H471" s="2" t="s">
        <v>18</v>
      </c>
      <c r="I471" s="2">
        <v>0</v>
      </c>
      <c r="J471" s="1" t="s">
        <v>4</v>
      </c>
      <c r="K471" s="1" t="s">
        <v>16</v>
      </c>
      <c r="L471" s="2">
        <v>35</v>
      </c>
      <c r="M471" s="2" t="s">
        <v>19</v>
      </c>
    </row>
    <row r="472" spans="1:13" x14ac:dyDescent="0.25">
      <c r="A472" s="1">
        <v>19299</v>
      </c>
      <c r="B472" s="1" t="s">
        <v>20</v>
      </c>
      <c r="C472" s="1" t="s">
        <v>22</v>
      </c>
      <c r="D472" s="1">
        <v>50000</v>
      </c>
      <c r="E472" s="2">
        <v>0</v>
      </c>
      <c r="F472" s="1" t="s">
        <v>15</v>
      </c>
      <c r="G472" s="1" t="s">
        <v>11</v>
      </c>
      <c r="H472" s="2" t="s">
        <v>18</v>
      </c>
      <c r="I472" s="2">
        <v>0</v>
      </c>
      <c r="J472" s="1" t="s">
        <v>4</v>
      </c>
      <c r="K472" s="1" t="s">
        <v>16</v>
      </c>
      <c r="L472" s="2">
        <v>36</v>
      </c>
      <c r="M472" s="2" t="s">
        <v>18</v>
      </c>
    </row>
    <row r="473" spans="1:13" x14ac:dyDescent="0.25">
      <c r="A473" s="1">
        <v>19305</v>
      </c>
      <c r="B473" s="1" t="s">
        <v>21</v>
      </c>
      <c r="C473" s="1" t="s">
        <v>22</v>
      </c>
      <c r="D473" s="1">
        <v>10000</v>
      </c>
      <c r="E473" s="2">
        <v>2</v>
      </c>
      <c r="F473" s="1" t="s">
        <v>12</v>
      </c>
      <c r="G473" s="1" t="s">
        <v>17</v>
      </c>
      <c r="H473" s="2" t="s">
        <v>18</v>
      </c>
      <c r="I473" s="2">
        <v>1</v>
      </c>
      <c r="J473" s="1" t="s">
        <v>4</v>
      </c>
      <c r="K473" s="1" t="s">
        <v>16</v>
      </c>
      <c r="L473" s="2">
        <v>38</v>
      </c>
      <c r="M473" s="2" t="s">
        <v>18</v>
      </c>
    </row>
    <row r="474" spans="1:13" x14ac:dyDescent="0.25">
      <c r="A474" s="1">
        <v>19331</v>
      </c>
      <c r="B474" s="1" t="s">
        <v>21</v>
      </c>
      <c r="C474" s="1" t="s">
        <v>23</v>
      </c>
      <c r="D474" s="1">
        <v>20000</v>
      </c>
      <c r="E474" s="2">
        <v>2</v>
      </c>
      <c r="F474" s="1" t="s">
        <v>12</v>
      </c>
      <c r="G474" s="1" t="s">
        <v>17</v>
      </c>
      <c r="H474" s="2" t="s">
        <v>18</v>
      </c>
      <c r="I474" s="2">
        <v>1</v>
      </c>
      <c r="J474" s="1" t="s">
        <v>4</v>
      </c>
      <c r="K474" s="1" t="s">
        <v>16</v>
      </c>
      <c r="L474" s="2">
        <v>40</v>
      </c>
      <c r="M474" s="2" t="s">
        <v>19</v>
      </c>
    </row>
    <row r="475" spans="1:13" x14ac:dyDescent="0.25">
      <c r="A475" s="1">
        <v>19364</v>
      </c>
      <c r="B475" s="1" t="s">
        <v>20</v>
      </c>
      <c r="C475" s="1" t="s">
        <v>23</v>
      </c>
      <c r="D475" s="1">
        <v>40000</v>
      </c>
      <c r="E475" s="2">
        <v>1</v>
      </c>
      <c r="F475" s="1" t="s">
        <v>0</v>
      </c>
      <c r="G475" s="1" t="s">
        <v>11</v>
      </c>
      <c r="H475" s="2" t="s">
        <v>18</v>
      </c>
      <c r="I475" s="2">
        <v>0</v>
      </c>
      <c r="J475" s="1" t="s">
        <v>4</v>
      </c>
      <c r="K475" s="1" t="s">
        <v>16</v>
      </c>
      <c r="L475" s="2">
        <v>43</v>
      </c>
      <c r="M475" s="2" t="s">
        <v>18</v>
      </c>
    </row>
    <row r="476" spans="1:13" x14ac:dyDescent="0.25">
      <c r="A476" s="1">
        <v>19389</v>
      </c>
      <c r="B476" s="1" t="s">
        <v>21</v>
      </c>
      <c r="C476" s="1" t="s">
        <v>23</v>
      </c>
      <c r="D476" s="1">
        <v>30000</v>
      </c>
      <c r="E476" s="2">
        <v>0</v>
      </c>
      <c r="F476" s="1" t="s">
        <v>10</v>
      </c>
      <c r="G476" s="1" t="s">
        <v>13</v>
      </c>
      <c r="H476" s="2" t="s">
        <v>19</v>
      </c>
      <c r="I476" s="2">
        <v>1</v>
      </c>
      <c r="J476" s="1" t="s">
        <v>5</v>
      </c>
      <c r="K476" s="1" t="s">
        <v>16</v>
      </c>
      <c r="L476" s="2">
        <v>28</v>
      </c>
      <c r="M476" s="2" t="s">
        <v>19</v>
      </c>
    </row>
    <row r="477" spans="1:13" x14ac:dyDescent="0.25">
      <c r="A477" s="1">
        <v>19399</v>
      </c>
      <c r="B477" s="1" t="s">
        <v>21</v>
      </c>
      <c r="C477" s="1" t="s">
        <v>23</v>
      </c>
      <c r="D477" s="1">
        <v>40000</v>
      </c>
      <c r="E477" s="2">
        <v>0</v>
      </c>
      <c r="F477" s="1" t="s">
        <v>0</v>
      </c>
      <c r="G477" s="1" t="s">
        <v>1</v>
      </c>
      <c r="H477" s="2" t="s">
        <v>19</v>
      </c>
      <c r="I477" s="2">
        <v>1</v>
      </c>
      <c r="J477" s="1" t="s">
        <v>5</v>
      </c>
      <c r="K477" s="1" t="s">
        <v>9</v>
      </c>
      <c r="L477" s="2">
        <v>45</v>
      </c>
      <c r="M477" s="2" t="s">
        <v>19</v>
      </c>
    </row>
    <row r="478" spans="1:13" x14ac:dyDescent="0.25">
      <c r="A478" s="1">
        <v>19413</v>
      </c>
      <c r="B478" s="1" t="s">
        <v>21</v>
      </c>
      <c r="C478" s="1" t="s">
        <v>23</v>
      </c>
      <c r="D478" s="1">
        <v>60000</v>
      </c>
      <c r="E478" s="2">
        <v>3</v>
      </c>
      <c r="F478" s="1" t="s">
        <v>0</v>
      </c>
      <c r="G478" s="1" t="s">
        <v>1</v>
      </c>
      <c r="H478" s="2" t="s">
        <v>19</v>
      </c>
      <c r="I478" s="2">
        <v>1</v>
      </c>
      <c r="J478" s="1" t="s">
        <v>4</v>
      </c>
      <c r="K478" s="1" t="s">
        <v>9</v>
      </c>
      <c r="L478" s="2">
        <v>47</v>
      </c>
      <c r="M478" s="2" t="s">
        <v>18</v>
      </c>
    </row>
    <row r="479" spans="1:13" x14ac:dyDescent="0.25">
      <c r="A479" s="1">
        <v>19441</v>
      </c>
      <c r="B479" s="1" t="s">
        <v>21</v>
      </c>
      <c r="C479" s="1" t="s">
        <v>23</v>
      </c>
      <c r="D479" s="1">
        <v>40000</v>
      </c>
      <c r="E479" s="2">
        <v>0</v>
      </c>
      <c r="F479" s="1" t="s">
        <v>15</v>
      </c>
      <c r="G479" s="1" t="s">
        <v>13</v>
      </c>
      <c r="H479" s="2" t="s">
        <v>18</v>
      </c>
      <c r="I479" s="2">
        <v>0</v>
      </c>
      <c r="J479" s="1" t="s">
        <v>4</v>
      </c>
      <c r="K479" s="1" t="s">
        <v>16</v>
      </c>
      <c r="L479" s="2">
        <v>37</v>
      </c>
      <c r="M479" s="2" t="s">
        <v>18</v>
      </c>
    </row>
    <row r="480" spans="1:13" x14ac:dyDescent="0.25">
      <c r="A480" s="1">
        <v>19442</v>
      </c>
      <c r="B480" s="1" t="s">
        <v>21</v>
      </c>
      <c r="C480" s="1" t="s">
        <v>23</v>
      </c>
      <c r="D480" s="1">
        <v>50000</v>
      </c>
      <c r="E480" s="2">
        <v>0</v>
      </c>
      <c r="F480" s="1" t="s">
        <v>15</v>
      </c>
      <c r="G480" s="1" t="s">
        <v>11</v>
      </c>
      <c r="H480" s="2" t="s">
        <v>18</v>
      </c>
      <c r="I480" s="2">
        <v>0</v>
      </c>
      <c r="J480" s="1" t="s">
        <v>4</v>
      </c>
      <c r="K480" s="1" t="s">
        <v>16</v>
      </c>
      <c r="L480" s="2">
        <v>37</v>
      </c>
      <c r="M480" s="2" t="s">
        <v>18</v>
      </c>
    </row>
    <row r="481" spans="1:13" x14ac:dyDescent="0.25">
      <c r="A481" s="1">
        <v>19445</v>
      </c>
      <c r="B481" s="1" t="s">
        <v>20</v>
      </c>
      <c r="C481" s="1" t="s">
        <v>22</v>
      </c>
      <c r="D481" s="1">
        <v>10000</v>
      </c>
      <c r="E481" s="2">
        <v>2</v>
      </c>
      <c r="F481" s="1" t="s">
        <v>12</v>
      </c>
      <c r="G481" s="1" t="s">
        <v>17</v>
      </c>
      <c r="H481" s="2" t="s">
        <v>19</v>
      </c>
      <c r="I481" s="2">
        <v>1</v>
      </c>
      <c r="J481" s="1" t="s">
        <v>4</v>
      </c>
      <c r="K481" s="1" t="s">
        <v>16</v>
      </c>
      <c r="L481" s="2">
        <v>38</v>
      </c>
      <c r="M481" s="2" t="s">
        <v>19</v>
      </c>
    </row>
    <row r="482" spans="1:13" x14ac:dyDescent="0.25">
      <c r="A482" s="1">
        <v>19461</v>
      </c>
      <c r="B482" s="1" t="s">
        <v>21</v>
      </c>
      <c r="C482" s="1" t="s">
        <v>22</v>
      </c>
      <c r="D482" s="1">
        <v>10000</v>
      </c>
      <c r="E482" s="2">
        <v>4</v>
      </c>
      <c r="F482" s="1" t="s">
        <v>14</v>
      </c>
      <c r="G482" s="1" t="s">
        <v>17</v>
      </c>
      <c r="H482" s="2" t="s">
        <v>18</v>
      </c>
      <c r="I482" s="2">
        <v>2</v>
      </c>
      <c r="J482" s="1" t="s">
        <v>4</v>
      </c>
      <c r="K482" s="1" t="s">
        <v>16</v>
      </c>
      <c r="L482" s="2">
        <v>40</v>
      </c>
      <c r="M482" s="2" t="s">
        <v>19</v>
      </c>
    </row>
    <row r="483" spans="1:13" x14ac:dyDescent="0.25">
      <c r="A483" s="1">
        <v>19475</v>
      </c>
      <c r="B483" s="1" t="s">
        <v>20</v>
      </c>
      <c r="C483" s="1" t="s">
        <v>22</v>
      </c>
      <c r="D483" s="1">
        <v>40000</v>
      </c>
      <c r="E483" s="2">
        <v>0</v>
      </c>
      <c r="F483" s="1" t="s">
        <v>0</v>
      </c>
      <c r="G483" s="1" t="s">
        <v>1</v>
      </c>
      <c r="H483" s="2" t="s">
        <v>19</v>
      </c>
      <c r="I483" s="2">
        <v>0</v>
      </c>
      <c r="J483" s="1" t="s">
        <v>4</v>
      </c>
      <c r="K483" s="1" t="s">
        <v>16</v>
      </c>
      <c r="L483" s="2">
        <v>40</v>
      </c>
      <c r="M483" s="2" t="s">
        <v>18</v>
      </c>
    </row>
    <row r="484" spans="1:13" x14ac:dyDescent="0.25">
      <c r="A484" s="1">
        <v>19477</v>
      </c>
      <c r="B484" s="1" t="s">
        <v>20</v>
      </c>
      <c r="C484" s="1" t="s">
        <v>23</v>
      </c>
      <c r="D484" s="1">
        <v>40000</v>
      </c>
      <c r="E484" s="2">
        <v>0</v>
      </c>
      <c r="F484" s="1" t="s">
        <v>0</v>
      </c>
      <c r="G484" s="1" t="s">
        <v>1</v>
      </c>
      <c r="H484" s="2" t="s">
        <v>18</v>
      </c>
      <c r="I484" s="2">
        <v>0</v>
      </c>
      <c r="J484" s="1" t="s">
        <v>4</v>
      </c>
      <c r="K484" s="1" t="s">
        <v>16</v>
      </c>
      <c r="L484" s="2">
        <v>40</v>
      </c>
      <c r="M484" s="2" t="s">
        <v>18</v>
      </c>
    </row>
    <row r="485" spans="1:13" x14ac:dyDescent="0.25">
      <c r="A485" s="1">
        <v>19482</v>
      </c>
      <c r="B485" s="1" t="s">
        <v>20</v>
      </c>
      <c r="C485" s="1" t="s">
        <v>23</v>
      </c>
      <c r="D485" s="1">
        <v>30000</v>
      </c>
      <c r="E485" s="2">
        <v>1</v>
      </c>
      <c r="F485" s="1" t="s">
        <v>10</v>
      </c>
      <c r="G485" s="1" t="s">
        <v>13</v>
      </c>
      <c r="H485" s="2" t="s">
        <v>18</v>
      </c>
      <c r="I485" s="2">
        <v>1</v>
      </c>
      <c r="J485" s="1" t="s">
        <v>4</v>
      </c>
      <c r="K485" s="1" t="s">
        <v>16</v>
      </c>
      <c r="L485" s="2">
        <v>44</v>
      </c>
      <c r="M485" s="2" t="s">
        <v>18</v>
      </c>
    </row>
    <row r="486" spans="1:13" x14ac:dyDescent="0.25">
      <c r="A486" s="1">
        <v>19487</v>
      </c>
      <c r="B486" s="1" t="s">
        <v>20</v>
      </c>
      <c r="C486" s="1" t="s">
        <v>23</v>
      </c>
      <c r="D486" s="1">
        <v>30000</v>
      </c>
      <c r="E486" s="2">
        <v>2</v>
      </c>
      <c r="F486" s="1" t="s">
        <v>10</v>
      </c>
      <c r="G486" s="1" t="s">
        <v>13</v>
      </c>
      <c r="H486" s="2" t="s">
        <v>19</v>
      </c>
      <c r="I486" s="2">
        <v>2</v>
      </c>
      <c r="J486" s="1" t="s">
        <v>4</v>
      </c>
      <c r="K486" s="1" t="s">
        <v>16</v>
      </c>
      <c r="L486" s="2">
        <v>42</v>
      </c>
      <c r="M486" s="2" t="s">
        <v>19</v>
      </c>
    </row>
    <row r="487" spans="1:13" x14ac:dyDescent="0.25">
      <c r="A487" s="1">
        <v>19491</v>
      </c>
      <c r="B487" s="1" t="s">
        <v>21</v>
      </c>
      <c r="C487" s="1" t="s">
        <v>23</v>
      </c>
      <c r="D487" s="1">
        <v>30000</v>
      </c>
      <c r="E487" s="2">
        <v>2</v>
      </c>
      <c r="F487" s="1" t="s">
        <v>10</v>
      </c>
      <c r="G487" s="1" t="s">
        <v>13</v>
      </c>
      <c r="H487" s="2" t="s">
        <v>18</v>
      </c>
      <c r="I487" s="2">
        <v>2</v>
      </c>
      <c r="J487" s="1" t="s">
        <v>4</v>
      </c>
      <c r="K487" s="1" t="s">
        <v>16</v>
      </c>
      <c r="L487" s="2">
        <v>42</v>
      </c>
      <c r="M487" s="2" t="s">
        <v>19</v>
      </c>
    </row>
    <row r="488" spans="1:13" x14ac:dyDescent="0.25">
      <c r="A488" s="1">
        <v>19508</v>
      </c>
      <c r="B488" s="1" t="s">
        <v>20</v>
      </c>
      <c r="C488" s="1" t="s">
        <v>23</v>
      </c>
      <c r="D488" s="1">
        <v>10000</v>
      </c>
      <c r="E488" s="2">
        <v>0</v>
      </c>
      <c r="F488" s="1" t="s">
        <v>14</v>
      </c>
      <c r="G488" s="1" t="s">
        <v>17</v>
      </c>
      <c r="H488" s="2" t="s">
        <v>19</v>
      </c>
      <c r="I488" s="2">
        <v>2</v>
      </c>
      <c r="J488" s="1" t="s">
        <v>4</v>
      </c>
      <c r="K488" s="1" t="s">
        <v>16</v>
      </c>
      <c r="L488" s="2">
        <v>30</v>
      </c>
      <c r="M488" s="2" t="s">
        <v>19</v>
      </c>
    </row>
    <row r="489" spans="1:13" x14ac:dyDescent="0.25">
      <c r="A489" s="1">
        <v>19543</v>
      </c>
      <c r="B489" s="1" t="s">
        <v>20</v>
      </c>
      <c r="C489" s="1" t="s">
        <v>23</v>
      </c>
      <c r="D489" s="1">
        <v>70000</v>
      </c>
      <c r="E489" s="2">
        <v>5</v>
      </c>
      <c r="F489" s="1" t="s">
        <v>15</v>
      </c>
      <c r="G489" s="1" t="s">
        <v>1</v>
      </c>
      <c r="H489" s="2" t="s">
        <v>19</v>
      </c>
      <c r="I489" s="2">
        <v>3</v>
      </c>
      <c r="J489" s="1" t="s">
        <v>7</v>
      </c>
      <c r="K489" s="1" t="s">
        <v>9</v>
      </c>
      <c r="L489" s="2">
        <v>47</v>
      </c>
      <c r="M489" s="2" t="s">
        <v>19</v>
      </c>
    </row>
    <row r="490" spans="1:13" x14ac:dyDescent="0.25">
      <c r="A490" s="1">
        <v>19562</v>
      </c>
      <c r="B490" s="1" t="s">
        <v>21</v>
      </c>
      <c r="C490" s="1" t="s">
        <v>22</v>
      </c>
      <c r="D490" s="1">
        <v>60000</v>
      </c>
      <c r="E490" s="2">
        <v>2</v>
      </c>
      <c r="F490" s="1" t="s">
        <v>0</v>
      </c>
      <c r="G490" s="1" t="s">
        <v>1</v>
      </c>
      <c r="H490" s="2" t="s">
        <v>18</v>
      </c>
      <c r="I490" s="2">
        <v>1</v>
      </c>
      <c r="J490" s="1" t="s">
        <v>5</v>
      </c>
      <c r="K490" s="1" t="s">
        <v>3</v>
      </c>
      <c r="L490" s="2">
        <v>37</v>
      </c>
      <c r="M490" s="2" t="s">
        <v>18</v>
      </c>
    </row>
    <row r="491" spans="1:13" x14ac:dyDescent="0.25">
      <c r="A491" s="1">
        <v>19608</v>
      </c>
      <c r="B491" s="1" t="s">
        <v>20</v>
      </c>
      <c r="C491" s="1" t="s">
        <v>23</v>
      </c>
      <c r="D491" s="1">
        <v>80000</v>
      </c>
      <c r="E491" s="2">
        <v>5</v>
      </c>
      <c r="F491" s="1" t="s">
        <v>0</v>
      </c>
      <c r="G491" s="1" t="s">
        <v>1</v>
      </c>
      <c r="H491" s="2" t="s">
        <v>18</v>
      </c>
      <c r="I491" s="2">
        <v>4</v>
      </c>
      <c r="J491" s="1" t="s">
        <v>2</v>
      </c>
      <c r="K491" s="1" t="s">
        <v>3</v>
      </c>
      <c r="L491" s="2">
        <v>40</v>
      </c>
      <c r="M491" s="2" t="s">
        <v>19</v>
      </c>
    </row>
    <row r="492" spans="1:13" x14ac:dyDescent="0.25">
      <c r="A492" s="1">
        <v>19618</v>
      </c>
      <c r="B492" s="1" t="s">
        <v>20</v>
      </c>
      <c r="C492" s="1" t="s">
        <v>23</v>
      </c>
      <c r="D492" s="1">
        <v>70000</v>
      </c>
      <c r="E492" s="2">
        <v>5</v>
      </c>
      <c r="F492" s="1" t="s">
        <v>10</v>
      </c>
      <c r="G492" s="1" t="s">
        <v>11</v>
      </c>
      <c r="H492" s="2" t="s">
        <v>18</v>
      </c>
      <c r="I492" s="2">
        <v>2</v>
      </c>
      <c r="J492" s="1" t="s">
        <v>4</v>
      </c>
      <c r="K492" s="1" t="s">
        <v>3</v>
      </c>
      <c r="L492" s="2">
        <v>44</v>
      </c>
      <c r="M492" s="2" t="s">
        <v>19</v>
      </c>
    </row>
    <row r="493" spans="1:13" x14ac:dyDescent="0.25">
      <c r="A493" s="1">
        <v>19626</v>
      </c>
      <c r="B493" s="1" t="s">
        <v>20</v>
      </c>
      <c r="C493" s="1" t="s">
        <v>23</v>
      </c>
      <c r="D493" s="1">
        <v>70000</v>
      </c>
      <c r="E493" s="2">
        <v>5</v>
      </c>
      <c r="F493" s="1" t="s">
        <v>10</v>
      </c>
      <c r="G493" s="1" t="s">
        <v>11</v>
      </c>
      <c r="H493" s="2" t="s">
        <v>18</v>
      </c>
      <c r="I493" s="2">
        <v>3</v>
      </c>
      <c r="J493" s="1" t="s">
        <v>6</v>
      </c>
      <c r="K493" s="1" t="s">
        <v>3</v>
      </c>
      <c r="L493" s="2">
        <v>45</v>
      </c>
      <c r="M493" s="2" t="s">
        <v>19</v>
      </c>
    </row>
    <row r="494" spans="1:13" x14ac:dyDescent="0.25">
      <c r="A494" s="1">
        <v>19634</v>
      </c>
      <c r="B494" s="1" t="s">
        <v>20</v>
      </c>
      <c r="C494" s="1" t="s">
        <v>23</v>
      </c>
      <c r="D494" s="1">
        <v>40000</v>
      </c>
      <c r="E494" s="2">
        <v>0</v>
      </c>
      <c r="F494" s="1" t="s">
        <v>12</v>
      </c>
      <c r="G494" s="1" t="s">
        <v>11</v>
      </c>
      <c r="H494" s="2" t="s">
        <v>18</v>
      </c>
      <c r="I494" s="2">
        <v>1</v>
      </c>
      <c r="J494" s="1" t="s">
        <v>6</v>
      </c>
      <c r="K494" s="1" t="s">
        <v>9</v>
      </c>
      <c r="L494" s="2">
        <v>31</v>
      </c>
      <c r="M494" s="2" t="s">
        <v>19</v>
      </c>
    </row>
    <row r="495" spans="1:13" x14ac:dyDescent="0.25">
      <c r="A495" s="1">
        <v>19650</v>
      </c>
      <c r="B495" s="1" t="s">
        <v>20</v>
      </c>
      <c r="C495" s="1" t="s">
        <v>22</v>
      </c>
      <c r="D495" s="1">
        <v>30000</v>
      </c>
      <c r="E495" s="2">
        <v>2</v>
      </c>
      <c r="F495" s="1" t="s">
        <v>10</v>
      </c>
      <c r="G495" s="1" t="s">
        <v>13</v>
      </c>
      <c r="H495" s="2" t="s">
        <v>19</v>
      </c>
      <c r="I495" s="2">
        <v>2</v>
      </c>
      <c r="J495" s="1" t="s">
        <v>4</v>
      </c>
      <c r="K495" s="1" t="s">
        <v>3</v>
      </c>
      <c r="L495" s="2">
        <v>67</v>
      </c>
      <c r="M495" s="2" t="s">
        <v>19</v>
      </c>
    </row>
    <row r="496" spans="1:13" x14ac:dyDescent="0.25">
      <c r="A496" s="1">
        <v>19660</v>
      </c>
      <c r="B496" s="1" t="s">
        <v>20</v>
      </c>
      <c r="C496" s="1" t="s">
        <v>23</v>
      </c>
      <c r="D496" s="1">
        <v>80000</v>
      </c>
      <c r="E496" s="2">
        <v>4</v>
      </c>
      <c r="F496" s="1" t="s">
        <v>0</v>
      </c>
      <c r="G496" s="1" t="s">
        <v>8</v>
      </c>
      <c r="H496" s="2" t="s">
        <v>18</v>
      </c>
      <c r="I496" s="2">
        <v>0</v>
      </c>
      <c r="J496" s="1" t="s">
        <v>4</v>
      </c>
      <c r="K496" s="1" t="s">
        <v>9</v>
      </c>
      <c r="L496" s="2">
        <v>43</v>
      </c>
      <c r="M496" s="2" t="s">
        <v>19</v>
      </c>
    </row>
    <row r="497" spans="1:13" x14ac:dyDescent="0.25">
      <c r="A497" s="1">
        <v>19661</v>
      </c>
      <c r="B497" s="1" t="s">
        <v>21</v>
      </c>
      <c r="C497" s="1" t="s">
        <v>23</v>
      </c>
      <c r="D497" s="1">
        <v>90000</v>
      </c>
      <c r="E497" s="2">
        <v>4</v>
      </c>
      <c r="F497" s="1" t="s">
        <v>0</v>
      </c>
      <c r="G497" s="1" t="s">
        <v>8</v>
      </c>
      <c r="H497" s="2" t="s">
        <v>18</v>
      </c>
      <c r="I497" s="2">
        <v>1</v>
      </c>
      <c r="J497" s="1" t="s">
        <v>2</v>
      </c>
      <c r="K497" s="1" t="s">
        <v>9</v>
      </c>
      <c r="L497" s="2">
        <v>38</v>
      </c>
      <c r="M497" s="2" t="s">
        <v>18</v>
      </c>
    </row>
    <row r="498" spans="1:13" x14ac:dyDescent="0.25">
      <c r="A498" s="1">
        <v>19664</v>
      </c>
      <c r="B498" s="1" t="s">
        <v>21</v>
      </c>
      <c r="C498" s="1" t="s">
        <v>23</v>
      </c>
      <c r="D498" s="1">
        <v>100000</v>
      </c>
      <c r="E498" s="2">
        <v>3</v>
      </c>
      <c r="F498" s="1" t="s">
        <v>0</v>
      </c>
      <c r="G498" s="1" t="s">
        <v>8</v>
      </c>
      <c r="H498" s="2" t="s">
        <v>19</v>
      </c>
      <c r="I498" s="2">
        <v>3</v>
      </c>
      <c r="J498" s="1" t="s">
        <v>2</v>
      </c>
      <c r="K498" s="1" t="s">
        <v>9</v>
      </c>
      <c r="L498" s="2">
        <v>38</v>
      </c>
      <c r="M498" s="2" t="s">
        <v>19</v>
      </c>
    </row>
    <row r="499" spans="1:13" x14ac:dyDescent="0.25">
      <c r="A499" s="1">
        <v>19675</v>
      </c>
      <c r="B499" s="1" t="s">
        <v>20</v>
      </c>
      <c r="C499" s="1" t="s">
        <v>23</v>
      </c>
      <c r="D499" s="1">
        <v>20000</v>
      </c>
      <c r="E499" s="2">
        <v>4</v>
      </c>
      <c r="F499" s="1" t="s">
        <v>12</v>
      </c>
      <c r="G499" s="1" t="s">
        <v>11</v>
      </c>
      <c r="H499" s="2" t="s">
        <v>18</v>
      </c>
      <c r="I499" s="2">
        <v>2</v>
      </c>
      <c r="J499" s="1" t="s">
        <v>6</v>
      </c>
      <c r="K499" s="1" t="s">
        <v>3</v>
      </c>
      <c r="L499" s="2">
        <v>60</v>
      </c>
      <c r="M499" s="2" t="s">
        <v>19</v>
      </c>
    </row>
    <row r="500" spans="1:13" x14ac:dyDescent="0.25">
      <c r="A500" s="1">
        <v>19731</v>
      </c>
      <c r="B500" s="1" t="s">
        <v>20</v>
      </c>
      <c r="C500" s="1" t="s">
        <v>23</v>
      </c>
      <c r="D500" s="1">
        <v>80000</v>
      </c>
      <c r="E500" s="2">
        <v>4</v>
      </c>
      <c r="F500" s="1" t="s">
        <v>15</v>
      </c>
      <c r="G500" s="1" t="s">
        <v>8</v>
      </c>
      <c r="H500" s="2" t="s">
        <v>18</v>
      </c>
      <c r="I500" s="2">
        <v>2</v>
      </c>
      <c r="J500" s="1" t="s">
        <v>6</v>
      </c>
      <c r="K500" s="1" t="s">
        <v>9</v>
      </c>
      <c r="L500" s="2">
        <v>68</v>
      </c>
      <c r="M500" s="2" t="s">
        <v>19</v>
      </c>
    </row>
    <row r="501" spans="1:13" x14ac:dyDescent="0.25">
      <c r="A501" s="1">
        <v>19741</v>
      </c>
      <c r="B501" s="1" t="s">
        <v>21</v>
      </c>
      <c r="C501" s="1" t="s">
        <v>22</v>
      </c>
      <c r="D501" s="1">
        <v>80000</v>
      </c>
      <c r="E501" s="2">
        <v>4</v>
      </c>
      <c r="F501" s="1" t="s">
        <v>15</v>
      </c>
      <c r="G501" s="1" t="s">
        <v>8</v>
      </c>
      <c r="H501" s="2" t="s">
        <v>18</v>
      </c>
      <c r="I501" s="2">
        <v>2</v>
      </c>
      <c r="J501" s="1" t="s">
        <v>6</v>
      </c>
      <c r="K501" s="1" t="s">
        <v>9</v>
      </c>
      <c r="L501" s="2">
        <v>65</v>
      </c>
      <c r="M501" s="2" t="s">
        <v>19</v>
      </c>
    </row>
    <row r="502" spans="1:13" x14ac:dyDescent="0.25">
      <c r="A502" s="1">
        <v>19747</v>
      </c>
      <c r="B502" s="1" t="s">
        <v>20</v>
      </c>
      <c r="C502" s="1" t="s">
        <v>23</v>
      </c>
      <c r="D502" s="1">
        <v>50000</v>
      </c>
      <c r="E502" s="2">
        <v>4</v>
      </c>
      <c r="F502" s="1" t="s">
        <v>0</v>
      </c>
      <c r="G502" s="1" t="s">
        <v>8</v>
      </c>
      <c r="H502" s="2" t="s">
        <v>18</v>
      </c>
      <c r="I502" s="2">
        <v>2</v>
      </c>
      <c r="J502" s="1" t="s">
        <v>7</v>
      </c>
      <c r="K502" s="1" t="s">
        <v>9</v>
      </c>
      <c r="L502" s="2">
        <v>63</v>
      </c>
      <c r="M502" s="2" t="s">
        <v>19</v>
      </c>
    </row>
    <row r="503" spans="1:13" x14ac:dyDescent="0.25">
      <c r="A503" s="1">
        <v>19748</v>
      </c>
      <c r="B503" s="1" t="s">
        <v>20</v>
      </c>
      <c r="C503" s="1" t="s">
        <v>23</v>
      </c>
      <c r="D503" s="1">
        <v>20000</v>
      </c>
      <c r="E503" s="2">
        <v>4</v>
      </c>
      <c r="F503" s="1" t="s">
        <v>12</v>
      </c>
      <c r="G503" s="1" t="s">
        <v>11</v>
      </c>
      <c r="H503" s="2" t="s">
        <v>19</v>
      </c>
      <c r="I503" s="2">
        <v>2</v>
      </c>
      <c r="J503" s="1" t="s">
        <v>2</v>
      </c>
      <c r="K503" s="1" t="s">
        <v>3</v>
      </c>
      <c r="L503" s="2">
        <v>60</v>
      </c>
      <c r="M503" s="2" t="s">
        <v>19</v>
      </c>
    </row>
    <row r="504" spans="1:13" x14ac:dyDescent="0.25">
      <c r="A504" s="1">
        <v>19758</v>
      </c>
      <c r="B504" s="1" t="s">
        <v>21</v>
      </c>
      <c r="C504" s="1" t="s">
        <v>23</v>
      </c>
      <c r="D504" s="1">
        <v>60000</v>
      </c>
      <c r="E504" s="2">
        <v>0</v>
      </c>
      <c r="F504" s="1" t="s">
        <v>10</v>
      </c>
      <c r="G504" s="1" t="s">
        <v>11</v>
      </c>
      <c r="H504" s="2" t="s">
        <v>19</v>
      </c>
      <c r="I504" s="2">
        <v>2</v>
      </c>
      <c r="J504" s="1" t="s">
        <v>2</v>
      </c>
      <c r="K504" s="1" t="s">
        <v>9</v>
      </c>
      <c r="L504" s="2">
        <v>29</v>
      </c>
      <c r="M504" s="2" t="s">
        <v>19</v>
      </c>
    </row>
    <row r="505" spans="1:13" x14ac:dyDescent="0.25">
      <c r="A505" s="1">
        <v>19784</v>
      </c>
      <c r="B505" s="1" t="s">
        <v>20</v>
      </c>
      <c r="C505" s="1" t="s">
        <v>22</v>
      </c>
      <c r="D505" s="1">
        <v>80000</v>
      </c>
      <c r="E505" s="2">
        <v>2</v>
      </c>
      <c r="F505" s="1" t="s">
        <v>12</v>
      </c>
      <c r="G505" s="1" t="s">
        <v>11</v>
      </c>
      <c r="H505" s="2" t="s">
        <v>18</v>
      </c>
      <c r="I505" s="2">
        <v>2</v>
      </c>
      <c r="J505" s="1" t="s">
        <v>6</v>
      </c>
      <c r="K505" s="1" t="s">
        <v>3</v>
      </c>
      <c r="L505" s="2">
        <v>50</v>
      </c>
      <c r="M505" s="2" t="s">
        <v>18</v>
      </c>
    </row>
    <row r="506" spans="1:13" x14ac:dyDescent="0.25">
      <c r="A506" s="1">
        <v>19812</v>
      </c>
      <c r="B506" s="1" t="s">
        <v>21</v>
      </c>
      <c r="C506" s="1" t="s">
        <v>22</v>
      </c>
      <c r="D506" s="1">
        <v>70000</v>
      </c>
      <c r="E506" s="2">
        <v>2</v>
      </c>
      <c r="F506" s="1" t="s">
        <v>10</v>
      </c>
      <c r="G506" s="1" t="s">
        <v>1</v>
      </c>
      <c r="H506" s="2" t="s">
        <v>18</v>
      </c>
      <c r="I506" s="2">
        <v>0</v>
      </c>
      <c r="J506" s="1" t="s">
        <v>6</v>
      </c>
      <c r="K506" s="1" t="s">
        <v>9</v>
      </c>
      <c r="L506" s="2">
        <v>49</v>
      </c>
      <c r="M506" s="2" t="s">
        <v>18</v>
      </c>
    </row>
    <row r="507" spans="1:13" x14ac:dyDescent="0.25">
      <c r="A507" s="1">
        <v>19856</v>
      </c>
      <c r="B507" s="1" t="s">
        <v>20</v>
      </c>
      <c r="C507" s="1" t="s">
        <v>22</v>
      </c>
      <c r="D507" s="1">
        <v>60000</v>
      </c>
      <c r="E507" s="2">
        <v>4</v>
      </c>
      <c r="F507" s="1" t="s">
        <v>0</v>
      </c>
      <c r="G507" s="1" t="s">
        <v>8</v>
      </c>
      <c r="H507" s="2" t="s">
        <v>18</v>
      </c>
      <c r="I507" s="2">
        <v>2</v>
      </c>
      <c r="J507" s="1" t="s">
        <v>5</v>
      </c>
      <c r="K507" s="1" t="s">
        <v>9</v>
      </c>
      <c r="L507" s="2">
        <v>60</v>
      </c>
      <c r="M507" s="2" t="s">
        <v>19</v>
      </c>
    </row>
    <row r="508" spans="1:13" x14ac:dyDescent="0.25">
      <c r="A508" s="1">
        <v>19884</v>
      </c>
      <c r="B508" s="1" t="s">
        <v>20</v>
      </c>
      <c r="C508" s="1" t="s">
        <v>23</v>
      </c>
      <c r="D508" s="1">
        <v>60000</v>
      </c>
      <c r="E508" s="2">
        <v>2</v>
      </c>
      <c r="F508" s="1" t="s">
        <v>12</v>
      </c>
      <c r="G508" s="1" t="s">
        <v>1</v>
      </c>
      <c r="H508" s="2" t="s">
        <v>18</v>
      </c>
      <c r="I508" s="2">
        <v>2</v>
      </c>
      <c r="J508" s="1" t="s">
        <v>5</v>
      </c>
      <c r="K508" s="1" t="s">
        <v>9</v>
      </c>
      <c r="L508" s="2">
        <v>55</v>
      </c>
      <c r="M508" s="2" t="s">
        <v>18</v>
      </c>
    </row>
    <row r="509" spans="1:13" x14ac:dyDescent="0.25">
      <c r="A509" s="1">
        <v>19889</v>
      </c>
      <c r="B509" s="1" t="s">
        <v>21</v>
      </c>
      <c r="C509" s="1" t="s">
        <v>22</v>
      </c>
      <c r="D509" s="1">
        <v>70000</v>
      </c>
      <c r="E509" s="2">
        <v>2</v>
      </c>
      <c r="F509" s="1" t="s">
        <v>14</v>
      </c>
      <c r="G509" s="1" t="s">
        <v>11</v>
      </c>
      <c r="H509" s="2" t="s">
        <v>19</v>
      </c>
      <c r="I509" s="2">
        <v>2</v>
      </c>
      <c r="J509" s="1" t="s">
        <v>5</v>
      </c>
      <c r="K509" s="1" t="s">
        <v>9</v>
      </c>
      <c r="L509" s="2">
        <v>54</v>
      </c>
      <c r="M509" s="2" t="s">
        <v>18</v>
      </c>
    </row>
    <row r="510" spans="1:13" x14ac:dyDescent="0.25">
      <c r="A510" s="1">
        <v>19914</v>
      </c>
      <c r="B510" s="1" t="s">
        <v>20</v>
      </c>
      <c r="C510" s="1" t="s">
        <v>23</v>
      </c>
      <c r="D510" s="1">
        <v>80000</v>
      </c>
      <c r="E510" s="2">
        <v>5</v>
      </c>
      <c r="F510" s="1" t="s">
        <v>0</v>
      </c>
      <c r="G510" s="1" t="s">
        <v>8</v>
      </c>
      <c r="H510" s="2" t="s">
        <v>18</v>
      </c>
      <c r="I510" s="2">
        <v>2</v>
      </c>
      <c r="J510" s="1" t="s">
        <v>5</v>
      </c>
      <c r="K510" s="1" t="s">
        <v>16</v>
      </c>
      <c r="L510" s="2">
        <v>62</v>
      </c>
      <c r="M510" s="2" t="s">
        <v>19</v>
      </c>
    </row>
    <row r="511" spans="1:13" x14ac:dyDescent="0.25">
      <c r="A511" s="1">
        <v>20000</v>
      </c>
      <c r="B511" s="1" t="s">
        <v>20</v>
      </c>
      <c r="C511" s="1" t="s">
        <v>23</v>
      </c>
      <c r="D511" s="1">
        <v>60000</v>
      </c>
      <c r="E511" s="2">
        <v>1</v>
      </c>
      <c r="F511" s="1" t="s">
        <v>15</v>
      </c>
      <c r="G511" s="1" t="s">
        <v>1</v>
      </c>
      <c r="H511" s="2" t="s">
        <v>18</v>
      </c>
      <c r="I511" s="2">
        <v>0</v>
      </c>
      <c r="J511" s="1" t="s">
        <v>4</v>
      </c>
      <c r="K511" s="1" t="s">
        <v>9</v>
      </c>
      <c r="L511" s="2">
        <v>35</v>
      </c>
      <c r="M511" s="2" t="s">
        <v>18</v>
      </c>
    </row>
    <row r="512" spans="1:13" x14ac:dyDescent="0.25">
      <c r="A512" s="1">
        <v>20053</v>
      </c>
      <c r="B512" s="1" t="s">
        <v>21</v>
      </c>
      <c r="C512" s="1" t="s">
        <v>23</v>
      </c>
      <c r="D512" s="1">
        <v>40000</v>
      </c>
      <c r="E512" s="2">
        <v>2</v>
      </c>
      <c r="F512" s="1" t="s">
        <v>10</v>
      </c>
      <c r="G512" s="1" t="s">
        <v>13</v>
      </c>
      <c r="H512" s="2" t="s">
        <v>18</v>
      </c>
      <c r="I512" s="2">
        <v>0</v>
      </c>
      <c r="J512" s="1" t="s">
        <v>4</v>
      </c>
      <c r="K512" s="1" t="s">
        <v>16</v>
      </c>
      <c r="L512" s="2">
        <v>34</v>
      </c>
      <c r="M512" s="2" t="s">
        <v>19</v>
      </c>
    </row>
    <row r="513" spans="1:13" x14ac:dyDescent="0.25">
      <c r="A513" s="1">
        <v>20060</v>
      </c>
      <c r="B513" s="1" t="s">
        <v>21</v>
      </c>
      <c r="C513" s="1" t="s">
        <v>22</v>
      </c>
      <c r="D513" s="1">
        <v>30000</v>
      </c>
      <c r="E513" s="2">
        <v>0</v>
      </c>
      <c r="F513" s="1" t="s">
        <v>12</v>
      </c>
      <c r="G513" s="1" t="s">
        <v>17</v>
      </c>
      <c r="H513" s="2" t="s">
        <v>19</v>
      </c>
      <c r="I513" s="2">
        <v>1</v>
      </c>
      <c r="J513" s="1" t="s">
        <v>5</v>
      </c>
      <c r="K513" s="1" t="s">
        <v>16</v>
      </c>
      <c r="L513" s="2">
        <v>34</v>
      </c>
      <c r="M513" s="2" t="s">
        <v>18</v>
      </c>
    </row>
    <row r="514" spans="1:13" x14ac:dyDescent="0.25">
      <c r="A514" s="1">
        <v>20076</v>
      </c>
      <c r="B514" s="1" t="s">
        <v>21</v>
      </c>
      <c r="C514" s="1" t="s">
        <v>22</v>
      </c>
      <c r="D514" s="1">
        <v>10000</v>
      </c>
      <c r="E514" s="2">
        <v>2</v>
      </c>
      <c r="F514" s="1" t="s">
        <v>12</v>
      </c>
      <c r="G514" s="1" t="s">
        <v>17</v>
      </c>
      <c r="H514" s="2" t="s">
        <v>18</v>
      </c>
      <c r="I514" s="2">
        <v>2</v>
      </c>
      <c r="J514" s="1" t="s">
        <v>2</v>
      </c>
      <c r="K514" s="1" t="s">
        <v>9</v>
      </c>
      <c r="L514" s="2">
        <v>53</v>
      </c>
      <c r="M514" s="2" t="s">
        <v>18</v>
      </c>
    </row>
    <row r="515" spans="1:13" x14ac:dyDescent="0.25">
      <c r="A515" s="1">
        <v>20084</v>
      </c>
      <c r="B515" s="1" t="s">
        <v>20</v>
      </c>
      <c r="C515" s="1" t="s">
        <v>23</v>
      </c>
      <c r="D515" s="1">
        <v>20000</v>
      </c>
      <c r="E515" s="2">
        <v>2</v>
      </c>
      <c r="F515" s="1" t="s">
        <v>12</v>
      </c>
      <c r="G515" s="1" t="s">
        <v>17</v>
      </c>
      <c r="H515" s="2" t="s">
        <v>19</v>
      </c>
      <c r="I515" s="2">
        <v>2</v>
      </c>
      <c r="J515" s="1" t="s">
        <v>4</v>
      </c>
      <c r="K515" s="1" t="s">
        <v>9</v>
      </c>
      <c r="L515" s="2">
        <v>53</v>
      </c>
      <c r="M515" s="2" t="s">
        <v>19</v>
      </c>
    </row>
    <row r="516" spans="1:13" x14ac:dyDescent="0.25">
      <c r="A516" s="1">
        <v>20147</v>
      </c>
      <c r="B516" s="1" t="s">
        <v>20</v>
      </c>
      <c r="C516" s="1" t="s">
        <v>22</v>
      </c>
      <c r="D516" s="1">
        <v>30000</v>
      </c>
      <c r="E516" s="2">
        <v>1</v>
      </c>
      <c r="F516" s="1" t="s">
        <v>0</v>
      </c>
      <c r="G516" s="1" t="s">
        <v>13</v>
      </c>
      <c r="H516" s="2" t="s">
        <v>18</v>
      </c>
      <c r="I516" s="2">
        <v>0</v>
      </c>
      <c r="J516" s="1" t="s">
        <v>4</v>
      </c>
      <c r="K516" s="1" t="s">
        <v>16</v>
      </c>
      <c r="L516" s="2">
        <v>65</v>
      </c>
      <c r="M516" s="2" t="s">
        <v>19</v>
      </c>
    </row>
    <row r="517" spans="1:13" x14ac:dyDescent="0.25">
      <c r="A517" s="1">
        <v>20171</v>
      </c>
      <c r="B517" s="1" t="s">
        <v>20</v>
      </c>
      <c r="C517" s="1" t="s">
        <v>22</v>
      </c>
      <c r="D517" s="1">
        <v>20000</v>
      </c>
      <c r="E517" s="2">
        <v>2</v>
      </c>
      <c r="F517" s="1" t="s">
        <v>10</v>
      </c>
      <c r="G517" s="1" t="s">
        <v>17</v>
      </c>
      <c r="H517" s="2" t="s">
        <v>18</v>
      </c>
      <c r="I517" s="2">
        <v>1</v>
      </c>
      <c r="J517" s="1" t="s">
        <v>4</v>
      </c>
      <c r="K517" s="1" t="s">
        <v>16</v>
      </c>
      <c r="L517" s="2">
        <v>46</v>
      </c>
      <c r="M517" s="2" t="s">
        <v>18</v>
      </c>
    </row>
    <row r="518" spans="1:13" x14ac:dyDescent="0.25">
      <c r="A518" s="1">
        <v>20196</v>
      </c>
      <c r="B518" s="1" t="s">
        <v>20</v>
      </c>
      <c r="C518" s="1" t="s">
        <v>23</v>
      </c>
      <c r="D518" s="1">
        <v>60000</v>
      </c>
      <c r="E518" s="2">
        <v>1</v>
      </c>
      <c r="F518" s="1" t="s">
        <v>10</v>
      </c>
      <c r="G518" s="1" t="s">
        <v>11</v>
      </c>
      <c r="H518" s="2" t="s">
        <v>18</v>
      </c>
      <c r="I518" s="2">
        <v>1</v>
      </c>
      <c r="J518" s="1" t="s">
        <v>5</v>
      </c>
      <c r="K518" s="1" t="s">
        <v>9</v>
      </c>
      <c r="L518" s="2">
        <v>45</v>
      </c>
      <c r="M518" s="2" t="s">
        <v>18</v>
      </c>
    </row>
    <row r="519" spans="1:13" x14ac:dyDescent="0.25">
      <c r="A519" s="1">
        <v>20228</v>
      </c>
      <c r="B519" s="1" t="s">
        <v>20</v>
      </c>
      <c r="C519" s="1" t="s">
        <v>23</v>
      </c>
      <c r="D519" s="1">
        <v>100000</v>
      </c>
      <c r="E519" s="2">
        <v>0</v>
      </c>
      <c r="F519" s="1" t="s">
        <v>15</v>
      </c>
      <c r="G519" s="1" t="s">
        <v>8</v>
      </c>
      <c r="H519" s="2" t="s">
        <v>18</v>
      </c>
      <c r="I519" s="2">
        <v>0</v>
      </c>
      <c r="J519" s="1" t="s">
        <v>5</v>
      </c>
      <c r="K519" s="1" t="s">
        <v>3</v>
      </c>
      <c r="L519" s="2">
        <v>40</v>
      </c>
      <c r="M519" s="2" t="s">
        <v>18</v>
      </c>
    </row>
    <row r="520" spans="1:13" x14ac:dyDescent="0.25">
      <c r="A520" s="1">
        <v>20236</v>
      </c>
      <c r="B520" s="1" t="s">
        <v>21</v>
      </c>
      <c r="C520" s="1" t="s">
        <v>23</v>
      </c>
      <c r="D520" s="1">
        <v>60000</v>
      </c>
      <c r="E520" s="2">
        <v>3</v>
      </c>
      <c r="F520" s="1" t="s">
        <v>0</v>
      </c>
      <c r="G520" s="1" t="s">
        <v>1</v>
      </c>
      <c r="H520" s="2" t="s">
        <v>19</v>
      </c>
      <c r="I520" s="2">
        <v>2</v>
      </c>
      <c r="J520" s="1" t="s">
        <v>4</v>
      </c>
      <c r="K520" s="1" t="s">
        <v>3</v>
      </c>
      <c r="L520" s="2">
        <v>43</v>
      </c>
      <c r="M520" s="2" t="s">
        <v>18</v>
      </c>
    </row>
    <row r="521" spans="1:13" x14ac:dyDescent="0.25">
      <c r="A521" s="1">
        <v>20277</v>
      </c>
      <c r="B521" s="1" t="s">
        <v>20</v>
      </c>
      <c r="C521" s="1" t="s">
        <v>22</v>
      </c>
      <c r="D521" s="1">
        <v>30000</v>
      </c>
      <c r="E521" s="2">
        <v>2</v>
      </c>
      <c r="F521" s="1" t="s">
        <v>10</v>
      </c>
      <c r="G521" s="1" t="s">
        <v>13</v>
      </c>
      <c r="H521" s="2" t="s">
        <v>19</v>
      </c>
      <c r="I521" s="2">
        <v>2</v>
      </c>
      <c r="J521" s="1" t="s">
        <v>4</v>
      </c>
      <c r="K521" s="1" t="s">
        <v>3</v>
      </c>
      <c r="L521" s="2">
        <v>69</v>
      </c>
      <c r="M521" s="2" t="s">
        <v>19</v>
      </c>
    </row>
    <row r="522" spans="1:13" x14ac:dyDescent="0.25">
      <c r="A522" s="1">
        <v>20296</v>
      </c>
      <c r="B522" s="1" t="s">
        <v>21</v>
      </c>
      <c r="C522" s="1" t="s">
        <v>22</v>
      </c>
      <c r="D522" s="1">
        <v>60000</v>
      </c>
      <c r="E522" s="2">
        <v>0</v>
      </c>
      <c r="F522" s="1" t="s">
        <v>10</v>
      </c>
      <c r="G522" s="1" t="s">
        <v>11</v>
      </c>
      <c r="H522" s="2" t="s">
        <v>19</v>
      </c>
      <c r="I522" s="2">
        <v>1</v>
      </c>
      <c r="J522" s="1" t="s">
        <v>2</v>
      </c>
      <c r="K522" s="1" t="s">
        <v>9</v>
      </c>
      <c r="L522" s="2">
        <v>33</v>
      </c>
      <c r="M522" s="2" t="s">
        <v>18</v>
      </c>
    </row>
    <row r="523" spans="1:13" x14ac:dyDescent="0.25">
      <c r="A523" s="1">
        <v>20310</v>
      </c>
      <c r="B523" s="1" t="s">
        <v>21</v>
      </c>
      <c r="C523" s="1" t="s">
        <v>23</v>
      </c>
      <c r="D523" s="1">
        <v>60000</v>
      </c>
      <c r="E523" s="2">
        <v>0</v>
      </c>
      <c r="F523" s="1" t="s">
        <v>10</v>
      </c>
      <c r="G523" s="1" t="s">
        <v>11</v>
      </c>
      <c r="H523" s="2" t="s">
        <v>18</v>
      </c>
      <c r="I523" s="2">
        <v>1</v>
      </c>
      <c r="J523" s="1" t="s">
        <v>6</v>
      </c>
      <c r="K523" s="1" t="s">
        <v>9</v>
      </c>
      <c r="L523" s="2">
        <v>27</v>
      </c>
      <c r="M523" s="2" t="s">
        <v>18</v>
      </c>
    </row>
    <row r="524" spans="1:13" x14ac:dyDescent="0.25">
      <c r="A524" s="1">
        <v>20339</v>
      </c>
      <c r="B524" s="1" t="s">
        <v>20</v>
      </c>
      <c r="C524" s="1" t="s">
        <v>22</v>
      </c>
      <c r="D524" s="1">
        <v>130000</v>
      </c>
      <c r="E524" s="2">
        <v>1</v>
      </c>
      <c r="F524" s="1" t="s">
        <v>0</v>
      </c>
      <c r="G524" s="1" t="s">
        <v>8</v>
      </c>
      <c r="H524" s="2" t="s">
        <v>18</v>
      </c>
      <c r="I524" s="2">
        <v>4</v>
      </c>
      <c r="J524" s="1" t="s">
        <v>5</v>
      </c>
      <c r="K524" s="1" t="s">
        <v>9</v>
      </c>
      <c r="L524" s="2">
        <v>44</v>
      </c>
      <c r="M524" s="2" t="s">
        <v>18</v>
      </c>
    </row>
    <row r="525" spans="1:13" x14ac:dyDescent="0.25">
      <c r="A525" s="1">
        <v>20343</v>
      </c>
      <c r="B525" s="1" t="s">
        <v>20</v>
      </c>
      <c r="C525" s="1" t="s">
        <v>22</v>
      </c>
      <c r="D525" s="1">
        <v>90000</v>
      </c>
      <c r="E525" s="2">
        <v>4</v>
      </c>
      <c r="F525" s="1" t="s">
        <v>10</v>
      </c>
      <c r="G525" s="1" t="s">
        <v>1</v>
      </c>
      <c r="H525" s="2" t="s">
        <v>18</v>
      </c>
      <c r="I525" s="2">
        <v>1</v>
      </c>
      <c r="J525" s="1" t="s">
        <v>2</v>
      </c>
      <c r="K525" s="1" t="s">
        <v>9</v>
      </c>
      <c r="L525" s="2">
        <v>45</v>
      </c>
      <c r="M525" s="2" t="s">
        <v>19</v>
      </c>
    </row>
    <row r="526" spans="1:13" x14ac:dyDescent="0.25">
      <c r="A526" s="1">
        <v>20361</v>
      </c>
      <c r="B526" s="1" t="s">
        <v>20</v>
      </c>
      <c r="C526" s="1" t="s">
        <v>23</v>
      </c>
      <c r="D526" s="1">
        <v>50000</v>
      </c>
      <c r="E526" s="2">
        <v>2</v>
      </c>
      <c r="F526" s="1" t="s">
        <v>15</v>
      </c>
      <c r="G526" s="1" t="s">
        <v>8</v>
      </c>
      <c r="H526" s="2" t="s">
        <v>18</v>
      </c>
      <c r="I526" s="2">
        <v>2</v>
      </c>
      <c r="J526" s="1" t="s">
        <v>6</v>
      </c>
      <c r="K526" s="1" t="s">
        <v>9</v>
      </c>
      <c r="L526" s="2">
        <v>69</v>
      </c>
      <c r="M526" s="2" t="s">
        <v>19</v>
      </c>
    </row>
    <row r="527" spans="1:13" x14ac:dyDescent="0.25">
      <c r="A527" s="1">
        <v>20370</v>
      </c>
      <c r="B527" s="1" t="s">
        <v>20</v>
      </c>
      <c r="C527" s="1" t="s">
        <v>23</v>
      </c>
      <c r="D527" s="1">
        <v>70000</v>
      </c>
      <c r="E527" s="2">
        <v>3</v>
      </c>
      <c r="F527" s="1" t="s">
        <v>14</v>
      </c>
      <c r="G527" s="1" t="s">
        <v>11</v>
      </c>
      <c r="H527" s="2" t="s">
        <v>18</v>
      </c>
      <c r="I527" s="2">
        <v>2</v>
      </c>
      <c r="J527" s="1" t="s">
        <v>6</v>
      </c>
      <c r="K527" s="1" t="s">
        <v>9</v>
      </c>
      <c r="L527" s="2">
        <v>52</v>
      </c>
      <c r="M527" s="2" t="s">
        <v>19</v>
      </c>
    </row>
    <row r="528" spans="1:13" x14ac:dyDescent="0.25">
      <c r="A528" s="1">
        <v>20376</v>
      </c>
      <c r="B528" s="1" t="s">
        <v>21</v>
      </c>
      <c r="C528" s="1" t="s">
        <v>22</v>
      </c>
      <c r="D528" s="1">
        <v>70000</v>
      </c>
      <c r="E528" s="2">
        <v>3</v>
      </c>
      <c r="F528" s="1" t="s">
        <v>15</v>
      </c>
      <c r="G528" s="1" t="s">
        <v>8</v>
      </c>
      <c r="H528" s="2" t="s">
        <v>18</v>
      </c>
      <c r="I528" s="2">
        <v>2</v>
      </c>
      <c r="J528" s="1" t="s">
        <v>6</v>
      </c>
      <c r="K528" s="1" t="s">
        <v>9</v>
      </c>
      <c r="L528" s="2">
        <v>52</v>
      </c>
      <c r="M528" s="2" t="s">
        <v>18</v>
      </c>
    </row>
    <row r="529" spans="1:13" x14ac:dyDescent="0.25">
      <c r="A529" s="1">
        <v>20380</v>
      </c>
      <c r="B529" s="1" t="s">
        <v>20</v>
      </c>
      <c r="C529" s="1" t="s">
        <v>22</v>
      </c>
      <c r="D529" s="1">
        <v>60000</v>
      </c>
      <c r="E529" s="2">
        <v>3</v>
      </c>
      <c r="F529" s="1" t="s">
        <v>15</v>
      </c>
      <c r="G529" s="1" t="s">
        <v>8</v>
      </c>
      <c r="H529" s="2" t="s">
        <v>18</v>
      </c>
      <c r="I529" s="2">
        <v>2</v>
      </c>
      <c r="J529" s="1" t="s">
        <v>7</v>
      </c>
      <c r="K529" s="1" t="s">
        <v>9</v>
      </c>
      <c r="L529" s="2">
        <v>69</v>
      </c>
      <c r="M529" s="2" t="s">
        <v>19</v>
      </c>
    </row>
    <row r="530" spans="1:13" x14ac:dyDescent="0.25">
      <c r="A530" s="1">
        <v>20401</v>
      </c>
      <c r="B530" s="1" t="s">
        <v>20</v>
      </c>
      <c r="C530" s="1" t="s">
        <v>22</v>
      </c>
      <c r="D530" s="1">
        <v>50000</v>
      </c>
      <c r="E530" s="2">
        <v>4</v>
      </c>
      <c r="F530" s="1" t="s">
        <v>0</v>
      </c>
      <c r="G530" s="1" t="s">
        <v>8</v>
      </c>
      <c r="H530" s="2" t="s">
        <v>18</v>
      </c>
      <c r="I530" s="2">
        <v>2</v>
      </c>
      <c r="J530" s="1" t="s">
        <v>2</v>
      </c>
      <c r="K530" s="1" t="s">
        <v>9</v>
      </c>
      <c r="L530" s="2">
        <v>64</v>
      </c>
      <c r="M530" s="2" t="s">
        <v>18</v>
      </c>
    </row>
    <row r="531" spans="1:13" x14ac:dyDescent="0.25">
      <c r="A531" s="1">
        <v>20414</v>
      </c>
      <c r="B531" s="1" t="s">
        <v>20</v>
      </c>
      <c r="C531" s="1" t="s">
        <v>22</v>
      </c>
      <c r="D531" s="1">
        <v>60000</v>
      </c>
      <c r="E531" s="2">
        <v>0</v>
      </c>
      <c r="F531" s="1" t="s">
        <v>10</v>
      </c>
      <c r="G531" s="1" t="s">
        <v>11</v>
      </c>
      <c r="H531" s="2" t="s">
        <v>18</v>
      </c>
      <c r="I531" s="2">
        <v>2</v>
      </c>
      <c r="J531" s="1" t="s">
        <v>6</v>
      </c>
      <c r="K531" s="1" t="s">
        <v>9</v>
      </c>
      <c r="L531" s="2">
        <v>29</v>
      </c>
      <c r="M531" s="2" t="s">
        <v>19</v>
      </c>
    </row>
    <row r="532" spans="1:13" x14ac:dyDescent="0.25">
      <c r="A532" s="1">
        <v>20417</v>
      </c>
      <c r="B532" s="1" t="s">
        <v>20</v>
      </c>
      <c r="C532" s="1" t="s">
        <v>23</v>
      </c>
      <c r="D532" s="1">
        <v>30000</v>
      </c>
      <c r="E532" s="2">
        <v>3</v>
      </c>
      <c r="F532" s="1" t="s">
        <v>10</v>
      </c>
      <c r="G532" s="1" t="s">
        <v>13</v>
      </c>
      <c r="H532" s="2" t="s">
        <v>19</v>
      </c>
      <c r="I532" s="2">
        <v>2</v>
      </c>
      <c r="J532" s="1" t="s">
        <v>6</v>
      </c>
      <c r="K532" s="1" t="s">
        <v>3</v>
      </c>
      <c r="L532" s="2">
        <v>56</v>
      </c>
      <c r="M532" s="2" t="s">
        <v>19</v>
      </c>
    </row>
    <row r="533" spans="1:13" x14ac:dyDescent="0.25">
      <c r="A533" s="1">
        <v>20421</v>
      </c>
      <c r="B533" s="1" t="s">
        <v>21</v>
      </c>
      <c r="C533" s="1" t="s">
        <v>22</v>
      </c>
      <c r="D533" s="1">
        <v>40000</v>
      </c>
      <c r="E533" s="2">
        <v>0</v>
      </c>
      <c r="F533" s="1" t="s">
        <v>14</v>
      </c>
      <c r="G533" s="1" t="s">
        <v>13</v>
      </c>
      <c r="H533" s="2" t="s">
        <v>18</v>
      </c>
      <c r="I533" s="2">
        <v>2</v>
      </c>
      <c r="J533" s="1" t="s">
        <v>6</v>
      </c>
      <c r="K533" s="1" t="s">
        <v>9</v>
      </c>
      <c r="L533" s="2">
        <v>26</v>
      </c>
      <c r="M533" s="2" t="s">
        <v>19</v>
      </c>
    </row>
    <row r="534" spans="1:13" x14ac:dyDescent="0.25">
      <c r="A534" s="1">
        <v>20430</v>
      </c>
      <c r="B534" s="1" t="s">
        <v>20</v>
      </c>
      <c r="C534" s="1" t="s">
        <v>23</v>
      </c>
      <c r="D534" s="1">
        <v>70000</v>
      </c>
      <c r="E534" s="2">
        <v>2</v>
      </c>
      <c r="F534" s="1" t="s">
        <v>10</v>
      </c>
      <c r="G534" s="1" t="s">
        <v>11</v>
      </c>
      <c r="H534" s="2" t="s">
        <v>18</v>
      </c>
      <c r="I534" s="2">
        <v>2</v>
      </c>
      <c r="J534" s="1" t="s">
        <v>6</v>
      </c>
      <c r="K534" s="1" t="s">
        <v>3</v>
      </c>
      <c r="L534" s="2">
        <v>52</v>
      </c>
      <c r="M534" s="2" t="s">
        <v>18</v>
      </c>
    </row>
    <row r="535" spans="1:13" x14ac:dyDescent="0.25">
      <c r="A535" s="1">
        <v>20504</v>
      </c>
      <c r="B535" s="1" t="s">
        <v>20</v>
      </c>
      <c r="C535" s="1" t="s">
        <v>22</v>
      </c>
      <c r="D535" s="1">
        <v>40000</v>
      </c>
      <c r="E535" s="2">
        <v>5</v>
      </c>
      <c r="F535" s="1" t="s">
        <v>12</v>
      </c>
      <c r="G535" s="1" t="s">
        <v>1</v>
      </c>
      <c r="H535" s="2" t="s">
        <v>19</v>
      </c>
      <c r="I535" s="2">
        <v>2</v>
      </c>
      <c r="J535" s="1" t="s">
        <v>5</v>
      </c>
      <c r="K535" s="1" t="s">
        <v>9</v>
      </c>
      <c r="L535" s="2">
        <v>60</v>
      </c>
      <c r="M535" s="2" t="s">
        <v>19</v>
      </c>
    </row>
    <row r="536" spans="1:13" x14ac:dyDescent="0.25">
      <c r="A536" s="1">
        <v>20505</v>
      </c>
      <c r="B536" s="1" t="s">
        <v>20</v>
      </c>
      <c r="C536" s="1" t="s">
        <v>22</v>
      </c>
      <c r="D536" s="1">
        <v>40000</v>
      </c>
      <c r="E536" s="2">
        <v>5</v>
      </c>
      <c r="F536" s="1" t="s">
        <v>12</v>
      </c>
      <c r="G536" s="1" t="s">
        <v>1</v>
      </c>
      <c r="H536" s="2" t="s">
        <v>19</v>
      </c>
      <c r="I536" s="2">
        <v>2</v>
      </c>
      <c r="J536" s="1" t="s">
        <v>7</v>
      </c>
      <c r="K536" s="1" t="s">
        <v>9</v>
      </c>
      <c r="L536" s="2">
        <v>61</v>
      </c>
      <c r="M536" s="2" t="s">
        <v>19</v>
      </c>
    </row>
    <row r="537" spans="1:13" x14ac:dyDescent="0.25">
      <c r="A537" s="1">
        <v>20514</v>
      </c>
      <c r="B537" s="1" t="s">
        <v>20</v>
      </c>
      <c r="C537" s="1" t="s">
        <v>22</v>
      </c>
      <c r="D537" s="1">
        <v>70000</v>
      </c>
      <c r="E537" s="2">
        <v>2</v>
      </c>
      <c r="F537" s="1" t="s">
        <v>10</v>
      </c>
      <c r="G537" s="1" t="s">
        <v>1</v>
      </c>
      <c r="H537" s="2" t="s">
        <v>18</v>
      </c>
      <c r="I537" s="2">
        <v>1</v>
      </c>
      <c r="J537" s="1" t="s">
        <v>5</v>
      </c>
      <c r="K537" s="1" t="s">
        <v>9</v>
      </c>
      <c r="L537" s="2">
        <v>59</v>
      </c>
      <c r="M537" s="2" t="s">
        <v>19</v>
      </c>
    </row>
    <row r="538" spans="1:13" x14ac:dyDescent="0.25">
      <c r="A538" s="1">
        <v>20518</v>
      </c>
      <c r="B538" s="1" t="s">
        <v>20</v>
      </c>
      <c r="C538" s="1" t="s">
        <v>22</v>
      </c>
      <c r="D538" s="1">
        <v>70000</v>
      </c>
      <c r="E538" s="2">
        <v>2</v>
      </c>
      <c r="F538" s="1" t="s">
        <v>10</v>
      </c>
      <c r="G538" s="1" t="s">
        <v>1</v>
      </c>
      <c r="H538" s="2" t="s">
        <v>18</v>
      </c>
      <c r="I538" s="2">
        <v>1</v>
      </c>
      <c r="J538" s="1" t="s">
        <v>7</v>
      </c>
      <c r="K538" s="1" t="s">
        <v>9</v>
      </c>
      <c r="L538" s="2">
        <v>58</v>
      </c>
      <c r="M538" s="2" t="s">
        <v>19</v>
      </c>
    </row>
    <row r="539" spans="1:13" x14ac:dyDescent="0.25">
      <c r="A539" s="1">
        <v>20528</v>
      </c>
      <c r="B539" s="1" t="s">
        <v>20</v>
      </c>
      <c r="C539" s="1" t="s">
        <v>23</v>
      </c>
      <c r="D539" s="1">
        <v>40000</v>
      </c>
      <c r="E539" s="2">
        <v>2</v>
      </c>
      <c r="F539" s="1" t="s">
        <v>14</v>
      </c>
      <c r="G539" s="1" t="s">
        <v>11</v>
      </c>
      <c r="H539" s="2" t="s">
        <v>18</v>
      </c>
      <c r="I539" s="2">
        <v>2</v>
      </c>
      <c r="J539" s="1" t="s">
        <v>5</v>
      </c>
      <c r="K539" s="1" t="s">
        <v>9</v>
      </c>
      <c r="L539" s="2">
        <v>55</v>
      </c>
      <c r="M539" s="2" t="s">
        <v>19</v>
      </c>
    </row>
    <row r="540" spans="1:13" x14ac:dyDescent="0.25">
      <c r="A540" s="1">
        <v>20535</v>
      </c>
      <c r="B540" s="1" t="s">
        <v>20</v>
      </c>
      <c r="C540" s="1" t="s">
        <v>22</v>
      </c>
      <c r="D540" s="1">
        <v>70000</v>
      </c>
      <c r="E540" s="2">
        <v>4</v>
      </c>
      <c r="F540" s="1" t="s">
        <v>10</v>
      </c>
      <c r="G540" s="1" t="s">
        <v>1</v>
      </c>
      <c r="H540" s="2" t="s">
        <v>18</v>
      </c>
      <c r="I540" s="2">
        <v>1</v>
      </c>
      <c r="J540" s="1" t="s">
        <v>7</v>
      </c>
      <c r="K540" s="1" t="s">
        <v>9</v>
      </c>
      <c r="L540" s="2">
        <v>56</v>
      </c>
      <c r="M540" s="2" t="s">
        <v>19</v>
      </c>
    </row>
    <row r="541" spans="1:13" x14ac:dyDescent="0.25">
      <c r="A541" s="1">
        <v>20567</v>
      </c>
      <c r="B541" s="1" t="s">
        <v>20</v>
      </c>
      <c r="C541" s="1" t="s">
        <v>23</v>
      </c>
      <c r="D541" s="1">
        <v>130000</v>
      </c>
      <c r="E541" s="2">
        <v>4</v>
      </c>
      <c r="F541" s="1" t="s">
        <v>10</v>
      </c>
      <c r="G541" s="1" t="s">
        <v>1</v>
      </c>
      <c r="H541" s="2" t="s">
        <v>19</v>
      </c>
      <c r="I541" s="2">
        <v>4</v>
      </c>
      <c r="J541" s="1" t="s">
        <v>6</v>
      </c>
      <c r="K541" s="1" t="s">
        <v>16</v>
      </c>
      <c r="L541" s="2">
        <v>61</v>
      </c>
      <c r="M541" s="2" t="s">
        <v>18</v>
      </c>
    </row>
    <row r="542" spans="1:13" x14ac:dyDescent="0.25">
      <c r="A542" s="1">
        <v>20598</v>
      </c>
      <c r="B542" s="1" t="s">
        <v>20</v>
      </c>
      <c r="C542" s="1" t="s">
        <v>23</v>
      </c>
      <c r="D542" s="1">
        <v>100000</v>
      </c>
      <c r="E542" s="2">
        <v>3</v>
      </c>
      <c r="F542" s="1" t="s">
        <v>14</v>
      </c>
      <c r="G542" s="1" t="s">
        <v>1</v>
      </c>
      <c r="H542" s="2" t="s">
        <v>18</v>
      </c>
      <c r="I542" s="2">
        <v>0</v>
      </c>
      <c r="J542" s="1" t="s">
        <v>7</v>
      </c>
      <c r="K542" s="1" t="s">
        <v>16</v>
      </c>
      <c r="L542" s="2">
        <v>59</v>
      </c>
      <c r="M542" s="2" t="s">
        <v>18</v>
      </c>
    </row>
    <row r="543" spans="1:13" x14ac:dyDescent="0.25">
      <c r="A543" s="1">
        <v>20606</v>
      </c>
      <c r="B543" s="1" t="s">
        <v>20</v>
      </c>
      <c r="C543" s="1" t="s">
        <v>22</v>
      </c>
      <c r="D543" s="1">
        <v>70000</v>
      </c>
      <c r="E543" s="2">
        <v>0</v>
      </c>
      <c r="F543" s="1" t="s">
        <v>0</v>
      </c>
      <c r="G543" s="1" t="s">
        <v>1</v>
      </c>
      <c r="H543" s="2" t="s">
        <v>18</v>
      </c>
      <c r="I543" s="2">
        <v>4</v>
      </c>
      <c r="J543" s="1" t="s">
        <v>7</v>
      </c>
      <c r="K543" s="1" t="s">
        <v>3</v>
      </c>
      <c r="L543" s="2">
        <v>32</v>
      </c>
      <c r="M543" s="2" t="s">
        <v>18</v>
      </c>
    </row>
    <row r="544" spans="1:13" x14ac:dyDescent="0.25">
      <c r="A544" s="1">
        <v>20619</v>
      </c>
      <c r="B544" s="1" t="s">
        <v>21</v>
      </c>
      <c r="C544" s="1" t="s">
        <v>23</v>
      </c>
      <c r="D544" s="1">
        <v>80000</v>
      </c>
      <c r="E544" s="2">
        <v>0</v>
      </c>
      <c r="F544" s="1" t="s">
        <v>0</v>
      </c>
      <c r="G544" s="1" t="s">
        <v>1</v>
      </c>
      <c r="H544" s="2" t="s">
        <v>19</v>
      </c>
      <c r="I544" s="2">
        <v>4</v>
      </c>
      <c r="J544" s="1" t="s">
        <v>7</v>
      </c>
      <c r="K544" s="1" t="s">
        <v>3</v>
      </c>
      <c r="L544" s="2">
        <v>35</v>
      </c>
      <c r="M544" s="2" t="s">
        <v>19</v>
      </c>
    </row>
    <row r="545" spans="1:13" x14ac:dyDescent="0.25">
      <c r="A545" s="1">
        <v>20625</v>
      </c>
      <c r="B545" s="1" t="s">
        <v>20</v>
      </c>
      <c r="C545" s="1" t="s">
        <v>23</v>
      </c>
      <c r="D545" s="1">
        <v>100000</v>
      </c>
      <c r="E545" s="2">
        <v>0</v>
      </c>
      <c r="F545" s="1" t="s">
        <v>12</v>
      </c>
      <c r="G545" s="1" t="s">
        <v>8</v>
      </c>
      <c r="H545" s="2" t="s">
        <v>18</v>
      </c>
      <c r="I545" s="2">
        <v>3</v>
      </c>
      <c r="J545" s="1" t="s">
        <v>7</v>
      </c>
      <c r="K545" s="1" t="s">
        <v>3</v>
      </c>
      <c r="L545" s="2">
        <v>35</v>
      </c>
      <c r="M545" s="2" t="s">
        <v>18</v>
      </c>
    </row>
    <row r="546" spans="1:13" x14ac:dyDescent="0.25">
      <c r="A546" s="1">
        <v>20657</v>
      </c>
      <c r="B546" s="1" t="s">
        <v>21</v>
      </c>
      <c r="C546" s="1" t="s">
        <v>23</v>
      </c>
      <c r="D546" s="1">
        <v>50000</v>
      </c>
      <c r="E546" s="2">
        <v>2</v>
      </c>
      <c r="F546" s="1" t="s">
        <v>0</v>
      </c>
      <c r="G546" s="1" t="s">
        <v>11</v>
      </c>
      <c r="H546" s="2" t="s">
        <v>18</v>
      </c>
      <c r="I546" s="2">
        <v>0</v>
      </c>
      <c r="J546" s="1" t="s">
        <v>5</v>
      </c>
      <c r="K546" s="1" t="s">
        <v>9</v>
      </c>
      <c r="L546" s="2">
        <v>37</v>
      </c>
      <c r="M546" s="2" t="s">
        <v>18</v>
      </c>
    </row>
    <row r="547" spans="1:13" x14ac:dyDescent="0.25">
      <c r="A547" s="1">
        <v>20659</v>
      </c>
      <c r="B547" s="1" t="s">
        <v>20</v>
      </c>
      <c r="C547" s="1" t="s">
        <v>23</v>
      </c>
      <c r="D547" s="1">
        <v>70000</v>
      </c>
      <c r="E547" s="2">
        <v>3</v>
      </c>
      <c r="F547" s="1" t="s">
        <v>15</v>
      </c>
      <c r="G547" s="1" t="s">
        <v>1</v>
      </c>
      <c r="H547" s="2" t="s">
        <v>18</v>
      </c>
      <c r="I547" s="2">
        <v>0</v>
      </c>
      <c r="J547" s="1" t="s">
        <v>4</v>
      </c>
      <c r="K547" s="1" t="s">
        <v>9</v>
      </c>
      <c r="L547" s="2">
        <v>35</v>
      </c>
      <c r="M547" s="2" t="s">
        <v>18</v>
      </c>
    </row>
    <row r="548" spans="1:13" x14ac:dyDescent="0.25">
      <c r="A548" s="1">
        <v>20678</v>
      </c>
      <c r="B548" s="1" t="s">
        <v>21</v>
      </c>
      <c r="C548" s="1" t="s">
        <v>22</v>
      </c>
      <c r="D548" s="1">
        <v>60000</v>
      </c>
      <c r="E548" s="2">
        <v>3</v>
      </c>
      <c r="F548" s="1" t="s">
        <v>0</v>
      </c>
      <c r="G548" s="1" t="s">
        <v>11</v>
      </c>
      <c r="H548" s="2" t="s">
        <v>18</v>
      </c>
      <c r="I548" s="2">
        <v>1</v>
      </c>
      <c r="J548" s="1" t="s">
        <v>5</v>
      </c>
      <c r="K548" s="1" t="s">
        <v>9</v>
      </c>
      <c r="L548" s="2">
        <v>40</v>
      </c>
      <c r="M548" s="2" t="s">
        <v>18</v>
      </c>
    </row>
    <row r="549" spans="1:13" x14ac:dyDescent="0.25">
      <c r="A549" s="1">
        <v>20698</v>
      </c>
      <c r="B549" s="1" t="s">
        <v>20</v>
      </c>
      <c r="C549" s="1" t="s">
        <v>23</v>
      </c>
      <c r="D549" s="1">
        <v>60000</v>
      </c>
      <c r="E549" s="2">
        <v>4</v>
      </c>
      <c r="F549" s="1" t="s">
        <v>0</v>
      </c>
      <c r="G549" s="1" t="s">
        <v>11</v>
      </c>
      <c r="H549" s="2" t="s">
        <v>18</v>
      </c>
      <c r="I549" s="2">
        <v>3</v>
      </c>
      <c r="J549" s="1" t="s">
        <v>6</v>
      </c>
      <c r="K549" s="1" t="s">
        <v>9</v>
      </c>
      <c r="L549" s="2">
        <v>42</v>
      </c>
      <c r="M549" s="2" t="s">
        <v>19</v>
      </c>
    </row>
    <row r="550" spans="1:13" x14ac:dyDescent="0.25">
      <c r="A550" s="1">
        <v>20711</v>
      </c>
      <c r="B550" s="1" t="s">
        <v>20</v>
      </c>
      <c r="C550" s="1" t="s">
        <v>22</v>
      </c>
      <c r="D550" s="1">
        <v>40000</v>
      </c>
      <c r="E550" s="2">
        <v>1</v>
      </c>
      <c r="F550" s="1" t="s">
        <v>0</v>
      </c>
      <c r="G550" s="1" t="s">
        <v>11</v>
      </c>
      <c r="H550" s="2" t="s">
        <v>18</v>
      </c>
      <c r="I550" s="2">
        <v>0</v>
      </c>
      <c r="J550" s="1" t="s">
        <v>2</v>
      </c>
      <c r="K550" s="1" t="s">
        <v>16</v>
      </c>
      <c r="L550" s="2">
        <v>32</v>
      </c>
      <c r="M550" s="2" t="s">
        <v>18</v>
      </c>
    </row>
    <row r="551" spans="1:13" x14ac:dyDescent="0.25">
      <c r="A551" s="1">
        <v>20729</v>
      </c>
      <c r="B551" s="1" t="s">
        <v>20</v>
      </c>
      <c r="C551" s="1" t="s">
        <v>22</v>
      </c>
      <c r="D551" s="1">
        <v>40000</v>
      </c>
      <c r="E551" s="2">
        <v>2</v>
      </c>
      <c r="F551" s="1" t="s">
        <v>10</v>
      </c>
      <c r="G551" s="1" t="s">
        <v>13</v>
      </c>
      <c r="H551" s="2" t="s">
        <v>19</v>
      </c>
      <c r="I551" s="2">
        <v>1</v>
      </c>
      <c r="J551" s="1" t="s">
        <v>4</v>
      </c>
      <c r="K551" s="1" t="s">
        <v>16</v>
      </c>
      <c r="L551" s="2">
        <v>34</v>
      </c>
      <c r="M551" s="2" t="s">
        <v>19</v>
      </c>
    </row>
    <row r="552" spans="1:13" x14ac:dyDescent="0.25">
      <c r="A552" s="1">
        <v>20754</v>
      </c>
      <c r="B552" s="1" t="s">
        <v>20</v>
      </c>
      <c r="C552" s="1" t="s">
        <v>23</v>
      </c>
      <c r="D552" s="1">
        <v>30000</v>
      </c>
      <c r="E552" s="2">
        <v>2</v>
      </c>
      <c r="F552" s="1" t="s">
        <v>12</v>
      </c>
      <c r="G552" s="1" t="s">
        <v>11</v>
      </c>
      <c r="H552" s="2" t="s">
        <v>18</v>
      </c>
      <c r="I552" s="2">
        <v>2</v>
      </c>
      <c r="J552" s="1" t="s">
        <v>2</v>
      </c>
      <c r="K552" s="1" t="s">
        <v>9</v>
      </c>
      <c r="L552" s="2">
        <v>51</v>
      </c>
      <c r="M552" s="2" t="s">
        <v>19</v>
      </c>
    </row>
    <row r="553" spans="1:13" x14ac:dyDescent="0.25">
      <c r="A553" s="1">
        <v>20758</v>
      </c>
      <c r="B553" s="1" t="s">
        <v>20</v>
      </c>
      <c r="C553" s="1" t="s">
        <v>23</v>
      </c>
      <c r="D553" s="1">
        <v>30000</v>
      </c>
      <c r="E553" s="2">
        <v>2</v>
      </c>
      <c r="F553" s="1" t="s">
        <v>12</v>
      </c>
      <c r="G553" s="1" t="s">
        <v>11</v>
      </c>
      <c r="H553" s="2" t="s">
        <v>18</v>
      </c>
      <c r="I553" s="2">
        <v>2</v>
      </c>
      <c r="J553" s="1" t="s">
        <v>2</v>
      </c>
      <c r="K553" s="1" t="s">
        <v>9</v>
      </c>
      <c r="L553" s="2">
        <v>50</v>
      </c>
      <c r="M553" s="2" t="s">
        <v>19</v>
      </c>
    </row>
    <row r="554" spans="1:13" x14ac:dyDescent="0.25">
      <c r="A554" s="1">
        <v>20797</v>
      </c>
      <c r="B554" s="1" t="s">
        <v>20</v>
      </c>
      <c r="C554" s="1" t="s">
        <v>22</v>
      </c>
      <c r="D554" s="1">
        <v>10000</v>
      </c>
      <c r="E554" s="2">
        <v>1</v>
      </c>
      <c r="F554" s="1" t="s">
        <v>0</v>
      </c>
      <c r="G554" s="1" t="s">
        <v>17</v>
      </c>
      <c r="H554" s="2" t="s">
        <v>18</v>
      </c>
      <c r="I554" s="2">
        <v>0</v>
      </c>
      <c r="J554" s="1" t="s">
        <v>4</v>
      </c>
      <c r="K554" s="1" t="s">
        <v>16</v>
      </c>
      <c r="L554" s="2">
        <v>48</v>
      </c>
      <c r="M554" s="2" t="s">
        <v>19</v>
      </c>
    </row>
    <row r="555" spans="1:13" x14ac:dyDescent="0.25">
      <c r="A555" s="1">
        <v>20828</v>
      </c>
      <c r="B555" s="1" t="s">
        <v>20</v>
      </c>
      <c r="C555" s="1" t="s">
        <v>22</v>
      </c>
      <c r="D555" s="1">
        <v>30000</v>
      </c>
      <c r="E555" s="2">
        <v>4</v>
      </c>
      <c r="F555" s="1" t="s">
        <v>15</v>
      </c>
      <c r="G555" s="1" t="s">
        <v>13</v>
      </c>
      <c r="H555" s="2" t="s">
        <v>18</v>
      </c>
      <c r="I555" s="2">
        <v>0</v>
      </c>
      <c r="J555" s="1" t="s">
        <v>4</v>
      </c>
      <c r="K555" s="1" t="s">
        <v>16</v>
      </c>
      <c r="L555" s="2">
        <v>45</v>
      </c>
      <c r="M555" s="2" t="s">
        <v>18</v>
      </c>
    </row>
    <row r="556" spans="1:13" x14ac:dyDescent="0.25">
      <c r="A556" s="1">
        <v>20839</v>
      </c>
      <c r="B556" s="1" t="s">
        <v>21</v>
      </c>
      <c r="C556" s="1" t="s">
        <v>22</v>
      </c>
      <c r="D556" s="1">
        <v>30000</v>
      </c>
      <c r="E556" s="2">
        <v>3</v>
      </c>
      <c r="F556" s="1" t="s">
        <v>15</v>
      </c>
      <c r="G556" s="1" t="s">
        <v>13</v>
      </c>
      <c r="H556" s="2" t="s">
        <v>18</v>
      </c>
      <c r="I556" s="2">
        <v>0</v>
      </c>
      <c r="J556" s="1" t="s">
        <v>4</v>
      </c>
      <c r="K556" s="1" t="s">
        <v>16</v>
      </c>
      <c r="L556" s="2">
        <v>47</v>
      </c>
      <c r="M556" s="2" t="s">
        <v>18</v>
      </c>
    </row>
    <row r="557" spans="1:13" x14ac:dyDescent="0.25">
      <c r="A557" s="1">
        <v>20851</v>
      </c>
      <c r="B557" s="1" t="s">
        <v>21</v>
      </c>
      <c r="C557" s="1" t="s">
        <v>23</v>
      </c>
      <c r="D557" s="1">
        <v>20000</v>
      </c>
      <c r="E557" s="2">
        <v>0</v>
      </c>
      <c r="F557" s="1" t="s">
        <v>10</v>
      </c>
      <c r="G557" s="1" t="s">
        <v>17</v>
      </c>
      <c r="H557" s="2" t="s">
        <v>19</v>
      </c>
      <c r="I557" s="2">
        <v>1</v>
      </c>
      <c r="J557" s="1" t="s">
        <v>5</v>
      </c>
      <c r="K557" s="1" t="s">
        <v>16</v>
      </c>
      <c r="L557" s="2">
        <v>36</v>
      </c>
      <c r="M557" s="2" t="s">
        <v>18</v>
      </c>
    </row>
    <row r="558" spans="1:13" x14ac:dyDescent="0.25">
      <c r="A558" s="1">
        <v>20870</v>
      </c>
      <c r="B558" s="1" t="s">
        <v>21</v>
      </c>
      <c r="C558" s="1" t="s">
        <v>22</v>
      </c>
      <c r="D558" s="1">
        <v>10000</v>
      </c>
      <c r="E558" s="2">
        <v>2</v>
      </c>
      <c r="F558" s="1" t="s">
        <v>12</v>
      </c>
      <c r="G558" s="1" t="s">
        <v>17</v>
      </c>
      <c r="H558" s="2" t="s">
        <v>18</v>
      </c>
      <c r="I558" s="2">
        <v>1</v>
      </c>
      <c r="J558" s="1" t="s">
        <v>4</v>
      </c>
      <c r="K558" s="1" t="s">
        <v>16</v>
      </c>
      <c r="L558" s="2">
        <v>38</v>
      </c>
      <c r="M558" s="2" t="s">
        <v>18</v>
      </c>
    </row>
    <row r="559" spans="1:13" x14ac:dyDescent="0.25">
      <c r="A559" s="1">
        <v>20877</v>
      </c>
      <c r="B559" s="1" t="s">
        <v>21</v>
      </c>
      <c r="C559" s="1" t="s">
        <v>23</v>
      </c>
      <c r="D559" s="1">
        <v>30000</v>
      </c>
      <c r="E559" s="2">
        <v>1</v>
      </c>
      <c r="F559" s="1" t="s">
        <v>0</v>
      </c>
      <c r="G559" s="1" t="s">
        <v>13</v>
      </c>
      <c r="H559" s="2" t="s">
        <v>18</v>
      </c>
      <c r="I559" s="2">
        <v>0</v>
      </c>
      <c r="J559" s="1" t="s">
        <v>2</v>
      </c>
      <c r="K559" s="1" t="s">
        <v>16</v>
      </c>
      <c r="L559" s="2">
        <v>37</v>
      </c>
      <c r="M559" s="2" t="s">
        <v>18</v>
      </c>
    </row>
    <row r="560" spans="1:13" x14ac:dyDescent="0.25">
      <c r="A560" s="1">
        <v>20897</v>
      </c>
      <c r="B560" s="1" t="s">
        <v>20</v>
      </c>
      <c r="C560" s="1" t="s">
        <v>22</v>
      </c>
      <c r="D560" s="1">
        <v>30000</v>
      </c>
      <c r="E560" s="2">
        <v>1</v>
      </c>
      <c r="F560" s="1" t="s">
        <v>0</v>
      </c>
      <c r="G560" s="1" t="s">
        <v>11</v>
      </c>
      <c r="H560" s="2" t="s">
        <v>18</v>
      </c>
      <c r="I560" s="2">
        <v>2</v>
      </c>
      <c r="J560" s="1" t="s">
        <v>4</v>
      </c>
      <c r="K560" s="1" t="s">
        <v>16</v>
      </c>
      <c r="L560" s="2">
        <v>40</v>
      </c>
      <c r="M560" s="2" t="s">
        <v>19</v>
      </c>
    </row>
    <row r="561" spans="1:13" x14ac:dyDescent="0.25">
      <c r="A561" s="1">
        <v>20919</v>
      </c>
      <c r="B561" s="1" t="s">
        <v>21</v>
      </c>
      <c r="C561" s="1" t="s">
        <v>22</v>
      </c>
      <c r="D561" s="1">
        <v>30000</v>
      </c>
      <c r="E561" s="2">
        <v>2</v>
      </c>
      <c r="F561" s="1" t="s">
        <v>10</v>
      </c>
      <c r="G561" s="1" t="s">
        <v>13</v>
      </c>
      <c r="H561" s="2" t="s">
        <v>18</v>
      </c>
      <c r="I561" s="2">
        <v>2</v>
      </c>
      <c r="J561" s="1" t="s">
        <v>4</v>
      </c>
      <c r="K561" s="1" t="s">
        <v>16</v>
      </c>
      <c r="L561" s="2">
        <v>42</v>
      </c>
      <c r="M561" s="2" t="s">
        <v>19</v>
      </c>
    </row>
    <row r="562" spans="1:13" x14ac:dyDescent="0.25">
      <c r="A562" s="1">
        <v>20923</v>
      </c>
      <c r="B562" s="1" t="s">
        <v>20</v>
      </c>
      <c r="C562" s="1" t="s">
        <v>22</v>
      </c>
      <c r="D562" s="1">
        <v>40000</v>
      </c>
      <c r="E562" s="2">
        <v>1</v>
      </c>
      <c r="F562" s="1" t="s">
        <v>0</v>
      </c>
      <c r="G562" s="1" t="s">
        <v>11</v>
      </c>
      <c r="H562" s="2" t="s">
        <v>18</v>
      </c>
      <c r="I562" s="2">
        <v>0</v>
      </c>
      <c r="J562" s="1" t="s">
        <v>4</v>
      </c>
      <c r="K562" s="1" t="s">
        <v>16</v>
      </c>
      <c r="L562" s="2">
        <v>42</v>
      </c>
      <c r="M562" s="2" t="s">
        <v>18</v>
      </c>
    </row>
    <row r="563" spans="1:13" x14ac:dyDescent="0.25">
      <c r="A563" s="1">
        <v>20927</v>
      </c>
      <c r="B563" s="1" t="s">
        <v>21</v>
      </c>
      <c r="C563" s="1" t="s">
        <v>22</v>
      </c>
      <c r="D563" s="1">
        <v>20000</v>
      </c>
      <c r="E563" s="2">
        <v>5</v>
      </c>
      <c r="F563" s="1" t="s">
        <v>12</v>
      </c>
      <c r="G563" s="1" t="s">
        <v>17</v>
      </c>
      <c r="H563" s="2" t="s">
        <v>18</v>
      </c>
      <c r="I563" s="2">
        <v>2</v>
      </c>
      <c r="J563" s="1" t="s">
        <v>4</v>
      </c>
      <c r="K563" s="1" t="s">
        <v>16</v>
      </c>
      <c r="L563" s="2">
        <v>27</v>
      </c>
      <c r="M563" s="2" t="s">
        <v>19</v>
      </c>
    </row>
    <row r="564" spans="1:13" x14ac:dyDescent="0.25">
      <c r="A564" s="1">
        <v>20942</v>
      </c>
      <c r="B564" s="1" t="s">
        <v>21</v>
      </c>
      <c r="C564" s="1" t="s">
        <v>22</v>
      </c>
      <c r="D564" s="1">
        <v>20000</v>
      </c>
      <c r="E564" s="2">
        <v>0</v>
      </c>
      <c r="F564" s="1" t="s">
        <v>12</v>
      </c>
      <c r="G564" s="1" t="s">
        <v>17</v>
      </c>
      <c r="H564" s="2" t="s">
        <v>19</v>
      </c>
      <c r="I564" s="2">
        <v>1</v>
      </c>
      <c r="J564" s="1" t="s">
        <v>6</v>
      </c>
      <c r="K564" s="1" t="s">
        <v>16</v>
      </c>
      <c r="L564" s="2">
        <v>31</v>
      </c>
      <c r="M564" s="2" t="s">
        <v>19</v>
      </c>
    </row>
    <row r="565" spans="1:13" x14ac:dyDescent="0.25">
      <c r="A565" s="1">
        <v>20946</v>
      </c>
      <c r="B565" s="1" t="s">
        <v>21</v>
      </c>
      <c r="C565" s="1" t="s">
        <v>22</v>
      </c>
      <c r="D565" s="1">
        <v>30000</v>
      </c>
      <c r="E565" s="2">
        <v>0</v>
      </c>
      <c r="F565" s="1" t="s">
        <v>10</v>
      </c>
      <c r="G565" s="1" t="s">
        <v>13</v>
      </c>
      <c r="H565" s="2" t="s">
        <v>19</v>
      </c>
      <c r="I565" s="2">
        <v>1</v>
      </c>
      <c r="J565" s="1" t="s">
        <v>5</v>
      </c>
      <c r="K565" s="1" t="s">
        <v>16</v>
      </c>
      <c r="L565" s="2">
        <v>30</v>
      </c>
      <c r="M565" s="2" t="s">
        <v>19</v>
      </c>
    </row>
    <row r="566" spans="1:13" x14ac:dyDescent="0.25">
      <c r="A566" s="1">
        <v>20962</v>
      </c>
      <c r="B566" s="1" t="s">
        <v>20</v>
      </c>
      <c r="C566" s="1" t="s">
        <v>22</v>
      </c>
      <c r="D566" s="1">
        <v>20000</v>
      </c>
      <c r="E566" s="2">
        <v>1</v>
      </c>
      <c r="F566" s="1" t="s">
        <v>15</v>
      </c>
      <c r="G566" s="1" t="s">
        <v>13</v>
      </c>
      <c r="H566" s="2" t="s">
        <v>18</v>
      </c>
      <c r="I566" s="2">
        <v>0</v>
      </c>
      <c r="J566" s="1" t="s">
        <v>4</v>
      </c>
      <c r="K566" s="1" t="s">
        <v>16</v>
      </c>
      <c r="L566" s="2">
        <v>45</v>
      </c>
      <c r="M566" s="2" t="s">
        <v>19</v>
      </c>
    </row>
    <row r="567" spans="1:13" x14ac:dyDescent="0.25">
      <c r="A567" s="1">
        <v>20970</v>
      </c>
      <c r="B567" s="1" t="s">
        <v>21</v>
      </c>
      <c r="C567" s="1" t="s">
        <v>23</v>
      </c>
      <c r="D567" s="1">
        <v>10000</v>
      </c>
      <c r="E567" s="2">
        <v>2</v>
      </c>
      <c r="F567" s="1" t="s">
        <v>10</v>
      </c>
      <c r="G567" s="1" t="s">
        <v>17</v>
      </c>
      <c r="H567" s="2" t="s">
        <v>18</v>
      </c>
      <c r="I567" s="2">
        <v>1</v>
      </c>
      <c r="J567" s="1" t="s">
        <v>4</v>
      </c>
      <c r="K567" s="1" t="s">
        <v>16</v>
      </c>
      <c r="L567" s="2">
        <v>52</v>
      </c>
      <c r="M567" s="2" t="s">
        <v>18</v>
      </c>
    </row>
    <row r="568" spans="1:13" x14ac:dyDescent="0.25">
      <c r="A568" s="1">
        <v>20974</v>
      </c>
      <c r="B568" s="1" t="s">
        <v>20</v>
      </c>
      <c r="C568" s="1" t="s">
        <v>23</v>
      </c>
      <c r="D568" s="1">
        <v>10000</v>
      </c>
      <c r="E568" s="2">
        <v>2</v>
      </c>
      <c r="F568" s="1" t="s">
        <v>0</v>
      </c>
      <c r="G568" s="1" t="s">
        <v>13</v>
      </c>
      <c r="H568" s="2" t="s">
        <v>18</v>
      </c>
      <c r="I568" s="2">
        <v>1</v>
      </c>
      <c r="J568" s="1" t="s">
        <v>4</v>
      </c>
      <c r="K568" s="1" t="s">
        <v>16</v>
      </c>
      <c r="L568" s="2">
        <v>66</v>
      </c>
      <c r="M568" s="2" t="s">
        <v>19</v>
      </c>
    </row>
    <row r="569" spans="1:13" x14ac:dyDescent="0.25">
      <c r="A569" s="1">
        <v>20977</v>
      </c>
      <c r="B569" s="1" t="s">
        <v>20</v>
      </c>
      <c r="C569" s="1" t="s">
        <v>23</v>
      </c>
      <c r="D569" s="1">
        <v>20000</v>
      </c>
      <c r="E569" s="2">
        <v>1</v>
      </c>
      <c r="F569" s="1" t="s">
        <v>0</v>
      </c>
      <c r="G569" s="1" t="s">
        <v>13</v>
      </c>
      <c r="H569" s="2" t="s">
        <v>18</v>
      </c>
      <c r="I569" s="2">
        <v>0</v>
      </c>
      <c r="J569" s="1" t="s">
        <v>4</v>
      </c>
      <c r="K569" s="1" t="s">
        <v>16</v>
      </c>
      <c r="L569" s="2">
        <v>64</v>
      </c>
      <c r="M569" s="2" t="s">
        <v>18</v>
      </c>
    </row>
    <row r="570" spans="1:13" x14ac:dyDescent="0.25">
      <c r="A570" s="1">
        <v>20994</v>
      </c>
      <c r="B570" s="1" t="s">
        <v>20</v>
      </c>
      <c r="C570" s="1" t="s">
        <v>22</v>
      </c>
      <c r="D570" s="1">
        <v>20000</v>
      </c>
      <c r="E570" s="2">
        <v>0</v>
      </c>
      <c r="F570" s="1" t="s">
        <v>0</v>
      </c>
      <c r="G570" s="1" t="s">
        <v>13</v>
      </c>
      <c r="H570" s="2" t="s">
        <v>19</v>
      </c>
      <c r="I570" s="2">
        <v>0</v>
      </c>
      <c r="J570" s="1" t="s">
        <v>4</v>
      </c>
      <c r="K570" s="1" t="s">
        <v>3</v>
      </c>
      <c r="L570" s="2">
        <v>26</v>
      </c>
      <c r="M570" s="2" t="s">
        <v>18</v>
      </c>
    </row>
    <row r="571" spans="1:13" x14ac:dyDescent="0.25">
      <c r="A571" s="1">
        <v>21006</v>
      </c>
      <c r="B571" s="1" t="s">
        <v>21</v>
      </c>
      <c r="C571" s="1" t="s">
        <v>22</v>
      </c>
      <c r="D571" s="1">
        <v>20000</v>
      </c>
      <c r="E571" s="2">
        <v>1</v>
      </c>
      <c r="F571" s="1" t="s">
        <v>10</v>
      </c>
      <c r="G571" s="1" t="s">
        <v>17</v>
      </c>
      <c r="H571" s="2" t="s">
        <v>19</v>
      </c>
      <c r="I571" s="2">
        <v>0</v>
      </c>
      <c r="J571" s="1" t="s">
        <v>4</v>
      </c>
      <c r="K571" s="1" t="s">
        <v>16</v>
      </c>
      <c r="L571" s="2">
        <v>46</v>
      </c>
      <c r="M571" s="2" t="s">
        <v>18</v>
      </c>
    </row>
    <row r="572" spans="1:13" x14ac:dyDescent="0.25">
      <c r="A572" s="1">
        <v>21039</v>
      </c>
      <c r="B572" s="1" t="s">
        <v>21</v>
      </c>
      <c r="C572" s="1" t="s">
        <v>22</v>
      </c>
      <c r="D572" s="1">
        <v>50000</v>
      </c>
      <c r="E572" s="2">
        <v>0</v>
      </c>
      <c r="F572" s="1" t="s">
        <v>15</v>
      </c>
      <c r="G572" s="1" t="s">
        <v>11</v>
      </c>
      <c r="H572" s="2" t="s">
        <v>19</v>
      </c>
      <c r="I572" s="2">
        <v>0</v>
      </c>
      <c r="J572" s="1" t="s">
        <v>4</v>
      </c>
      <c r="K572" s="1" t="s">
        <v>16</v>
      </c>
      <c r="L572" s="2">
        <v>37</v>
      </c>
      <c r="M572" s="2" t="s">
        <v>18</v>
      </c>
    </row>
    <row r="573" spans="1:13" x14ac:dyDescent="0.25">
      <c r="A573" s="1">
        <v>21094</v>
      </c>
      <c r="B573" s="1" t="s">
        <v>21</v>
      </c>
      <c r="C573" s="1" t="s">
        <v>22</v>
      </c>
      <c r="D573" s="1">
        <v>30000</v>
      </c>
      <c r="E573" s="2">
        <v>2</v>
      </c>
      <c r="F573" s="1" t="s">
        <v>10</v>
      </c>
      <c r="G573" s="1" t="s">
        <v>13</v>
      </c>
      <c r="H573" s="2" t="s">
        <v>18</v>
      </c>
      <c r="I573" s="2">
        <v>2</v>
      </c>
      <c r="J573" s="1" t="s">
        <v>4</v>
      </c>
      <c r="K573" s="1" t="s">
        <v>16</v>
      </c>
      <c r="L573" s="2">
        <v>42</v>
      </c>
      <c r="M573" s="2" t="s">
        <v>19</v>
      </c>
    </row>
    <row r="574" spans="1:13" x14ac:dyDescent="0.25">
      <c r="A574" s="1">
        <v>21108</v>
      </c>
      <c r="B574" s="1" t="s">
        <v>20</v>
      </c>
      <c r="C574" s="1" t="s">
        <v>22</v>
      </c>
      <c r="D574" s="1">
        <v>40000</v>
      </c>
      <c r="E574" s="2">
        <v>1</v>
      </c>
      <c r="F574" s="1" t="s">
        <v>0</v>
      </c>
      <c r="G574" s="1" t="s">
        <v>11</v>
      </c>
      <c r="H574" s="2" t="s">
        <v>18</v>
      </c>
      <c r="I574" s="2">
        <v>1</v>
      </c>
      <c r="J574" s="1" t="s">
        <v>4</v>
      </c>
      <c r="K574" s="1" t="s">
        <v>16</v>
      </c>
      <c r="L574" s="2">
        <v>43</v>
      </c>
      <c r="M574" s="2" t="s">
        <v>18</v>
      </c>
    </row>
    <row r="575" spans="1:13" x14ac:dyDescent="0.25">
      <c r="A575" s="1">
        <v>21184</v>
      </c>
      <c r="B575" s="1" t="s">
        <v>21</v>
      </c>
      <c r="C575" s="1" t="s">
        <v>23</v>
      </c>
      <c r="D575" s="1">
        <v>70000</v>
      </c>
      <c r="E575" s="2">
        <v>0</v>
      </c>
      <c r="F575" s="1" t="s">
        <v>0</v>
      </c>
      <c r="G575" s="1" t="s">
        <v>1</v>
      </c>
      <c r="H575" s="2" t="s">
        <v>19</v>
      </c>
      <c r="I575" s="2">
        <v>1</v>
      </c>
      <c r="J575" s="1" t="s">
        <v>6</v>
      </c>
      <c r="K575" s="1" t="s">
        <v>3</v>
      </c>
      <c r="L575" s="2">
        <v>38</v>
      </c>
      <c r="M575" s="2" t="s">
        <v>19</v>
      </c>
    </row>
    <row r="576" spans="1:13" x14ac:dyDescent="0.25">
      <c r="A576" s="1">
        <v>21207</v>
      </c>
      <c r="B576" s="1" t="s">
        <v>20</v>
      </c>
      <c r="C576" s="1" t="s">
        <v>23</v>
      </c>
      <c r="D576" s="1">
        <v>60000</v>
      </c>
      <c r="E576" s="2">
        <v>1</v>
      </c>
      <c r="F576" s="1" t="s">
        <v>10</v>
      </c>
      <c r="G576" s="1" t="s">
        <v>11</v>
      </c>
      <c r="H576" s="2" t="s">
        <v>18</v>
      </c>
      <c r="I576" s="2">
        <v>1</v>
      </c>
      <c r="J576" s="1" t="s">
        <v>6</v>
      </c>
      <c r="K576" s="1" t="s">
        <v>3</v>
      </c>
      <c r="L576" s="2">
        <v>46</v>
      </c>
      <c r="M576" s="2" t="s">
        <v>19</v>
      </c>
    </row>
    <row r="577" spans="1:13" x14ac:dyDescent="0.25">
      <c r="A577" s="1">
        <v>21213</v>
      </c>
      <c r="B577" s="1" t="s">
        <v>21</v>
      </c>
      <c r="C577" s="1" t="s">
        <v>23</v>
      </c>
      <c r="D577" s="1">
        <v>70000</v>
      </c>
      <c r="E577" s="2">
        <v>0</v>
      </c>
      <c r="F577" s="1" t="s">
        <v>0</v>
      </c>
      <c r="G577" s="1" t="s">
        <v>1</v>
      </c>
      <c r="H577" s="2" t="s">
        <v>19</v>
      </c>
      <c r="I577" s="2">
        <v>1</v>
      </c>
      <c r="J577" s="1" t="s">
        <v>6</v>
      </c>
      <c r="K577" s="1" t="s">
        <v>3</v>
      </c>
      <c r="L577" s="2">
        <v>41</v>
      </c>
      <c r="M577" s="2" t="s">
        <v>19</v>
      </c>
    </row>
    <row r="578" spans="1:13" x14ac:dyDescent="0.25">
      <c r="A578" s="1">
        <v>21260</v>
      </c>
      <c r="B578" s="1" t="s">
        <v>21</v>
      </c>
      <c r="C578" s="1" t="s">
        <v>22</v>
      </c>
      <c r="D578" s="1">
        <v>40000</v>
      </c>
      <c r="E578" s="2">
        <v>0</v>
      </c>
      <c r="F578" s="1" t="s">
        <v>12</v>
      </c>
      <c r="G578" s="1" t="s">
        <v>11</v>
      </c>
      <c r="H578" s="2" t="s">
        <v>18</v>
      </c>
      <c r="I578" s="2">
        <v>2</v>
      </c>
      <c r="J578" s="1" t="s">
        <v>6</v>
      </c>
      <c r="K578" s="1" t="s">
        <v>9</v>
      </c>
      <c r="L578" s="2">
        <v>30</v>
      </c>
      <c r="M578" s="2" t="s">
        <v>19</v>
      </c>
    </row>
    <row r="579" spans="1:13" x14ac:dyDescent="0.25">
      <c r="A579" s="1">
        <v>21266</v>
      </c>
      <c r="B579" s="1" t="s">
        <v>21</v>
      </c>
      <c r="C579" s="1" t="s">
        <v>22</v>
      </c>
      <c r="D579" s="1">
        <v>80000</v>
      </c>
      <c r="E579" s="2">
        <v>0</v>
      </c>
      <c r="F579" s="1" t="s">
        <v>0</v>
      </c>
      <c r="G579" s="1" t="s">
        <v>8</v>
      </c>
      <c r="H579" s="2" t="s">
        <v>18</v>
      </c>
      <c r="I579" s="2">
        <v>1</v>
      </c>
      <c r="J579" s="1" t="s">
        <v>2</v>
      </c>
      <c r="K579" s="1" t="s">
        <v>9</v>
      </c>
      <c r="L579" s="2">
        <v>34</v>
      </c>
      <c r="M579" s="2" t="s">
        <v>18</v>
      </c>
    </row>
    <row r="580" spans="1:13" x14ac:dyDescent="0.25">
      <c r="A580" s="1">
        <v>21306</v>
      </c>
      <c r="B580" s="1" t="s">
        <v>21</v>
      </c>
      <c r="C580" s="1" t="s">
        <v>23</v>
      </c>
      <c r="D580" s="1">
        <v>60000</v>
      </c>
      <c r="E580" s="2">
        <v>2</v>
      </c>
      <c r="F580" s="1" t="s">
        <v>12</v>
      </c>
      <c r="G580" s="1" t="s">
        <v>1</v>
      </c>
      <c r="H580" s="2" t="s">
        <v>18</v>
      </c>
      <c r="I580" s="2">
        <v>2</v>
      </c>
      <c r="J580" s="1" t="s">
        <v>6</v>
      </c>
      <c r="K580" s="1" t="s">
        <v>9</v>
      </c>
      <c r="L580" s="2">
        <v>51</v>
      </c>
      <c r="M580" s="2" t="s">
        <v>19</v>
      </c>
    </row>
    <row r="581" spans="1:13" x14ac:dyDescent="0.25">
      <c r="A581" s="1">
        <v>21365</v>
      </c>
      <c r="B581" s="1" t="s">
        <v>20</v>
      </c>
      <c r="C581" s="1" t="s">
        <v>22</v>
      </c>
      <c r="D581" s="1">
        <v>10000</v>
      </c>
      <c r="E581" s="2">
        <v>2</v>
      </c>
      <c r="F581" s="1" t="s">
        <v>14</v>
      </c>
      <c r="G581" s="1" t="s">
        <v>13</v>
      </c>
      <c r="H581" s="2" t="s">
        <v>18</v>
      </c>
      <c r="I581" s="2">
        <v>2</v>
      </c>
      <c r="J581" s="1" t="s">
        <v>6</v>
      </c>
      <c r="K581" s="1" t="s">
        <v>3</v>
      </c>
      <c r="L581" s="2">
        <v>58</v>
      </c>
      <c r="M581" s="2" t="s">
        <v>19</v>
      </c>
    </row>
    <row r="582" spans="1:13" x14ac:dyDescent="0.25">
      <c r="A582" s="1">
        <v>21375</v>
      </c>
      <c r="B582" s="1" t="s">
        <v>21</v>
      </c>
      <c r="C582" s="1" t="s">
        <v>23</v>
      </c>
      <c r="D582" s="1">
        <v>20000</v>
      </c>
      <c r="E582" s="2">
        <v>2</v>
      </c>
      <c r="F582" s="1" t="s">
        <v>14</v>
      </c>
      <c r="G582" s="1" t="s">
        <v>13</v>
      </c>
      <c r="H582" s="2" t="s">
        <v>18</v>
      </c>
      <c r="I582" s="2">
        <v>2</v>
      </c>
      <c r="J582" s="1" t="s">
        <v>6</v>
      </c>
      <c r="K582" s="1" t="s">
        <v>3</v>
      </c>
      <c r="L582" s="2">
        <v>57</v>
      </c>
      <c r="M582" s="2" t="s">
        <v>19</v>
      </c>
    </row>
    <row r="583" spans="1:13" x14ac:dyDescent="0.25">
      <c r="A583" s="1">
        <v>21417</v>
      </c>
      <c r="B583" s="1" t="s">
        <v>21</v>
      </c>
      <c r="C583" s="1" t="s">
        <v>22</v>
      </c>
      <c r="D583" s="1">
        <v>60000</v>
      </c>
      <c r="E583" s="2">
        <v>0</v>
      </c>
      <c r="F583" s="1" t="s">
        <v>10</v>
      </c>
      <c r="G583" s="1" t="s">
        <v>1</v>
      </c>
      <c r="H583" s="2" t="s">
        <v>19</v>
      </c>
      <c r="I583" s="2">
        <v>2</v>
      </c>
      <c r="J583" s="1" t="s">
        <v>2</v>
      </c>
      <c r="K583" s="1" t="s">
        <v>9</v>
      </c>
      <c r="L583" s="2">
        <v>32</v>
      </c>
      <c r="M583" s="2" t="s">
        <v>18</v>
      </c>
    </row>
    <row r="584" spans="1:13" x14ac:dyDescent="0.25">
      <c r="A584" s="1">
        <v>21441</v>
      </c>
      <c r="B584" s="1" t="s">
        <v>20</v>
      </c>
      <c r="C584" s="1" t="s">
        <v>23</v>
      </c>
      <c r="D584" s="1">
        <v>50000</v>
      </c>
      <c r="E584" s="2">
        <v>4</v>
      </c>
      <c r="F584" s="1" t="s">
        <v>0</v>
      </c>
      <c r="G584" s="1" t="s">
        <v>8</v>
      </c>
      <c r="H584" s="2" t="s">
        <v>18</v>
      </c>
      <c r="I584" s="2">
        <v>2</v>
      </c>
      <c r="J584" s="1" t="s">
        <v>7</v>
      </c>
      <c r="K584" s="1" t="s">
        <v>9</v>
      </c>
      <c r="L584" s="2">
        <v>64</v>
      </c>
      <c r="M584" s="2" t="s">
        <v>19</v>
      </c>
    </row>
    <row r="585" spans="1:13" x14ac:dyDescent="0.25">
      <c r="A585" s="1">
        <v>21451</v>
      </c>
      <c r="B585" s="1" t="s">
        <v>20</v>
      </c>
      <c r="C585" s="1" t="s">
        <v>22</v>
      </c>
      <c r="D585" s="1">
        <v>40000</v>
      </c>
      <c r="E585" s="2">
        <v>4</v>
      </c>
      <c r="F585" s="1" t="s">
        <v>12</v>
      </c>
      <c r="G585" s="1" t="s">
        <v>1</v>
      </c>
      <c r="H585" s="2" t="s">
        <v>18</v>
      </c>
      <c r="I585" s="2">
        <v>2</v>
      </c>
      <c r="J585" s="1" t="s">
        <v>7</v>
      </c>
      <c r="K585" s="1" t="s">
        <v>9</v>
      </c>
      <c r="L585" s="2">
        <v>61</v>
      </c>
      <c r="M585" s="2" t="s">
        <v>19</v>
      </c>
    </row>
    <row r="586" spans="1:13" x14ac:dyDescent="0.25">
      <c r="A586" s="1">
        <v>21471</v>
      </c>
      <c r="B586" s="1" t="s">
        <v>20</v>
      </c>
      <c r="C586" s="1" t="s">
        <v>23</v>
      </c>
      <c r="D586" s="1">
        <v>70000</v>
      </c>
      <c r="E586" s="2">
        <v>2</v>
      </c>
      <c r="F586" s="1" t="s">
        <v>10</v>
      </c>
      <c r="G586" s="1" t="s">
        <v>1</v>
      </c>
      <c r="H586" s="2" t="s">
        <v>18</v>
      </c>
      <c r="I586" s="2">
        <v>1</v>
      </c>
      <c r="J586" s="1" t="s">
        <v>7</v>
      </c>
      <c r="K586" s="1" t="s">
        <v>9</v>
      </c>
      <c r="L586" s="2">
        <v>59</v>
      </c>
      <c r="M586" s="2" t="s">
        <v>19</v>
      </c>
    </row>
    <row r="587" spans="1:13" x14ac:dyDescent="0.25">
      <c r="A587" s="1">
        <v>21554</v>
      </c>
      <c r="B587" s="1" t="s">
        <v>21</v>
      </c>
      <c r="C587" s="1" t="s">
        <v>22</v>
      </c>
      <c r="D587" s="1">
        <v>80000</v>
      </c>
      <c r="E587" s="2">
        <v>0</v>
      </c>
      <c r="F587" s="1" t="s">
        <v>0</v>
      </c>
      <c r="G587" s="1" t="s">
        <v>1</v>
      </c>
      <c r="H587" s="2" t="s">
        <v>19</v>
      </c>
      <c r="I587" s="2">
        <v>3</v>
      </c>
      <c r="J587" s="1" t="s">
        <v>7</v>
      </c>
      <c r="K587" s="1" t="s">
        <v>3</v>
      </c>
      <c r="L587" s="2">
        <v>33</v>
      </c>
      <c r="M587" s="2" t="s">
        <v>19</v>
      </c>
    </row>
    <row r="588" spans="1:13" x14ac:dyDescent="0.25">
      <c r="A588" s="1">
        <v>21557</v>
      </c>
      <c r="B588" s="1" t="s">
        <v>21</v>
      </c>
      <c r="C588" s="1" t="s">
        <v>22</v>
      </c>
      <c r="D588" s="1">
        <v>110000</v>
      </c>
      <c r="E588" s="2">
        <v>0</v>
      </c>
      <c r="F588" s="1" t="s">
        <v>10</v>
      </c>
      <c r="G588" s="1" t="s">
        <v>8</v>
      </c>
      <c r="H588" s="2" t="s">
        <v>18</v>
      </c>
      <c r="I588" s="2">
        <v>3</v>
      </c>
      <c r="J588" s="1" t="s">
        <v>7</v>
      </c>
      <c r="K588" s="1" t="s">
        <v>3</v>
      </c>
      <c r="L588" s="2">
        <v>32</v>
      </c>
      <c r="M588" s="2" t="s">
        <v>18</v>
      </c>
    </row>
    <row r="589" spans="1:13" x14ac:dyDescent="0.25">
      <c r="A589" s="1">
        <v>21560</v>
      </c>
      <c r="B589" s="1" t="s">
        <v>20</v>
      </c>
      <c r="C589" s="1" t="s">
        <v>23</v>
      </c>
      <c r="D589" s="1">
        <v>120000</v>
      </c>
      <c r="E589" s="2">
        <v>0</v>
      </c>
      <c r="F589" s="1" t="s">
        <v>14</v>
      </c>
      <c r="G589" s="1" t="s">
        <v>1</v>
      </c>
      <c r="H589" s="2" t="s">
        <v>18</v>
      </c>
      <c r="I589" s="2">
        <v>4</v>
      </c>
      <c r="J589" s="1" t="s">
        <v>7</v>
      </c>
      <c r="K589" s="1" t="s">
        <v>3</v>
      </c>
      <c r="L589" s="2">
        <v>32</v>
      </c>
      <c r="M589" s="2" t="s">
        <v>18</v>
      </c>
    </row>
    <row r="590" spans="1:13" x14ac:dyDescent="0.25">
      <c r="A590" s="1">
        <v>21561</v>
      </c>
      <c r="B590" s="1" t="s">
        <v>21</v>
      </c>
      <c r="C590" s="1" t="s">
        <v>23</v>
      </c>
      <c r="D590" s="1">
        <v>90000</v>
      </c>
      <c r="E590" s="2">
        <v>0</v>
      </c>
      <c r="F590" s="1" t="s">
        <v>0</v>
      </c>
      <c r="G590" s="1" t="s">
        <v>1</v>
      </c>
      <c r="H590" s="2" t="s">
        <v>19</v>
      </c>
      <c r="I590" s="2">
        <v>3</v>
      </c>
      <c r="J590" s="1" t="s">
        <v>7</v>
      </c>
      <c r="K590" s="1" t="s">
        <v>3</v>
      </c>
      <c r="L590" s="2">
        <v>34</v>
      </c>
      <c r="M590" s="2" t="s">
        <v>18</v>
      </c>
    </row>
    <row r="591" spans="1:13" x14ac:dyDescent="0.25">
      <c r="A591" s="1">
        <v>21564</v>
      </c>
      <c r="B591" s="1" t="s">
        <v>21</v>
      </c>
      <c r="C591" s="1" t="s">
        <v>22</v>
      </c>
      <c r="D591" s="1">
        <v>80000</v>
      </c>
      <c r="E591" s="2">
        <v>0</v>
      </c>
      <c r="F591" s="1" t="s">
        <v>0</v>
      </c>
      <c r="G591" s="1" t="s">
        <v>1</v>
      </c>
      <c r="H591" s="2" t="s">
        <v>18</v>
      </c>
      <c r="I591" s="2">
        <v>4</v>
      </c>
      <c r="J591" s="1" t="s">
        <v>7</v>
      </c>
      <c r="K591" s="1" t="s">
        <v>3</v>
      </c>
      <c r="L591" s="2">
        <v>35</v>
      </c>
      <c r="M591" s="2" t="s">
        <v>19</v>
      </c>
    </row>
    <row r="592" spans="1:13" x14ac:dyDescent="0.25">
      <c r="A592" s="1">
        <v>21568</v>
      </c>
      <c r="B592" s="1" t="s">
        <v>20</v>
      </c>
      <c r="C592" s="1" t="s">
        <v>22</v>
      </c>
      <c r="D592" s="1">
        <v>100000</v>
      </c>
      <c r="E592" s="2">
        <v>0</v>
      </c>
      <c r="F592" s="1" t="s">
        <v>12</v>
      </c>
      <c r="G592" s="1" t="s">
        <v>8</v>
      </c>
      <c r="H592" s="2" t="s">
        <v>18</v>
      </c>
      <c r="I592" s="2">
        <v>4</v>
      </c>
      <c r="J592" s="1" t="s">
        <v>7</v>
      </c>
      <c r="K592" s="1" t="s">
        <v>3</v>
      </c>
      <c r="L592" s="2">
        <v>34</v>
      </c>
      <c r="M592" s="2" t="s">
        <v>18</v>
      </c>
    </row>
    <row r="593" spans="1:13" x14ac:dyDescent="0.25">
      <c r="A593" s="1">
        <v>21583</v>
      </c>
      <c r="B593" s="1" t="s">
        <v>20</v>
      </c>
      <c r="C593" s="1" t="s">
        <v>22</v>
      </c>
      <c r="D593" s="1">
        <v>50000</v>
      </c>
      <c r="E593" s="2">
        <v>1</v>
      </c>
      <c r="F593" s="1" t="s">
        <v>0</v>
      </c>
      <c r="G593" s="1" t="s">
        <v>11</v>
      </c>
      <c r="H593" s="2" t="s">
        <v>18</v>
      </c>
      <c r="I593" s="2">
        <v>0</v>
      </c>
      <c r="J593" s="1" t="s">
        <v>4</v>
      </c>
      <c r="K593" s="1" t="s">
        <v>9</v>
      </c>
      <c r="L593" s="2">
        <v>34</v>
      </c>
      <c r="M593" s="2" t="s">
        <v>18</v>
      </c>
    </row>
    <row r="594" spans="1:13" x14ac:dyDescent="0.25">
      <c r="A594" s="1">
        <v>21587</v>
      </c>
      <c r="B594" s="1" t="s">
        <v>20</v>
      </c>
      <c r="C594" s="1" t="s">
        <v>22</v>
      </c>
      <c r="D594" s="1">
        <v>60000</v>
      </c>
      <c r="E594" s="2">
        <v>1</v>
      </c>
      <c r="F594" s="1" t="s">
        <v>15</v>
      </c>
      <c r="G594" s="1" t="s">
        <v>11</v>
      </c>
      <c r="H594" s="2" t="s">
        <v>18</v>
      </c>
      <c r="I594" s="2">
        <v>0</v>
      </c>
      <c r="J594" s="1" t="s">
        <v>5</v>
      </c>
      <c r="K594" s="1" t="s">
        <v>9</v>
      </c>
      <c r="L594" s="2">
        <v>34</v>
      </c>
      <c r="M594" s="2" t="s">
        <v>18</v>
      </c>
    </row>
    <row r="595" spans="1:13" x14ac:dyDescent="0.25">
      <c r="A595" s="1">
        <v>21599</v>
      </c>
      <c r="B595" s="1" t="s">
        <v>20</v>
      </c>
      <c r="C595" s="1" t="s">
        <v>22</v>
      </c>
      <c r="D595" s="1">
        <v>60000</v>
      </c>
      <c r="E595" s="2">
        <v>1</v>
      </c>
      <c r="F595" s="1" t="s">
        <v>15</v>
      </c>
      <c r="G595" s="1" t="s">
        <v>1</v>
      </c>
      <c r="H595" s="2" t="s">
        <v>18</v>
      </c>
      <c r="I595" s="2">
        <v>0</v>
      </c>
      <c r="J595" s="1" t="s">
        <v>5</v>
      </c>
      <c r="K595" s="1" t="s">
        <v>9</v>
      </c>
      <c r="L595" s="2">
        <v>36</v>
      </c>
      <c r="M595" s="2" t="s">
        <v>18</v>
      </c>
    </row>
    <row r="596" spans="1:13" x14ac:dyDescent="0.25">
      <c r="A596" s="1">
        <v>21613</v>
      </c>
      <c r="B596" s="1" t="s">
        <v>21</v>
      </c>
      <c r="C596" s="1" t="s">
        <v>23</v>
      </c>
      <c r="D596" s="1">
        <v>50000</v>
      </c>
      <c r="E596" s="2">
        <v>2</v>
      </c>
      <c r="F596" s="1" t="s">
        <v>0</v>
      </c>
      <c r="G596" s="1" t="s">
        <v>11</v>
      </c>
      <c r="H596" s="2" t="s">
        <v>19</v>
      </c>
      <c r="I596" s="2">
        <v>1</v>
      </c>
      <c r="J596" s="1" t="s">
        <v>4</v>
      </c>
      <c r="K596" s="1" t="s">
        <v>9</v>
      </c>
      <c r="L596" s="2">
        <v>39</v>
      </c>
      <c r="M596" s="2" t="s">
        <v>18</v>
      </c>
    </row>
    <row r="597" spans="1:13" x14ac:dyDescent="0.25">
      <c r="A597" s="1">
        <v>21660</v>
      </c>
      <c r="B597" s="1" t="s">
        <v>20</v>
      </c>
      <c r="C597" s="1" t="s">
        <v>22</v>
      </c>
      <c r="D597" s="1">
        <v>60000</v>
      </c>
      <c r="E597" s="2">
        <v>3</v>
      </c>
      <c r="F597" s="1" t="s">
        <v>15</v>
      </c>
      <c r="G597" s="1" t="s">
        <v>1</v>
      </c>
      <c r="H597" s="2" t="s">
        <v>18</v>
      </c>
      <c r="I597" s="2">
        <v>0</v>
      </c>
      <c r="J597" s="1" t="s">
        <v>5</v>
      </c>
      <c r="K597" s="1" t="s">
        <v>9</v>
      </c>
      <c r="L597" s="2">
        <v>43</v>
      </c>
      <c r="M597" s="2" t="s">
        <v>18</v>
      </c>
    </row>
    <row r="598" spans="1:13" x14ac:dyDescent="0.25">
      <c r="A598" s="1">
        <v>21693</v>
      </c>
      <c r="B598" s="1" t="s">
        <v>21</v>
      </c>
      <c r="C598" s="1" t="s">
        <v>22</v>
      </c>
      <c r="D598" s="1">
        <v>60000</v>
      </c>
      <c r="E598" s="2">
        <v>0</v>
      </c>
      <c r="F598" s="1" t="s">
        <v>15</v>
      </c>
      <c r="G598" s="1" t="s">
        <v>11</v>
      </c>
      <c r="H598" s="2" t="s">
        <v>19</v>
      </c>
      <c r="I598" s="2">
        <v>0</v>
      </c>
      <c r="J598" s="1" t="s">
        <v>4</v>
      </c>
      <c r="K598" s="1" t="s">
        <v>9</v>
      </c>
      <c r="L598" s="2">
        <v>40</v>
      </c>
      <c r="M598" s="2" t="s">
        <v>19</v>
      </c>
    </row>
    <row r="599" spans="1:13" x14ac:dyDescent="0.25">
      <c r="A599" s="1">
        <v>21695</v>
      </c>
      <c r="B599" s="1" t="s">
        <v>20</v>
      </c>
      <c r="C599" s="1" t="s">
        <v>23</v>
      </c>
      <c r="D599" s="1">
        <v>60000</v>
      </c>
      <c r="E599" s="2">
        <v>0</v>
      </c>
      <c r="F599" s="1" t="s">
        <v>15</v>
      </c>
      <c r="G599" s="1" t="s">
        <v>11</v>
      </c>
      <c r="H599" s="2" t="s">
        <v>18</v>
      </c>
      <c r="I599" s="2">
        <v>0</v>
      </c>
      <c r="J599" s="1" t="s">
        <v>2</v>
      </c>
      <c r="K599" s="1" t="s">
        <v>9</v>
      </c>
      <c r="L599" s="2">
        <v>39</v>
      </c>
      <c r="M599" s="2" t="s">
        <v>18</v>
      </c>
    </row>
    <row r="600" spans="1:13" x14ac:dyDescent="0.25">
      <c r="A600" s="1">
        <v>21713</v>
      </c>
      <c r="B600" s="1" t="s">
        <v>21</v>
      </c>
      <c r="C600" s="1" t="s">
        <v>23</v>
      </c>
      <c r="D600" s="1">
        <v>80000</v>
      </c>
      <c r="E600" s="2">
        <v>5</v>
      </c>
      <c r="F600" s="1" t="s">
        <v>15</v>
      </c>
      <c r="G600" s="1" t="s">
        <v>11</v>
      </c>
      <c r="H600" s="2" t="s">
        <v>19</v>
      </c>
      <c r="I600" s="2">
        <v>0</v>
      </c>
      <c r="J600" s="1" t="s">
        <v>4</v>
      </c>
      <c r="K600" s="1" t="s">
        <v>9</v>
      </c>
      <c r="L600" s="2">
        <v>47</v>
      </c>
      <c r="M600" s="2" t="s">
        <v>19</v>
      </c>
    </row>
    <row r="601" spans="1:13" x14ac:dyDescent="0.25">
      <c r="A601" s="1">
        <v>21714</v>
      </c>
      <c r="B601" s="1" t="s">
        <v>21</v>
      </c>
      <c r="C601" s="1" t="s">
        <v>22</v>
      </c>
      <c r="D601" s="1">
        <v>80000</v>
      </c>
      <c r="E601" s="2">
        <v>5</v>
      </c>
      <c r="F601" s="1" t="s">
        <v>15</v>
      </c>
      <c r="G601" s="1" t="s">
        <v>11</v>
      </c>
      <c r="H601" s="2" t="s">
        <v>19</v>
      </c>
      <c r="I601" s="2">
        <v>0</v>
      </c>
      <c r="J601" s="1" t="s">
        <v>4</v>
      </c>
      <c r="K601" s="1" t="s">
        <v>9</v>
      </c>
      <c r="L601" s="2">
        <v>47</v>
      </c>
      <c r="M601" s="2" t="s">
        <v>19</v>
      </c>
    </row>
    <row r="602" spans="1:13" x14ac:dyDescent="0.25">
      <c r="A602" s="1">
        <v>21717</v>
      </c>
      <c r="B602" s="1" t="s">
        <v>20</v>
      </c>
      <c r="C602" s="1" t="s">
        <v>23</v>
      </c>
      <c r="D602" s="1">
        <v>40000</v>
      </c>
      <c r="E602" s="2">
        <v>2</v>
      </c>
      <c r="F602" s="1" t="s">
        <v>10</v>
      </c>
      <c r="G602" s="1" t="s">
        <v>13</v>
      </c>
      <c r="H602" s="2" t="s">
        <v>18</v>
      </c>
      <c r="I602" s="2">
        <v>1</v>
      </c>
      <c r="J602" s="1" t="s">
        <v>4</v>
      </c>
      <c r="K602" s="1" t="s">
        <v>9</v>
      </c>
      <c r="L602" s="2">
        <v>47</v>
      </c>
      <c r="M602" s="2" t="s">
        <v>19</v>
      </c>
    </row>
    <row r="603" spans="1:13" x14ac:dyDescent="0.25">
      <c r="A603" s="1">
        <v>21738</v>
      </c>
      <c r="B603" s="1" t="s">
        <v>20</v>
      </c>
      <c r="C603" s="1" t="s">
        <v>23</v>
      </c>
      <c r="D603" s="1">
        <v>20000</v>
      </c>
      <c r="E603" s="2">
        <v>1</v>
      </c>
      <c r="F603" s="1" t="s">
        <v>15</v>
      </c>
      <c r="G603" s="1" t="s">
        <v>13</v>
      </c>
      <c r="H603" s="2" t="s">
        <v>18</v>
      </c>
      <c r="I603" s="2">
        <v>0</v>
      </c>
      <c r="J603" s="1" t="s">
        <v>4</v>
      </c>
      <c r="K603" s="1" t="s">
        <v>16</v>
      </c>
      <c r="L603" s="2">
        <v>43</v>
      </c>
      <c r="M603" s="2" t="s">
        <v>19</v>
      </c>
    </row>
    <row r="604" spans="1:13" x14ac:dyDescent="0.25">
      <c r="A604" s="1">
        <v>21741</v>
      </c>
      <c r="B604" s="1" t="s">
        <v>20</v>
      </c>
      <c r="C604" s="1" t="s">
        <v>22</v>
      </c>
      <c r="D604" s="1">
        <v>70000</v>
      </c>
      <c r="E604" s="2">
        <v>3</v>
      </c>
      <c r="F604" s="1" t="s">
        <v>10</v>
      </c>
      <c r="G604" s="1" t="s">
        <v>1</v>
      </c>
      <c r="H604" s="2" t="s">
        <v>18</v>
      </c>
      <c r="I604" s="2">
        <v>2</v>
      </c>
      <c r="J604" s="1" t="s">
        <v>6</v>
      </c>
      <c r="K604" s="1" t="s">
        <v>9</v>
      </c>
      <c r="L604" s="2">
        <v>50</v>
      </c>
      <c r="M604" s="2" t="s">
        <v>18</v>
      </c>
    </row>
    <row r="605" spans="1:13" x14ac:dyDescent="0.25">
      <c r="A605" s="1">
        <v>21751</v>
      </c>
      <c r="B605" s="1" t="s">
        <v>20</v>
      </c>
      <c r="C605" s="1" t="s">
        <v>23</v>
      </c>
      <c r="D605" s="1">
        <v>60000</v>
      </c>
      <c r="E605" s="2">
        <v>3</v>
      </c>
      <c r="F605" s="1" t="s">
        <v>15</v>
      </c>
      <c r="G605" s="1" t="s">
        <v>8</v>
      </c>
      <c r="H605" s="2" t="s">
        <v>18</v>
      </c>
      <c r="I605" s="2">
        <v>2</v>
      </c>
      <c r="J605" s="1" t="s">
        <v>2</v>
      </c>
      <c r="K605" s="1" t="s">
        <v>9</v>
      </c>
      <c r="L605" s="2">
        <v>63</v>
      </c>
      <c r="M605" s="2" t="s">
        <v>19</v>
      </c>
    </row>
    <row r="606" spans="1:13" x14ac:dyDescent="0.25">
      <c r="A606" s="1">
        <v>21752</v>
      </c>
      <c r="B606" s="1" t="s">
        <v>20</v>
      </c>
      <c r="C606" s="1" t="s">
        <v>23</v>
      </c>
      <c r="D606" s="1">
        <v>60000</v>
      </c>
      <c r="E606" s="2">
        <v>3</v>
      </c>
      <c r="F606" s="1" t="s">
        <v>15</v>
      </c>
      <c r="G606" s="1" t="s">
        <v>8</v>
      </c>
      <c r="H606" s="2" t="s">
        <v>18</v>
      </c>
      <c r="I606" s="2">
        <v>2</v>
      </c>
      <c r="J606" s="1" t="s">
        <v>7</v>
      </c>
      <c r="K606" s="1" t="s">
        <v>9</v>
      </c>
      <c r="L606" s="2">
        <v>64</v>
      </c>
      <c r="M606" s="2" t="s">
        <v>19</v>
      </c>
    </row>
    <row r="607" spans="1:13" x14ac:dyDescent="0.25">
      <c r="A607" s="1">
        <v>21770</v>
      </c>
      <c r="B607" s="1" t="s">
        <v>20</v>
      </c>
      <c r="C607" s="1" t="s">
        <v>23</v>
      </c>
      <c r="D607" s="1">
        <v>60000</v>
      </c>
      <c r="E607" s="2">
        <v>4</v>
      </c>
      <c r="F607" s="1" t="s">
        <v>0</v>
      </c>
      <c r="G607" s="1" t="s">
        <v>8</v>
      </c>
      <c r="H607" s="2" t="s">
        <v>18</v>
      </c>
      <c r="I607" s="2">
        <v>2</v>
      </c>
      <c r="J607" s="1" t="s">
        <v>7</v>
      </c>
      <c r="K607" s="1" t="s">
        <v>9</v>
      </c>
      <c r="L607" s="2">
        <v>60</v>
      </c>
      <c r="M607" s="2" t="s">
        <v>19</v>
      </c>
    </row>
    <row r="608" spans="1:13" x14ac:dyDescent="0.25">
      <c r="A608" s="1">
        <v>21801</v>
      </c>
      <c r="B608" s="1" t="s">
        <v>20</v>
      </c>
      <c r="C608" s="1" t="s">
        <v>22</v>
      </c>
      <c r="D608" s="1">
        <v>70000</v>
      </c>
      <c r="E608" s="2">
        <v>4</v>
      </c>
      <c r="F608" s="1" t="s">
        <v>10</v>
      </c>
      <c r="G608" s="1" t="s">
        <v>1</v>
      </c>
      <c r="H608" s="2" t="s">
        <v>18</v>
      </c>
      <c r="I608" s="2">
        <v>1</v>
      </c>
      <c r="J608" s="1" t="s">
        <v>2</v>
      </c>
      <c r="K608" s="1" t="s">
        <v>9</v>
      </c>
      <c r="L608" s="2">
        <v>55</v>
      </c>
      <c r="M608" s="2" t="s">
        <v>19</v>
      </c>
    </row>
    <row r="609" spans="1:13" x14ac:dyDescent="0.25">
      <c r="A609" s="1">
        <v>21891</v>
      </c>
      <c r="B609" s="1" t="s">
        <v>20</v>
      </c>
      <c r="C609" s="1" t="s">
        <v>22</v>
      </c>
      <c r="D609" s="1">
        <v>110000</v>
      </c>
      <c r="E609" s="2">
        <v>0</v>
      </c>
      <c r="F609" s="1" t="s">
        <v>12</v>
      </c>
      <c r="G609" s="1" t="s">
        <v>8</v>
      </c>
      <c r="H609" s="2" t="s">
        <v>18</v>
      </c>
      <c r="I609" s="2">
        <v>3</v>
      </c>
      <c r="J609" s="1" t="s">
        <v>7</v>
      </c>
      <c r="K609" s="1" t="s">
        <v>3</v>
      </c>
      <c r="L609" s="2">
        <v>34</v>
      </c>
      <c r="M609" s="2" t="s">
        <v>18</v>
      </c>
    </row>
    <row r="610" spans="1:13" x14ac:dyDescent="0.25">
      <c r="A610" s="1">
        <v>21940</v>
      </c>
      <c r="B610" s="1" t="s">
        <v>20</v>
      </c>
      <c r="C610" s="1" t="s">
        <v>23</v>
      </c>
      <c r="D610" s="1">
        <v>90000</v>
      </c>
      <c r="E610" s="2">
        <v>5</v>
      </c>
      <c r="F610" s="1" t="s">
        <v>15</v>
      </c>
      <c r="G610" s="1" t="s">
        <v>1</v>
      </c>
      <c r="H610" s="2" t="s">
        <v>18</v>
      </c>
      <c r="I610" s="2">
        <v>0</v>
      </c>
      <c r="J610" s="1" t="s">
        <v>4</v>
      </c>
      <c r="K610" s="1" t="s">
        <v>9</v>
      </c>
      <c r="L610" s="2">
        <v>47</v>
      </c>
      <c r="M610" s="2" t="s">
        <v>18</v>
      </c>
    </row>
    <row r="611" spans="1:13" x14ac:dyDescent="0.25">
      <c r="A611" s="1">
        <v>21974</v>
      </c>
      <c r="B611" s="1" t="s">
        <v>21</v>
      </c>
      <c r="C611" s="1" t="s">
        <v>22</v>
      </c>
      <c r="D611" s="1">
        <v>70000</v>
      </c>
      <c r="E611" s="2">
        <v>0</v>
      </c>
      <c r="F611" s="1" t="s">
        <v>0</v>
      </c>
      <c r="G611" s="1" t="s">
        <v>1</v>
      </c>
      <c r="H611" s="2" t="s">
        <v>18</v>
      </c>
      <c r="I611" s="2">
        <v>1</v>
      </c>
      <c r="J611" s="1" t="s">
        <v>6</v>
      </c>
      <c r="K611" s="1" t="s">
        <v>3</v>
      </c>
      <c r="L611" s="2">
        <v>42</v>
      </c>
      <c r="M611" s="2" t="s">
        <v>18</v>
      </c>
    </row>
    <row r="612" spans="1:13" x14ac:dyDescent="0.25">
      <c r="A612" s="1">
        <v>21980</v>
      </c>
      <c r="B612" s="1" t="s">
        <v>21</v>
      </c>
      <c r="C612" s="1" t="s">
        <v>22</v>
      </c>
      <c r="D612" s="1">
        <v>60000</v>
      </c>
      <c r="E612" s="2">
        <v>1</v>
      </c>
      <c r="F612" s="1" t="s">
        <v>0</v>
      </c>
      <c r="G612" s="1" t="s">
        <v>1</v>
      </c>
      <c r="H612" s="2" t="s">
        <v>18</v>
      </c>
      <c r="I612" s="2">
        <v>1</v>
      </c>
      <c r="J612" s="1" t="s">
        <v>6</v>
      </c>
      <c r="K612" s="1" t="s">
        <v>3</v>
      </c>
      <c r="L612" s="2">
        <v>44</v>
      </c>
      <c r="M612" s="2" t="s">
        <v>18</v>
      </c>
    </row>
    <row r="613" spans="1:13" x14ac:dyDescent="0.25">
      <c r="A613" s="1">
        <v>22005</v>
      </c>
      <c r="B613" s="1" t="s">
        <v>20</v>
      </c>
      <c r="C613" s="1" t="s">
        <v>22</v>
      </c>
      <c r="D613" s="1">
        <v>70000</v>
      </c>
      <c r="E613" s="2">
        <v>5</v>
      </c>
      <c r="F613" s="1" t="s">
        <v>10</v>
      </c>
      <c r="G613" s="1" t="s">
        <v>11</v>
      </c>
      <c r="H613" s="2" t="s">
        <v>19</v>
      </c>
      <c r="I613" s="2">
        <v>3</v>
      </c>
      <c r="J613" s="1" t="s">
        <v>6</v>
      </c>
      <c r="K613" s="1" t="s">
        <v>3</v>
      </c>
      <c r="L613" s="2">
        <v>46</v>
      </c>
      <c r="M613" s="2" t="s">
        <v>19</v>
      </c>
    </row>
    <row r="614" spans="1:13" x14ac:dyDescent="0.25">
      <c r="A614" s="1">
        <v>22006</v>
      </c>
      <c r="B614" s="1" t="s">
        <v>20</v>
      </c>
      <c r="C614" s="1" t="s">
        <v>23</v>
      </c>
      <c r="D614" s="1">
        <v>70000</v>
      </c>
      <c r="E614" s="2">
        <v>5</v>
      </c>
      <c r="F614" s="1" t="s">
        <v>10</v>
      </c>
      <c r="G614" s="1" t="s">
        <v>11</v>
      </c>
      <c r="H614" s="2" t="s">
        <v>18</v>
      </c>
      <c r="I614" s="2">
        <v>3</v>
      </c>
      <c r="J614" s="1" t="s">
        <v>6</v>
      </c>
      <c r="K614" s="1" t="s">
        <v>3</v>
      </c>
      <c r="L614" s="2">
        <v>46</v>
      </c>
      <c r="M614" s="2" t="s">
        <v>19</v>
      </c>
    </row>
    <row r="615" spans="1:13" x14ac:dyDescent="0.25">
      <c r="A615" s="1">
        <v>22010</v>
      </c>
      <c r="B615" s="1" t="s">
        <v>21</v>
      </c>
      <c r="C615" s="1" t="s">
        <v>23</v>
      </c>
      <c r="D615" s="1">
        <v>40000</v>
      </c>
      <c r="E615" s="2">
        <v>0</v>
      </c>
      <c r="F615" s="1" t="s">
        <v>12</v>
      </c>
      <c r="G615" s="1" t="s">
        <v>11</v>
      </c>
      <c r="H615" s="2" t="s">
        <v>18</v>
      </c>
      <c r="I615" s="2">
        <v>2</v>
      </c>
      <c r="J615" s="1" t="s">
        <v>6</v>
      </c>
      <c r="K615" s="1" t="s">
        <v>9</v>
      </c>
      <c r="L615" s="2">
        <v>31</v>
      </c>
      <c r="M615" s="2" t="s">
        <v>19</v>
      </c>
    </row>
    <row r="616" spans="1:13" x14ac:dyDescent="0.25">
      <c r="A616" s="1">
        <v>22014</v>
      </c>
      <c r="B616" s="1" t="s">
        <v>21</v>
      </c>
      <c r="C616" s="1" t="s">
        <v>23</v>
      </c>
      <c r="D616" s="1">
        <v>30000</v>
      </c>
      <c r="E616" s="2">
        <v>0</v>
      </c>
      <c r="F616" s="1" t="s">
        <v>12</v>
      </c>
      <c r="G616" s="1" t="s">
        <v>11</v>
      </c>
      <c r="H616" s="2" t="s">
        <v>18</v>
      </c>
      <c r="I616" s="2">
        <v>2</v>
      </c>
      <c r="J616" s="1" t="s">
        <v>6</v>
      </c>
      <c r="K616" s="1" t="s">
        <v>9</v>
      </c>
      <c r="L616" s="2">
        <v>26</v>
      </c>
      <c r="M616" s="2" t="s">
        <v>19</v>
      </c>
    </row>
    <row r="617" spans="1:13" x14ac:dyDescent="0.25">
      <c r="A617" s="1">
        <v>22042</v>
      </c>
      <c r="B617" s="1" t="s">
        <v>20</v>
      </c>
      <c r="C617" s="1" t="s">
        <v>22</v>
      </c>
      <c r="D617" s="1">
        <v>70000</v>
      </c>
      <c r="E617" s="2">
        <v>0</v>
      </c>
      <c r="F617" s="1" t="s">
        <v>10</v>
      </c>
      <c r="G617" s="1" t="s">
        <v>11</v>
      </c>
      <c r="H617" s="2" t="s">
        <v>18</v>
      </c>
      <c r="I617" s="2">
        <v>2</v>
      </c>
      <c r="J617" s="1" t="s">
        <v>6</v>
      </c>
      <c r="K617" s="1" t="s">
        <v>9</v>
      </c>
      <c r="L617" s="2">
        <v>34</v>
      </c>
      <c r="M617" s="2" t="s">
        <v>18</v>
      </c>
    </row>
    <row r="618" spans="1:13" x14ac:dyDescent="0.25">
      <c r="A618" s="1">
        <v>22046</v>
      </c>
      <c r="B618" s="1" t="s">
        <v>21</v>
      </c>
      <c r="C618" s="1" t="s">
        <v>22</v>
      </c>
      <c r="D618" s="1">
        <v>80000</v>
      </c>
      <c r="E618" s="2">
        <v>0</v>
      </c>
      <c r="F618" s="1" t="s">
        <v>0</v>
      </c>
      <c r="G618" s="1" t="s">
        <v>8</v>
      </c>
      <c r="H618" s="2" t="s">
        <v>19</v>
      </c>
      <c r="I618" s="2">
        <v>1</v>
      </c>
      <c r="J618" s="1" t="s">
        <v>4</v>
      </c>
      <c r="K618" s="1" t="s">
        <v>9</v>
      </c>
      <c r="L618" s="2">
        <v>38</v>
      </c>
      <c r="M618" s="2" t="s">
        <v>18</v>
      </c>
    </row>
    <row r="619" spans="1:13" x14ac:dyDescent="0.25">
      <c r="A619" s="1">
        <v>22050</v>
      </c>
      <c r="B619" s="1" t="s">
        <v>21</v>
      </c>
      <c r="C619" s="1" t="s">
        <v>23</v>
      </c>
      <c r="D619" s="1">
        <v>90000</v>
      </c>
      <c r="E619" s="2">
        <v>4</v>
      </c>
      <c r="F619" s="1" t="s">
        <v>0</v>
      </c>
      <c r="G619" s="1" t="s">
        <v>8</v>
      </c>
      <c r="H619" s="2" t="s">
        <v>18</v>
      </c>
      <c r="I619" s="2">
        <v>1</v>
      </c>
      <c r="J619" s="1" t="s">
        <v>2</v>
      </c>
      <c r="K619" s="1" t="s">
        <v>9</v>
      </c>
      <c r="L619" s="2">
        <v>38</v>
      </c>
      <c r="M619" s="2" t="s">
        <v>18</v>
      </c>
    </row>
    <row r="620" spans="1:13" x14ac:dyDescent="0.25">
      <c r="A620" s="1">
        <v>22088</v>
      </c>
      <c r="B620" s="1" t="s">
        <v>20</v>
      </c>
      <c r="C620" s="1" t="s">
        <v>22</v>
      </c>
      <c r="D620" s="1">
        <v>130000</v>
      </c>
      <c r="E620" s="2">
        <v>1</v>
      </c>
      <c r="F620" s="1" t="s">
        <v>0</v>
      </c>
      <c r="G620" s="1" t="s">
        <v>8</v>
      </c>
      <c r="H620" s="2" t="s">
        <v>18</v>
      </c>
      <c r="I620" s="2">
        <v>2</v>
      </c>
      <c r="J620" s="1" t="s">
        <v>4</v>
      </c>
      <c r="K620" s="1" t="s">
        <v>9</v>
      </c>
      <c r="L620" s="2">
        <v>45</v>
      </c>
      <c r="M620" s="2" t="s">
        <v>18</v>
      </c>
    </row>
    <row r="621" spans="1:13" x14ac:dyDescent="0.25">
      <c r="A621" s="1">
        <v>22118</v>
      </c>
      <c r="B621" s="1" t="s">
        <v>21</v>
      </c>
      <c r="C621" s="1" t="s">
        <v>22</v>
      </c>
      <c r="D621" s="1">
        <v>70000</v>
      </c>
      <c r="E621" s="2">
        <v>3</v>
      </c>
      <c r="F621" s="1" t="s">
        <v>15</v>
      </c>
      <c r="G621" s="1" t="s">
        <v>8</v>
      </c>
      <c r="H621" s="2" t="s">
        <v>18</v>
      </c>
      <c r="I621" s="2">
        <v>2</v>
      </c>
      <c r="J621" s="1" t="s">
        <v>6</v>
      </c>
      <c r="K621" s="1" t="s">
        <v>9</v>
      </c>
      <c r="L621" s="2">
        <v>53</v>
      </c>
      <c r="M621" s="2" t="s">
        <v>18</v>
      </c>
    </row>
    <row r="622" spans="1:13" x14ac:dyDescent="0.25">
      <c r="A622" s="1">
        <v>22127</v>
      </c>
      <c r="B622" s="1" t="s">
        <v>20</v>
      </c>
      <c r="C622" s="1" t="s">
        <v>23</v>
      </c>
      <c r="D622" s="1">
        <v>60000</v>
      </c>
      <c r="E622" s="2">
        <v>3</v>
      </c>
      <c r="F622" s="1" t="s">
        <v>15</v>
      </c>
      <c r="G622" s="1" t="s">
        <v>8</v>
      </c>
      <c r="H622" s="2" t="s">
        <v>18</v>
      </c>
      <c r="I622" s="2">
        <v>2</v>
      </c>
      <c r="J622" s="1" t="s">
        <v>2</v>
      </c>
      <c r="K622" s="1" t="s">
        <v>9</v>
      </c>
      <c r="L622" s="2">
        <v>67</v>
      </c>
      <c r="M622" s="2" t="s">
        <v>19</v>
      </c>
    </row>
    <row r="623" spans="1:13" x14ac:dyDescent="0.25">
      <c r="A623" s="1">
        <v>22155</v>
      </c>
      <c r="B623" s="1" t="s">
        <v>20</v>
      </c>
      <c r="C623" s="1" t="s">
        <v>23</v>
      </c>
      <c r="D623" s="1">
        <v>20000</v>
      </c>
      <c r="E623" s="2">
        <v>2</v>
      </c>
      <c r="F623" s="1" t="s">
        <v>14</v>
      </c>
      <c r="G623" s="1" t="s">
        <v>13</v>
      </c>
      <c r="H623" s="2" t="s">
        <v>18</v>
      </c>
      <c r="I623" s="2">
        <v>2</v>
      </c>
      <c r="J623" s="1" t="s">
        <v>6</v>
      </c>
      <c r="K623" s="1" t="s">
        <v>3</v>
      </c>
      <c r="L623" s="2">
        <v>58</v>
      </c>
      <c r="M623" s="2" t="s">
        <v>19</v>
      </c>
    </row>
    <row r="624" spans="1:13" x14ac:dyDescent="0.25">
      <c r="A624" s="1">
        <v>22170</v>
      </c>
      <c r="B624" s="1" t="s">
        <v>20</v>
      </c>
      <c r="C624" s="1" t="s">
        <v>22</v>
      </c>
      <c r="D624" s="1">
        <v>30000</v>
      </c>
      <c r="E624" s="2">
        <v>3</v>
      </c>
      <c r="F624" s="1" t="s">
        <v>10</v>
      </c>
      <c r="G624" s="1" t="s">
        <v>13</v>
      </c>
      <c r="H624" s="2" t="s">
        <v>19</v>
      </c>
      <c r="I624" s="2">
        <v>2</v>
      </c>
      <c r="J624" s="1" t="s">
        <v>2</v>
      </c>
      <c r="K624" s="1" t="s">
        <v>3</v>
      </c>
      <c r="L624" s="2">
        <v>55</v>
      </c>
      <c r="M624" s="2" t="s">
        <v>18</v>
      </c>
    </row>
    <row r="625" spans="1:13" x14ac:dyDescent="0.25">
      <c r="A625" s="1">
        <v>22173</v>
      </c>
      <c r="B625" s="1" t="s">
        <v>20</v>
      </c>
      <c r="C625" s="1" t="s">
        <v>22</v>
      </c>
      <c r="D625" s="1">
        <v>30000</v>
      </c>
      <c r="E625" s="2">
        <v>3</v>
      </c>
      <c r="F625" s="1" t="s">
        <v>12</v>
      </c>
      <c r="G625" s="1" t="s">
        <v>11</v>
      </c>
      <c r="H625" s="2" t="s">
        <v>19</v>
      </c>
      <c r="I625" s="2">
        <v>2</v>
      </c>
      <c r="J625" s="1" t="s">
        <v>2</v>
      </c>
      <c r="K625" s="1" t="s">
        <v>3</v>
      </c>
      <c r="L625" s="2">
        <v>54</v>
      </c>
      <c r="M625" s="2" t="s">
        <v>18</v>
      </c>
    </row>
    <row r="626" spans="1:13" x14ac:dyDescent="0.25">
      <c r="A626" s="1">
        <v>22174</v>
      </c>
      <c r="B626" s="1" t="s">
        <v>20</v>
      </c>
      <c r="C626" s="1" t="s">
        <v>23</v>
      </c>
      <c r="D626" s="1">
        <v>30000</v>
      </c>
      <c r="E626" s="2">
        <v>3</v>
      </c>
      <c r="F626" s="1" t="s">
        <v>12</v>
      </c>
      <c r="G626" s="1" t="s">
        <v>11</v>
      </c>
      <c r="H626" s="2" t="s">
        <v>18</v>
      </c>
      <c r="I626" s="2">
        <v>2</v>
      </c>
      <c r="J626" s="1" t="s">
        <v>6</v>
      </c>
      <c r="K626" s="1" t="s">
        <v>3</v>
      </c>
      <c r="L626" s="2">
        <v>54</v>
      </c>
      <c r="M626" s="2" t="s">
        <v>18</v>
      </c>
    </row>
    <row r="627" spans="1:13" x14ac:dyDescent="0.25">
      <c r="A627" s="1">
        <v>22175</v>
      </c>
      <c r="B627" s="1" t="s">
        <v>20</v>
      </c>
      <c r="C627" s="1" t="s">
        <v>22</v>
      </c>
      <c r="D627" s="1">
        <v>30000</v>
      </c>
      <c r="E627" s="2">
        <v>3</v>
      </c>
      <c r="F627" s="1" t="s">
        <v>12</v>
      </c>
      <c r="G627" s="1" t="s">
        <v>11</v>
      </c>
      <c r="H627" s="2" t="s">
        <v>18</v>
      </c>
      <c r="I627" s="2">
        <v>2</v>
      </c>
      <c r="J627" s="1" t="s">
        <v>6</v>
      </c>
      <c r="K627" s="1" t="s">
        <v>3</v>
      </c>
      <c r="L627" s="2">
        <v>53</v>
      </c>
      <c r="M627" s="2" t="s">
        <v>18</v>
      </c>
    </row>
    <row r="628" spans="1:13" x14ac:dyDescent="0.25">
      <c r="A628" s="1">
        <v>22204</v>
      </c>
      <c r="B628" s="1" t="s">
        <v>20</v>
      </c>
      <c r="C628" s="1" t="s">
        <v>23</v>
      </c>
      <c r="D628" s="1">
        <v>110000</v>
      </c>
      <c r="E628" s="2">
        <v>4</v>
      </c>
      <c r="F628" s="1" t="s">
        <v>0</v>
      </c>
      <c r="G628" s="1" t="s">
        <v>8</v>
      </c>
      <c r="H628" s="2" t="s">
        <v>18</v>
      </c>
      <c r="I628" s="2">
        <v>3</v>
      </c>
      <c r="J628" s="1" t="s">
        <v>5</v>
      </c>
      <c r="K628" s="1" t="s">
        <v>3</v>
      </c>
      <c r="L628" s="2">
        <v>48</v>
      </c>
      <c r="M628" s="2" t="s">
        <v>19</v>
      </c>
    </row>
    <row r="629" spans="1:13" x14ac:dyDescent="0.25">
      <c r="A629" s="1">
        <v>22211</v>
      </c>
      <c r="B629" s="1" t="s">
        <v>20</v>
      </c>
      <c r="C629" s="1" t="s">
        <v>23</v>
      </c>
      <c r="D629" s="1">
        <v>60000</v>
      </c>
      <c r="E629" s="2">
        <v>0</v>
      </c>
      <c r="F629" s="1" t="s">
        <v>10</v>
      </c>
      <c r="G629" s="1" t="s">
        <v>1</v>
      </c>
      <c r="H629" s="2" t="s">
        <v>18</v>
      </c>
      <c r="I629" s="2">
        <v>2</v>
      </c>
      <c r="J629" s="1" t="s">
        <v>6</v>
      </c>
      <c r="K629" s="1" t="s">
        <v>9</v>
      </c>
      <c r="L629" s="2">
        <v>32</v>
      </c>
      <c r="M629" s="2" t="s">
        <v>19</v>
      </c>
    </row>
    <row r="630" spans="1:13" x14ac:dyDescent="0.25">
      <c r="A630" s="1">
        <v>22219</v>
      </c>
      <c r="B630" s="1" t="s">
        <v>20</v>
      </c>
      <c r="C630" s="1" t="s">
        <v>22</v>
      </c>
      <c r="D630" s="1">
        <v>60000</v>
      </c>
      <c r="E630" s="2">
        <v>2</v>
      </c>
      <c r="F630" s="1" t="s">
        <v>12</v>
      </c>
      <c r="G630" s="1" t="s">
        <v>1</v>
      </c>
      <c r="H630" s="2" t="s">
        <v>18</v>
      </c>
      <c r="I630" s="2">
        <v>2</v>
      </c>
      <c r="J630" s="1" t="s">
        <v>6</v>
      </c>
      <c r="K630" s="1" t="s">
        <v>9</v>
      </c>
      <c r="L630" s="2">
        <v>49</v>
      </c>
      <c r="M630" s="2" t="s">
        <v>19</v>
      </c>
    </row>
    <row r="631" spans="1:13" x14ac:dyDescent="0.25">
      <c r="A631" s="1">
        <v>22220</v>
      </c>
      <c r="B631" s="1" t="s">
        <v>20</v>
      </c>
      <c r="C631" s="1" t="s">
        <v>23</v>
      </c>
      <c r="D631" s="1">
        <v>60000</v>
      </c>
      <c r="E631" s="2">
        <v>2</v>
      </c>
      <c r="F631" s="1" t="s">
        <v>12</v>
      </c>
      <c r="G631" s="1" t="s">
        <v>1</v>
      </c>
      <c r="H631" s="2" t="s">
        <v>19</v>
      </c>
      <c r="I631" s="2">
        <v>2</v>
      </c>
      <c r="J631" s="1" t="s">
        <v>2</v>
      </c>
      <c r="K631" s="1" t="s">
        <v>9</v>
      </c>
      <c r="L631" s="2">
        <v>49</v>
      </c>
      <c r="M631" s="2" t="s">
        <v>18</v>
      </c>
    </row>
    <row r="632" spans="1:13" x14ac:dyDescent="0.25">
      <c r="A632" s="1">
        <v>22221</v>
      </c>
      <c r="B632" s="1" t="s">
        <v>20</v>
      </c>
      <c r="C632" s="1" t="s">
        <v>23</v>
      </c>
      <c r="D632" s="1">
        <v>60000</v>
      </c>
      <c r="E632" s="2">
        <v>2</v>
      </c>
      <c r="F632" s="1" t="s">
        <v>12</v>
      </c>
      <c r="G632" s="1" t="s">
        <v>1</v>
      </c>
      <c r="H632" s="2" t="s">
        <v>19</v>
      </c>
      <c r="I632" s="2">
        <v>2</v>
      </c>
      <c r="J632" s="1" t="s">
        <v>2</v>
      </c>
      <c r="K632" s="1" t="s">
        <v>9</v>
      </c>
      <c r="L632" s="2">
        <v>48</v>
      </c>
      <c r="M632" s="2" t="s">
        <v>18</v>
      </c>
    </row>
    <row r="633" spans="1:13" x14ac:dyDescent="0.25">
      <c r="A633" s="1">
        <v>22227</v>
      </c>
      <c r="B633" s="1" t="s">
        <v>20</v>
      </c>
      <c r="C633" s="1" t="s">
        <v>22</v>
      </c>
      <c r="D633" s="1">
        <v>60000</v>
      </c>
      <c r="E633" s="2">
        <v>2</v>
      </c>
      <c r="F633" s="1" t="s">
        <v>12</v>
      </c>
      <c r="G633" s="1" t="s">
        <v>1</v>
      </c>
      <c r="H633" s="2" t="s">
        <v>18</v>
      </c>
      <c r="I633" s="2">
        <v>2</v>
      </c>
      <c r="J633" s="1" t="s">
        <v>6</v>
      </c>
      <c r="K633" s="1" t="s">
        <v>9</v>
      </c>
      <c r="L633" s="2">
        <v>50</v>
      </c>
      <c r="M633" s="2" t="s">
        <v>19</v>
      </c>
    </row>
    <row r="634" spans="1:13" x14ac:dyDescent="0.25">
      <c r="A634" s="1">
        <v>22252</v>
      </c>
      <c r="B634" s="1" t="s">
        <v>21</v>
      </c>
      <c r="C634" s="1" t="s">
        <v>22</v>
      </c>
      <c r="D634" s="1">
        <v>60000</v>
      </c>
      <c r="E634" s="2">
        <v>1</v>
      </c>
      <c r="F634" s="1" t="s">
        <v>15</v>
      </c>
      <c r="G634" s="1" t="s">
        <v>1</v>
      </c>
      <c r="H634" s="2" t="s">
        <v>18</v>
      </c>
      <c r="I634" s="2">
        <v>0</v>
      </c>
      <c r="J634" s="1" t="s">
        <v>5</v>
      </c>
      <c r="K634" s="1" t="s">
        <v>9</v>
      </c>
      <c r="L634" s="2">
        <v>36</v>
      </c>
      <c r="M634" s="2" t="s">
        <v>18</v>
      </c>
    </row>
    <row r="635" spans="1:13" x14ac:dyDescent="0.25">
      <c r="A635" s="1">
        <v>22294</v>
      </c>
      <c r="B635" s="1" t="s">
        <v>21</v>
      </c>
      <c r="C635" s="1" t="s">
        <v>22</v>
      </c>
      <c r="D635" s="1">
        <v>70000</v>
      </c>
      <c r="E635" s="2">
        <v>0</v>
      </c>
      <c r="F635" s="1" t="s">
        <v>0</v>
      </c>
      <c r="G635" s="1" t="s">
        <v>1</v>
      </c>
      <c r="H635" s="2" t="s">
        <v>19</v>
      </c>
      <c r="I635" s="2">
        <v>1</v>
      </c>
      <c r="J635" s="1" t="s">
        <v>5</v>
      </c>
      <c r="K635" s="1" t="s">
        <v>9</v>
      </c>
      <c r="L635" s="2">
        <v>37</v>
      </c>
      <c r="M635" s="2" t="s">
        <v>18</v>
      </c>
    </row>
    <row r="636" spans="1:13" x14ac:dyDescent="0.25">
      <c r="A636" s="1">
        <v>22296</v>
      </c>
      <c r="B636" s="1" t="s">
        <v>20</v>
      </c>
      <c r="C636" s="1" t="s">
        <v>23</v>
      </c>
      <c r="D636" s="1">
        <v>70000</v>
      </c>
      <c r="E636" s="2">
        <v>0</v>
      </c>
      <c r="F636" s="1" t="s">
        <v>0</v>
      </c>
      <c r="G636" s="1" t="s">
        <v>1</v>
      </c>
      <c r="H636" s="2" t="s">
        <v>19</v>
      </c>
      <c r="I636" s="2">
        <v>1</v>
      </c>
      <c r="J636" s="1" t="s">
        <v>4</v>
      </c>
      <c r="K636" s="1" t="s">
        <v>9</v>
      </c>
      <c r="L636" s="2">
        <v>38</v>
      </c>
      <c r="M636" s="2" t="s">
        <v>19</v>
      </c>
    </row>
    <row r="637" spans="1:13" x14ac:dyDescent="0.25">
      <c r="A637" s="1">
        <v>22330</v>
      </c>
      <c r="B637" s="1" t="s">
        <v>20</v>
      </c>
      <c r="C637" s="1" t="s">
        <v>23</v>
      </c>
      <c r="D637" s="1">
        <v>50000</v>
      </c>
      <c r="E637" s="2">
        <v>0</v>
      </c>
      <c r="F637" s="1" t="s">
        <v>15</v>
      </c>
      <c r="G637" s="1" t="s">
        <v>11</v>
      </c>
      <c r="H637" s="2" t="s">
        <v>18</v>
      </c>
      <c r="I637" s="2">
        <v>0</v>
      </c>
      <c r="J637" s="1" t="s">
        <v>2</v>
      </c>
      <c r="K637" s="1" t="s">
        <v>9</v>
      </c>
      <c r="L637" s="2">
        <v>32</v>
      </c>
      <c r="M637" s="2" t="s">
        <v>18</v>
      </c>
    </row>
    <row r="638" spans="1:13" x14ac:dyDescent="0.25">
      <c r="A638" s="1">
        <v>22381</v>
      </c>
      <c r="B638" s="1" t="s">
        <v>20</v>
      </c>
      <c r="C638" s="1" t="s">
        <v>23</v>
      </c>
      <c r="D638" s="1">
        <v>10000</v>
      </c>
      <c r="E638" s="2">
        <v>1</v>
      </c>
      <c r="F638" s="1" t="s">
        <v>15</v>
      </c>
      <c r="G638" s="1" t="s">
        <v>17</v>
      </c>
      <c r="H638" s="2" t="s">
        <v>18</v>
      </c>
      <c r="I638" s="2">
        <v>0</v>
      </c>
      <c r="J638" s="1" t="s">
        <v>4</v>
      </c>
      <c r="K638" s="1" t="s">
        <v>16</v>
      </c>
      <c r="L638" s="2">
        <v>44</v>
      </c>
      <c r="M638" s="2" t="s">
        <v>19</v>
      </c>
    </row>
    <row r="639" spans="1:13" x14ac:dyDescent="0.25">
      <c r="A639" s="1">
        <v>22399</v>
      </c>
      <c r="B639" s="1" t="s">
        <v>21</v>
      </c>
      <c r="C639" s="1" t="s">
        <v>23</v>
      </c>
      <c r="D639" s="1">
        <v>10000</v>
      </c>
      <c r="E639" s="2">
        <v>0</v>
      </c>
      <c r="F639" s="1" t="s">
        <v>10</v>
      </c>
      <c r="G639" s="1" t="s">
        <v>17</v>
      </c>
      <c r="H639" s="2" t="s">
        <v>18</v>
      </c>
      <c r="I639" s="2">
        <v>1</v>
      </c>
      <c r="J639" s="1" t="s">
        <v>2</v>
      </c>
      <c r="K639" s="1" t="s">
        <v>3</v>
      </c>
      <c r="L639" s="2">
        <v>26</v>
      </c>
      <c r="M639" s="2" t="s">
        <v>18</v>
      </c>
    </row>
    <row r="640" spans="1:13" x14ac:dyDescent="0.25">
      <c r="A640" s="1">
        <v>22400</v>
      </c>
      <c r="B640" s="1" t="s">
        <v>20</v>
      </c>
      <c r="C640" s="1" t="s">
        <v>23</v>
      </c>
      <c r="D640" s="1">
        <v>10000</v>
      </c>
      <c r="E640" s="2">
        <v>0</v>
      </c>
      <c r="F640" s="1" t="s">
        <v>10</v>
      </c>
      <c r="G640" s="1" t="s">
        <v>17</v>
      </c>
      <c r="H640" s="2" t="s">
        <v>19</v>
      </c>
      <c r="I640" s="2">
        <v>1</v>
      </c>
      <c r="J640" s="1" t="s">
        <v>4</v>
      </c>
      <c r="K640" s="1" t="s">
        <v>3</v>
      </c>
      <c r="L640" s="2">
        <v>26</v>
      </c>
      <c r="M640" s="2" t="s">
        <v>18</v>
      </c>
    </row>
    <row r="641" spans="1:13" x14ac:dyDescent="0.25">
      <c r="A641" s="1">
        <v>22402</v>
      </c>
      <c r="B641" s="1" t="s">
        <v>20</v>
      </c>
      <c r="C641" s="1" t="s">
        <v>23</v>
      </c>
      <c r="D641" s="1">
        <v>10000</v>
      </c>
      <c r="E641" s="2">
        <v>0</v>
      </c>
      <c r="F641" s="1" t="s">
        <v>10</v>
      </c>
      <c r="G641" s="1" t="s">
        <v>17</v>
      </c>
      <c r="H641" s="2" t="s">
        <v>18</v>
      </c>
      <c r="I641" s="2">
        <v>1</v>
      </c>
      <c r="J641" s="1" t="s">
        <v>5</v>
      </c>
      <c r="K641" s="1" t="s">
        <v>3</v>
      </c>
      <c r="L641" s="2">
        <v>25</v>
      </c>
      <c r="M641" s="2" t="s">
        <v>18</v>
      </c>
    </row>
    <row r="642" spans="1:13" x14ac:dyDescent="0.25">
      <c r="A642" s="1">
        <v>22439</v>
      </c>
      <c r="B642" s="1" t="s">
        <v>20</v>
      </c>
      <c r="C642" s="1" t="s">
        <v>22</v>
      </c>
      <c r="D642" s="1">
        <v>30000</v>
      </c>
      <c r="E642" s="2">
        <v>0</v>
      </c>
      <c r="F642" s="1" t="s">
        <v>0</v>
      </c>
      <c r="G642" s="1" t="s">
        <v>13</v>
      </c>
      <c r="H642" s="2" t="s">
        <v>18</v>
      </c>
      <c r="I642" s="2">
        <v>0</v>
      </c>
      <c r="J642" s="1" t="s">
        <v>4</v>
      </c>
      <c r="K642" s="1" t="s">
        <v>16</v>
      </c>
      <c r="L642" s="2">
        <v>37</v>
      </c>
      <c r="M642" s="2" t="s">
        <v>18</v>
      </c>
    </row>
    <row r="643" spans="1:13" x14ac:dyDescent="0.25">
      <c r="A643" s="1">
        <v>22464</v>
      </c>
      <c r="B643" s="1" t="s">
        <v>20</v>
      </c>
      <c r="C643" s="1" t="s">
        <v>23</v>
      </c>
      <c r="D643" s="1">
        <v>40000</v>
      </c>
      <c r="E643" s="2">
        <v>0</v>
      </c>
      <c r="F643" s="1" t="s">
        <v>15</v>
      </c>
      <c r="G643" s="1" t="s">
        <v>13</v>
      </c>
      <c r="H643" s="2" t="s">
        <v>18</v>
      </c>
      <c r="I643" s="2">
        <v>0</v>
      </c>
      <c r="J643" s="1" t="s">
        <v>4</v>
      </c>
      <c r="K643" s="1" t="s">
        <v>16</v>
      </c>
      <c r="L643" s="2">
        <v>37</v>
      </c>
      <c r="M643" s="2" t="s">
        <v>18</v>
      </c>
    </row>
    <row r="644" spans="1:13" x14ac:dyDescent="0.25">
      <c r="A644" s="1">
        <v>22496</v>
      </c>
      <c r="B644" s="1" t="s">
        <v>20</v>
      </c>
      <c r="C644" s="1" t="s">
        <v>22</v>
      </c>
      <c r="D644" s="1">
        <v>30000</v>
      </c>
      <c r="E644" s="2">
        <v>1</v>
      </c>
      <c r="F644" s="1" t="s">
        <v>0</v>
      </c>
      <c r="G644" s="1" t="s">
        <v>11</v>
      </c>
      <c r="H644" s="2" t="s">
        <v>18</v>
      </c>
      <c r="I644" s="2">
        <v>2</v>
      </c>
      <c r="J644" s="1" t="s">
        <v>4</v>
      </c>
      <c r="K644" s="1" t="s">
        <v>16</v>
      </c>
      <c r="L644" s="2">
        <v>42</v>
      </c>
      <c r="M644" s="2" t="s">
        <v>19</v>
      </c>
    </row>
    <row r="645" spans="1:13" x14ac:dyDescent="0.25">
      <c r="A645" s="1">
        <v>22500</v>
      </c>
      <c r="B645" s="1" t="s">
        <v>21</v>
      </c>
      <c r="C645" s="1" t="s">
        <v>23</v>
      </c>
      <c r="D645" s="1">
        <v>40000</v>
      </c>
      <c r="E645" s="2">
        <v>0</v>
      </c>
      <c r="F645" s="1" t="s">
        <v>0</v>
      </c>
      <c r="G645" s="1" t="s">
        <v>1</v>
      </c>
      <c r="H645" s="2" t="s">
        <v>19</v>
      </c>
      <c r="I645" s="2">
        <v>0</v>
      </c>
      <c r="J645" s="1" t="s">
        <v>4</v>
      </c>
      <c r="K645" s="1" t="s">
        <v>16</v>
      </c>
      <c r="L645" s="2">
        <v>40</v>
      </c>
      <c r="M645" s="2" t="s">
        <v>18</v>
      </c>
    </row>
    <row r="646" spans="1:13" x14ac:dyDescent="0.25">
      <c r="A646" s="1">
        <v>22518</v>
      </c>
      <c r="B646" s="1" t="s">
        <v>21</v>
      </c>
      <c r="C646" s="1" t="s">
        <v>22</v>
      </c>
      <c r="D646" s="1">
        <v>30000</v>
      </c>
      <c r="E646" s="2">
        <v>3</v>
      </c>
      <c r="F646" s="1" t="s">
        <v>10</v>
      </c>
      <c r="G646" s="1" t="s">
        <v>13</v>
      </c>
      <c r="H646" s="2" t="s">
        <v>19</v>
      </c>
      <c r="I646" s="2">
        <v>2</v>
      </c>
      <c r="J646" s="1" t="s">
        <v>4</v>
      </c>
      <c r="K646" s="1" t="s">
        <v>16</v>
      </c>
      <c r="L646" s="2">
        <v>27</v>
      </c>
      <c r="M646" s="2" t="s">
        <v>18</v>
      </c>
    </row>
    <row r="647" spans="1:13" x14ac:dyDescent="0.25">
      <c r="A647" s="1">
        <v>22527</v>
      </c>
      <c r="B647" s="1" t="s">
        <v>21</v>
      </c>
      <c r="C647" s="1" t="s">
        <v>22</v>
      </c>
      <c r="D647" s="1">
        <v>20000</v>
      </c>
      <c r="E647" s="2">
        <v>0</v>
      </c>
      <c r="F647" s="1" t="s">
        <v>12</v>
      </c>
      <c r="G647" s="1" t="s">
        <v>17</v>
      </c>
      <c r="H647" s="2" t="s">
        <v>19</v>
      </c>
      <c r="I647" s="2">
        <v>1</v>
      </c>
      <c r="J647" s="1" t="s">
        <v>5</v>
      </c>
      <c r="K647" s="1" t="s">
        <v>16</v>
      </c>
      <c r="L647" s="2">
        <v>29</v>
      </c>
      <c r="M647" s="2" t="s">
        <v>19</v>
      </c>
    </row>
    <row r="648" spans="1:13" x14ac:dyDescent="0.25">
      <c r="A648" s="1">
        <v>22538</v>
      </c>
      <c r="B648" s="1" t="s">
        <v>21</v>
      </c>
      <c r="C648" s="1" t="s">
        <v>22</v>
      </c>
      <c r="D648" s="1">
        <v>10000</v>
      </c>
      <c r="E648" s="2">
        <v>0</v>
      </c>
      <c r="F648" s="1" t="s">
        <v>14</v>
      </c>
      <c r="G648" s="1" t="s">
        <v>17</v>
      </c>
      <c r="H648" s="2" t="s">
        <v>18</v>
      </c>
      <c r="I648" s="2">
        <v>2</v>
      </c>
      <c r="J648" s="1" t="s">
        <v>2</v>
      </c>
      <c r="K648" s="1" t="s">
        <v>16</v>
      </c>
      <c r="L648" s="2">
        <v>33</v>
      </c>
      <c r="M648" s="2" t="s">
        <v>19</v>
      </c>
    </row>
    <row r="649" spans="1:13" x14ac:dyDescent="0.25">
      <c r="A649" s="1">
        <v>22610</v>
      </c>
      <c r="B649" s="1" t="s">
        <v>20</v>
      </c>
      <c r="C649" s="1" t="s">
        <v>23</v>
      </c>
      <c r="D649" s="1">
        <v>30000</v>
      </c>
      <c r="E649" s="2">
        <v>0</v>
      </c>
      <c r="F649" s="1" t="s">
        <v>0</v>
      </c>
      <c r="G649" s="1" t="s">
        <v>13</v>
      </c>
      <c r="H649" s="2" t="s">
        <v>18</v>
      </c>
      <c r="I649" s="2">
        <v>0</v>
      </c>
      <c r="J649" s="1" t="s">
        <v>4</v>
      </c>
      <c r="K649" s="1" t="s">
        <v>16</v>
      </c>
      <c r="L649" s="2">
        <v>35</v>
      </c>
      <c r="M649" s="2" t="s">
        <v>18</v>
      </c>
    </row>
    <row r="650" spans="1:13" x14ac:dyDescent="0.25">
      <c r="A650" s="1">
        <v>22633</v>
      </c>
      <c r="B650" s="1" t="s">
        <v>21</v>
      </c>
      <c r="C650" s="1" t="s">
        <v>22</v>
      </c>
      <c r="D650" s="1">
        <v>40000</v>
      </c>
      <c r="E650" s="2">
        <v>0</v>
      </c>
      <c r="F650" s="1" t="s">
        <v>15</v>
      </c>
      <c r="G650" s="1" t="s">
        <v>13</v>
      </c>
      <c r="H650" s="2" t="s">
        <v>18</v>
      </c>
      <c r="I650" s="2">
        <v>0</v>
      </c>
      <c r="J650" s="1" t="s">
        <v>4</v>
      </c>
      <c r="K650" s="1" t="s">
        <v>16</v>
      </c>
      <c r="L650" s="2">
        <v>37</v>
      </c>
      <c r="M650" s="2" t="s">
        <v>18</v>
      </c>
    </row>
    <row r="651" spans="1:13" x14ac:dyDescent="0.25">
      <c r="A651" s="1">
        <v>22634</v>
      </c>
      <c r="B651" s="1" t="s">
        <v>21</v>
      </c>
      <c r="C651" s="1" t="s">
        <v>22</v>
      </c>
      <c r="D651" s="1">
        <v>40000</v>
      </c>
      <c r="E651" s="2">
        <v>0</v>
      </c>
      <c r="F651" s="1" t="s">
        <v>15</v>
      </c>
      <c r="G651" s="1" t="s">
        <v>13</v>
      </c>
      <c r="H651" s="2" t="s">
        <v>18</v>
      </c>
      <c r="I651" s="2">
        <v>0</v>
      </c>
      <c r="J651" s="1" t="s">
        <v>4</v>
      </c>
      <c r="K651" s="1" t="s">
        <v>16</v>
      </c>
      <c r="L651" s="2">
        <v>38</v>
      </c>
      <c r="M651" s="2" t="s">
        <v>18</v>
      </c>
    </row>
    <row r="652" spans="1:13" x14ac:dyDescent="0.25">
      <c r="A652" s="1">
        <v>22636</v>
      </c>
      <c r="B652" s="1" t="s">
        <v>21</v>
      </c>
      <c r="C652" s="1" t="s">
        <v>22</v>
      </c>
      <c r="D652" s="1">
        <v>40000</v>
      </c>
      <c r="E652" s="2">
        <v>0</v>
      </c>
      <c r="F652" s="1" t="s">
        <v>0</v>
      </c>
      <c r="G652" s="1" t="s">
        <v>13</v>
      </c>
      <c r="H652" s="2" t="s">
        <v>19</v>
      </c>
      <c r="I652" s="2">
        <v>0</v>
      </c>
      <c r="J652" s="1" t="s">
        <v>4</v>
      </c>
      <c r="K652" s="1" t="s">
        <v>16</v>
      </c>
      <c r="L652" s="2">
        <v>38</v>
      </c>
      <c r="M652" s="2" t="s">
        <v>18</v>
      </c>
    </row>
    <row r="653" spans="1:13" x14ac:dyDescent="0.25">
      <c r="A653" s="1">
        <v>22672</v>
      </c>
      <c r="B653" s="1" t="s">
        <v>21</v>
      </c>
      <c r="C653" s="1" t="s">
        <v>22</v>
      </c>
      <c r="D653" s="1">
        <v>30000</v>
      </c>
      <c r="E653" s="2">
        <v>2</v>
      </c>
      <c r="F653" s="1" t="s">
        <v>10</v>
      </c>
      <c r="G653" s="1" t="s">
        <v>13</v>
      </c>
      <c r="H653" s="2" t="s">
        <v>18</v>
      </c>
      <c r="I653" s="2">
        <v>0</v>
      </c>
      <c r="J653" s="1" t="s">
        <v>4</v>
      </c>
      <c r="K653" s="1" t="s">
        <v>16</v>
      </c>
      <c r="L653" s="2">
        <v>43</v>
      </c>
      <c r="M653" s="2" t="s">
        <v>19</v>
      </c>
    </row>
    <row r="654" spans="1:13" x14ac:dyDescent="0.25">
      <c r="A654" s="1">
        <v>22707</v>
      </c>
      <c r="B654" s="1" t="s">
        <v>21</v>
      </c>
      <c r="C654" s="1" t="s">
        <v>22</v>
      </c>
      <c r="D654" s="1">
        <v>30000</v>
      </c>
      <c r="E654" s="2">
        <v>0</v>
      </c>
      <c r="F654" s="1" t="s">
        <v>10</v>
      </c>
      <c r="G654" s="1" t="s">
        <v>13</v>
      </c>
      <c r="H654" s="2" t="s">
        <v>19</v>
      </c>
      <c r="I654" s="2">
        <v>1</v>
      </c>
      <c r="J654" s="1" t="s">
        <v>5</v>
      </c>
      <c r="K654" s="1" t="s">
        <v>16</v>
      </c>
      <c r="L654" s="2">
        <v>30</v>
      </c>
      <c r="M654" s="2" t="s">
        <v>19</v>
      </c>
    </row>
    <row r="655" spans="1:13" x14ac:dyDescent="0.25">
      <c r="A655" s="1">
        <v>22719</v>
      </c>
      <c r="B655" s="1" t="s">
        <v>21</v>
      </c>
      <c r="C655" s="1" t="s">
        <v>23</v>
      </c>
      <c r="D655" s="1">
        <v>110000</v>
      </c>
      <c r="E655" s="2">
        <v>3</v>
      </c>
      <c r="F655" s="1" t="s">
        <v>0</v>
      </c>
      <c r="G655" s="1" t="s">
        <v>8</v>
      </c>
      <c r="H655" s="2" t="s">
        <v>18</v>
      </c>
      <c r="I655" s="2">
        <v>4</v>
      </c>
      <c r="J655" s="1" t="s">
        <v>5</v>
      </c>
      <c r="K655" s="1" t="s">
        <v>9</v>
      </c>
      <c r="L655" s="2">
        <v>40</v>
      </c>
      <c r="M655" s="2" t="s">
        <v>18</v>
      </c>
    </row>
    <row r="656" spans="1:13" x14ac:dyDescent="0.25">
      <c r="A656" s="1">
        <v>22730</v>
      </c>
      <c r="B656" s="1" t="s">
        <v>20</v>
      </c>
      <c r="C656" s="1" t="s">
        <v>23</v>
      </c>
      <c r="D656" s="1">
        <v>70000</v>
      </c>
      <c r="E656" s="2">
        <v>5</v>
      </c>
      <c r="F656" s="1" t="s">
        <v>0</v>
      </c>
      <c r="G656" s="1" t="s">
        <v>8</v>
      </c>
      <c r="H656" s="2" t="s">
        <v>18</v>
      </c>
      <c r="I656" s="2">
        <v>2</v>
      </c>
      <c r="J656" s="1" t="s">
        <v>7</v>
      </c>
      <c r="K656" s="1" t="s">
        <v>9</v>
      </c>
      <c r="L656" s="2">
        <v>63</v>
      </c>
      <c r="M656" s="2" t="s">
        <v>19</v>
      </c>
    </row>
    <row r="657" spans="1:13" x14ac:dyDescent="0.25">
      <c r="A657" s="1">
        <v>22743</v>
      </c>
      <c r="B657" s="1" t="s">
        <v>20</v>
      </c>
      <c r="C657" s="1" t="s">
        <v>22</v>
      </c>
      <c r="D657" s="1">
        <v>40000</v>
      </c>
      <c r="E657" s="2">
        <v>5</v>
      </c>
      <c r="F657" s="1" t="s">
        <v>12</v>
      </c>
      <c r="G657" s="1" t="s">
        <v>1</v>
      </c>
      <c r="H657" s="2" t="s">
        <v>18</v>
      </c>
      <c r="I657" s="2">
        <v>2</v>
      </c>
      <c r="J657" s="1" t="s">
        <v>7</v>
      </c>
      <c r="K657" s="1" t="s">
        <v>9</v>
      </c>
      <c r="L657" s="2">
        <v>60</v>
      </c>
      <c r="M657" s="2" t="s">
        <v>19</v>
      </c>
    </row>
    <row r="658" spans="1:13" x14ac:dyDescent="0.25">
      <c r="A658" s="1">
        <v>22821</v>
      </c>
      <c r="B658" s="1" t="s">
        <v>20</v>
      </c>
      <c r="C658" s="1" t="s">
        <v>22</v>
      </c>
      <c r="D658" s="1">
        <v>130000</v>
      </c>
      <c r="E658" s="2">
        <v>3</v>
      </c>
      <c r="F658" s="1" t="s">
        <v>10</v>
      </c>
      <c r="G658" s="1" t="s">
        <v>1</v>
      </c>
      <c r="H658" s="2" t="s">
        <v>18</v>
      </c>
      <c r="I658" s="2">
        <v>4</v>
      </c>
      <c r="J658" s="1" t="s">
        <v>4</v>
      </c>
      <c r="K658" s="1" t="s">
        <v>16</v>
      </c>
      <c r="L658" s="2">
        <v>52</v>
      </c>
      <c r="M658" s="2" t="s">
        <v>19</v>
      </c>
    </row>
    <row r="659" spans="1:13" x14ac:dyDescent="0.25">
      <c r="A659" s="1">
        <v>22830</v>
      </c>
      <c r="B659" s="1" t="s">
        <v>20</v>
      </c>
      <c r="C659" s="1" t="s">
        <v>23</v>
      </c>
      <c r="D659" s="1">
        <v>120000</v>
      </c>
      <c r="E659" s="2">
        <v>4</v>
      </c>
      <c r="F659" s="1" t="s">
        <v>10</v>
      </c>
      <c r="G659" s="1" t="s">
        <v>8</v>
      </c>
      <c r="H659" s="2" t="s">
        <v>18</v>
      </c>
      <c r="I659" s="2">
        <v>3</v>
      </c>
      <c r="J659" s="1" t="s">
        <v>7</v>
      </c>
      <c r="K659" s="1" t="s">
        <v>16</v>
      </c>
      <c r="L659" s="2">
        <v>56</v>
      </c>
      <c r="M659" s="2" t="s">
        <v>19</v>
      </c>
    </row>
    <row r="660" spans="1:13" x14ac:dyDescent="0.25">
      <c r="A660" s="1">
        <v>22864</v>
      </c>
      <c r="B660" s="1" t="s">
        <v>20</v>
      </c>
      <c r="C660" s="1" t="s">
        <v>23</v>
      </c>
      <c r="D660" s="1">
        <v>90000</v>
      </c>
      <c r="E660" s="2">
        <v>2</v>
      </c>
      <c r="F660" s="1" t="s">
        <v>10</v>
      </c>
      <c r="G660" s="1" t="s">
        <v>1</v>
      </c>
      <c r="H660" s="2" t="s">
        <v>19</v>
      </c>
      <c r="I660" s="2">
        <v>0</v>
      </c>
      <c r="J660" s="1" t="s">
        <v>6</v>
      </c>
      <c r="K660" s="1" t="s">
        <v>9</v>
      </c>
      <c r="L660" s="2">
        <v>49</v>
      </c>
      <c r="M660" s="2" t="s">
        <v>18</v>
      </c>
    </row>
    <row r="661" spans="1:13" x14ac:dyDescent="0.25">
      <c r="A661" s="1">
        <v>22918</v>
      </c>
      <c r="B661" s="1" t="s">
        <v>21</v>
      </c>
      <c r="C661" s="1" t="s">
        <v>23</v>
      </c>
      <c r="D661" s="1">
        <v>80000</v>
      </c>
      <c r="E661" s="2">
        <v>5</v>
      </c>
      <c r="F661" s="1" t="s">
        <v>15</v>
      </c>
      <c r="G661" s="1" t="s">
        <v>8</v>
      </c>
      <c r="H661" s="2" t="s">
        <v>18</v>
      </c>
      <c r="I661" s="2">
        <v>3</v>
      </c>
      <c r="J661" s="1" t="s">
        <v>4</v>
      </c>
      <c r="K661" s="1" t="s">
        <v>3</v>
      </c>
      <c r="L661" s="2">
        <v>40</v>
      </c>
      <c r="M661" s="2" t="s">
        <v>19</v>
      </c>
    </row>
    <row r="662" spans="1:13" x14ac:dyDescent="0.25">
      <c r="A662" s="1">
        <v>22930</v>
      </c>
      <c r="B662" s="1" t="s">
        <v>20</v>
      </c>
      <c r="C662" s="1" t="s">
        <v>23</v>
      </c>
      <c r="D662" s="1">
        <v>90000</v>
      </c>
      <c r="E662" s="2">
        <v>4</v>
      </c>
      <c r="F662" s="1" t="s">
        <v>0</v>
      </c>
      <c r="G662" s="1" t="s">
        <v>1</v>
      </c>
      <c r="H662" s="2" t="s">
        <v>18</v>
      </c>
      <c r="I662" s="2">
        <v>0</v>
      </c>
      <c r="J662" s="1" t="s">
        <v>2</v>
      </c>
      <c r="K662" s="1" t="s">
        <v>3</v>
      </c>
      <c r="L662" s="2">
        <v>38</v>
      </c>
      <c r="M662" s="2" t="s">
        <v>18</v>
      </c>
    </row>
    <row r="663" spans="1:13" x14ac:dyDescent="0.25">
      <c r="A663" s="1">
        <v>22931</v>
      </c>
      <c r="B663" s="1" t="s">
        <v>20</v>
      </c>
      <c r="C663" s="1" t="s">
        <v>23</v>
      </c>
      <c r="D663" s="1">
        <v>100000</v>
      </c>
      <c r="E663" s="2">
        <v>5</v>
      </c>
      <c r="F663" s="1" t="s">
        <v>15</v>
      </c>
      <c r="G663" s="1" t="s">
        <v>8</v>
      </c>
      <c r="H663" s="2" t="s">
        <v>19</v>
      </c>
      <c r="I663" s="2">
        <v>1</v>
      </c>
      <c r="J663" s="1" t="s">
        <v>2</v>
      </c>
      <c r="K663" s="1" t="s">
        <v>3</v>
      </c>
      <c r="L663" s="2">
        <v>78</v>
      </c>
      <c r="M663" s="2" t="s">
        <v>18</v>
      </c>
    </row>
    <row r="664" spans="1:13" x14ac:dyDescent="0.25">
      <c r="A664" s="1">
        <v>22936</v>
      </c>
      <c r="B664" s="1" t="s">
        <v>21</v>
      </c>
      <c r="C664" s="1" t="s">
        <v>22</v>
      </c>
      <c r="D664" s="1">
        <v>60000</v>
      </c>
      <c r="E664" s="2">
        <v>1</v>
      </c>
      <c r="F664" s="1" t="s">
        <v>10</v>
      </c>
      <c r="G664" s="1" t="s">
        <v>11</v>
      </c>
      <c r="H664" s="2" t="s">
        <v>19</v>
      </c>
      <c r="I664" s="2">
        <v>1</v>
      </c>
      <c r="J664" s="1" t="s">
        <v>4</v>
      </c>
      <c r="K664" s="1" t="s">
        <v>3</v>
      </c>
      <c r="L664" s="2">
        <v>45</v>
      </c>
      <c r="M664" s="2" t="s">
        <v>18</v>
      </c>
    </row>
    <row r="665" spans="1:13" x14ac:dyDescent="0.25">
      <c r="A665" s="1">
        <v>22971</v>
      </c>
      <c r="B665" s="1" t="s">
        <v>21</v>
      </c>
      <c r="C665" s="1" t="s">
        <v>22</v>
      </c>
      <c r="D665" s="1">
        <v>30000</v>
      </c>
      <c r="E665" s="2">
        <v>0</v>
      </c>
      <c r="F665" s="1" t="s">
        <v>12</v>
      </c>
      <c r="G665" s="1" t="s">
        <v>11</v>
      </c>
      <c r="H665" s="2" t="s">
        <v>19</v>
      </c>
      <c r="I665" s="2">
        <v>2</v>
      </c>
      <c r="J665" s="1" t="s">
        <v>4</v>
      </c>
      <c r="K665" s="1" t="s">
        <v>9</v>
      </c>
      <c r="L665" s="2">
        <v>25</v>
      </c>
      <c r="M665" s="2" t="s">
        <v>18</v>
      </c>
    </row>
    <row r="666" spans="1:13" x14ac:dyDescent="0.25">
      <c r="A666" s="1">
        <v>22974</v>
      </c>
      <c r="B666" s="1" t="s">
        <v>20</v>
      </c>
      <c r="C666" s="1" t="s">
        <v>22</v>
      </c>
      <c r="D666" s="1">
        <v>30000</v>
      </c>
      <c r="E666" s="2">
        <v>2</v>
      </c>
      <c r="F666" s="1" t="s">
        <v>10</v>
      </c>
      <c r="G666" s="1" t="s">
        <v>13</v>
      </c>
      <c r="H666" s="2" t="s">
        <v>18</v>
      </c>
      <c r="I666" s="2">
        <v>2</v>
      </c>
      <c r="J666" s="1" t="s">
        <v>6</v>
      </c>
      <c r="K666" s="1" t="s">
        <v>3</v>
      </c>
      <c r="L666" s="2">
        <v>69</v>
      </c>
      <c r="M666" s="2" t="s">
        <v>19</v>
      </c>
    </row>
    <row r="667" spans="1:13" x14ac:dyDescent="0.25">
      <c r="A667" s="1">
        <v>22976</v>
      </c>
      <c r="B667" s="1" t="s">
        <v>21</v>
      </c>
      <c r="C667" s="1" t="s">
        <v>23</v>
      </c>
      <c r="D667" s="1">
        <v>40000</v>
      </c>
      <c r="E667" s="2">
        <v>0</v>
      </c>
      <c r="F667" s="1" t="s">
        <v>12</v>
      </c>
      <c r="G667" s="1" t="s">
        <v>11</v>
      </c>
      <c r="H667" s="2" t="s">
        <v>19</v>
      </c>
      <c r="I667" s="2">
        <v>2</v>
      </c>
      <c r="J667" s="1" t="s">
        <v>4</v>
      </c>
      <c r="K667" s="1" t="s">
        <v>9</v>
      </c>
      <c r="L667" s="2">
        <v>28</v>
      </c>
      <c r="M667" s="2" t="s">
        <v>18</v>
      </c>
    </row>
    <row r="668" spans="1:13" x14ac:dyDescent="0.25">
      <c r="A668" s="1">
        <v>22983</v>
      </c>
      <c r="B668" s="1" t="s">
        <v>21</v>
      </c>
      <c r="C668" s="1" t="s">
        <v>22</v>
      </c>
      <c r="D668" s="1">
        <v>30000</v>
      </c>
      <c r="E668" s="2">
        <v>0</v>
      </c>
      <c r="F668" s="1" t="s">
        <v>14</v>
      </c>
      <c r="G668" s="1" t="s">
        <v>13</v>
      </c>
      <c r="H668" s="2" t="s">
        <v>18</v>
      </c>
      <c r="I668" s="2">
        <v>2</v>
      </c>
      <c r="J668" s="1" t="s">
        <v>6</v>
      </c>
      <c r="K668" s="1" t="s">
        <v>9</v>
      </c>
      <c r="L668" s="2">
        <v>27</v>
      </c>
      <c r="M668" s="2" t="s">
        <v>19</v>
      </c>
    </row>
    <row r="669" spans="1:13" x14ac:dyDescent="0.25">
      <c r="A669" s="1">
        <v>22988</v>
      </c>
      <c r="B669" s="1" t="s">
        <v>20</v>
      </c>
      <c r="C669" s="1" t="s">
        <v>22</v>
      </c>
      <c r="D669" s="1">
        <v>40000</v>
      </c>
      <c r="E669" s="2">
        <v>2</v>
      </c>
      <c r="F669" s="1" t="s">
        <v>0</v>
      </c>
      <c r="G669" s="1" t="s">
        <v>8</v>
      </c>
      <c r="H669" s="2" t="s">
        <v>18</v>
      </c>
      <c r="I669" s="2">
        <v>2</v>
      </c>
      <c r="J669" s="1" t="s">
        <v>6</v>
      </c>
      <c r="K669" s="1" t="s">
        <v>3</v>
      </c>
      <c r="L669" s="2">
        <v>66</v>
      </c>
      <c r="M669" s="2" t="s">
        <v>18</v>
      </c>
    </row>
    <row r="670" spans="1:13" x14ac:dyDescent="0.25">
      <c r="A670" s="1">
        <v>22994</v>
      </c>
      <c r="B670" s="1" t="s">
        <v>20</v>
      </c>
      <c r="C670" s="1" t="s">
        <v>22</v>
      </c>
      <c r="D670" s="1">
        <v>80000</v>
      </c>
      <c r="E670" s="2">
        <v>0</v>
      </c>
      <c r="F670" s="1" t="s">
        <v>0</v>
      </c>
      <c r="G670" s="1" t="s">
        <v>8</v>
      </c>
      <c r="H670" s="2" t="s">
        <v>18</v>
      </c>
      <c r="I670" s="2">
        <v>1</v>
      </c>
      <c r="J670" s="1" t="s">
        <v>2</v>
      </c>
      <c r="K670" s="1" t="s">
        <v>9</v>
      </c>
      <c r="L670" s="2">
        <v>34</v>
      </c>
      <c r="M670" s="2" t="s">
        <v>18</v>
      </c>
    </row>
    <row r="671" spans="1:13" x14ac:dyDescent="0.25">
      <c r="A671" s="1">
        <v>23027</v>
      </c>
      <c r="B671" s="1" t="s">
        <v>21</v>
      </c>
      <c r="C671" s="1" t="s">
        <v>23</v>
      </c>
      <c r="D671" s="1">
        <v>130000</v>
      </c>
      <c r="E671" s="2">
        <v>1</v>
      </c>
      <c r="F671" s="1" t="s">
        <v>0</v>
      </c>
      <c r="G671" s="1" t="s">
        <v>8</v>
      </c>
      <c r="H671" s="2" t="s">
        <v>19</v>
      </c>
      <c r="I671" s="2">
        <v>4</v>
      </c>
      <c r="J671" s="1" t="s">
        <v>4</v>
      </c>
      <c r="K671" s="1" t="s">
        <v>9</v>
      </c>
      <c r="L671" s="2">
        <v>44</v>
      </c>
      <c r="M671" s="2" t="s">
        <v>19</v>
      </c>
    </row>
    <row r="672" spans="1:13" x14ac:dyDescent="0.25">
      <c r="A672" s="1">
        <v>23041</v>
      </c>
      <c r="B672" s="1" t="s">
        <v>21</v>
      </c>
      <c r="C672" s="1" t="s">
        <v>22</v>
      </c>
      <c r="D672" s="1">
        <v>70000</v>
      </c>
      <c r="E672" s="2">
        <v>4</v>
      </c>
      <c r="F672" s="1" t="s">
        <v>12</v>
      </c>
      <c r="G672" s="1" t="s">
        <v>1</v>
      </c>
      <c r="H672" s="2" t="s">
        <v>18</v>
      </c>
      <c r="I672" s="2">
        <v>0</v>
      </c>
      <c r="J672" s="1" t="s">
        <v>6</v>
      </c>
      <c r="K672" s="1" t="s">
        <v>9</v>
      </c>
      <c r="L672" s="2">
        <v>50</v>
      </c>
      <c r="M672" s="2" t="s">
        <v>18</v>
      </c>
    </row>
    <row r="673" spans="1:13" x14ac:dyDescent="0.25">
      <c r="A673" s="1">
        <v>23089</v>
      </c>
      <c r="B673" s="1" t="s">
        <v>20</v>
      </c>
      <c r="C673" s="1" t="s">
        <v>23</v>
      </c>
      <c r="D673" s="1">
        <v>40000</v>
      </c>
      <c r="E673" s="2">
        <v>0</v>
      </c>
      <c r="F673" s="1" t="s">
        <v>10</v>
      </c>
      <c r="G673" s="1" t="s">
        <v>11</v>
      </c>
      <c r="H673" s="2" t="s">
        <v>18</v>
      </c>
      <c r="I673" s="2">
        <v>1</v>
      </c>
      <c r="J673" s="1" t="s">
        <v>6</v>
      </c>
      <c r="K673" s="1" t="s">
        <v>9</v>
      </c>
      <c r="L673" s="2">
        <v>28</v>
      </c>
      <c r="M673" s="2" t="s">
        <v>19</v>
      </c>
    </row>
    <row r="674" spans="1:13" x14ac:dyDescent="0.25">
      <c r="A674" s="1">
        <v>23105</v>
      </c>
      <c r="B674" s="1" t="s">
        <v>21</v>
      </c>
      <c r="C674" s="1" t="s">
        <v>23</v>
      </c>
      <c r="D674" s="1">
        <v>40000</v>
      </c>
      <c r="E674" s="2">
        <v>3</v>
      </c>
      <c r="F674" s="1" t="s">
        <v>14</v>
      </c>
      <c r="G674" s="1" t="s">
        <v>13</v>
      </c>
      <c r="H674" s="2" t="s">
        <v>19</v>
      </c>
      <c r="I674" s="2">
        <v>2</v>
      </c>
      <c r="J674" s="1" t="s">
        <v>6</v>
      </c>
      <c r="K674" s="1" t="s">
        <v>3</v>
      </c>
      <c r="L674" s="2">
        <v>52</v>
      </c>
      <c r="M674" s="2" t="s">
        <v>18</v>
      </c>
    </row>
    <row r="675" spans="1:13" x14ac:dyDescent="0.25">
      <c r="A675" s="1">
        <v>23144</v>
      </c>
      <c r="B675" s="1" t="s">
        <v>20</v>
      </c>
      <c r="C675" s="1" t="s">
        <v>23</v>
      </c>
      <c r="D675" s="1">
        <v>50000</v>
      </c>
      <c r="E675" s="2">
        <v>1</v>
      </c>
      <c r="F675" s="1" t="s">
        <v>0</v>
      </c>
      <c r="G675" s="1" t="s">
        <v>11</v>
      </c>
      <c r="H675" s="2" t="s">
        <v>18</v>
      </c>
      <c r="I675" s="2">
        <v>0</v>
      </c>
      <c r="J675" s="1" t="s">
        <v>4</v>
      </c>
      <c r="K675" s="1" t="s">
        <v>9</v>
      </c>
      <c r="L675" s="2">
        <v>34</v>
      </c>
      <c r="M675" s="2" t="s">
        <v>18</v>
      </c>
    </row>
    <row r="676" spans="1:13" x14ac:dyDescent="0.25">
      <c r="A676" s="1">
        <v>23158</v>
      </c>
      <c r="B676" s="1" t="s">
        <v>20</v>
      </c>
      <c r="C676" s="1" t="s">
        <v>22</v>
      </c>
      <c r="D676" s="1">
        <v>60000</v>
      </c>
      <c r="E676" s="2">
        <v>1</v>
      </c>
      <c r="F676" s="1" t="s">
        <v>15</v>
      </c>
      <c r="G676" s="1" t="s">
        <v>1</v>
      </c>
      <c r="H676" s="2" t="s">
        <v>19</v>
      </c>
      <c r="I676" s="2">
        <v>0</v>
      </c>
      <c r="J676" s="1" t="s">
        <v>4</v>
      </c>
      <c r="K676" s="1" t="s">
        <v>9</v>
      </c>
      <c r="L676" s="2">
        <v>35</v>
      </c>
      <c r="M676" s="2" t="s">
        <v>18</v>
      </c>
    </row>
    <row r="677" spans="1:13" x14ac:dyDescent="0.25">
      <c r="A677" s="1">
        <v>23195</v>
      </c>
      <c r="B677" s="1" t="s">
        <v>21</v>
      </c>
      <c r="C677" s="1" t="s">
        <v>23</v>
      </c>
      <c r="D677" s="1">
        <v>50000</v>
      </c>
      <c r="E677" s="2">
        <v>3</v>
      </c>
      <c r="F677" s="1" t="s">
        <v>0</v>
      </c>
      <c r="G677" s="1" t="s">
        <v>11</v>
      </c>
      <c r="H677" s="2" t="s">
        <v>18</v>
      </c>
      <c r="I677" s="2">
        <v>2</v>
      </c>
      <c r="J677" s="1" t="s">
        <v>5</v>
      </c>
      <c r="K677" s="1" t="s">
        <v>9</v>
      </c>
      <c r="L677" s="2">
        <v>41</v>
      </c>
      <c r="M677" s="2" t="s">
        <v>18</v>
      </c>
    </row>
    <row r="678" spans="1:13" x14ac:dyDescent="0.25">
      <c r="A678" s="1">
        <v>23197</v>
      </c>
      <c r="B678" s="1" t="s">
        <v>20</v>
      </c>
      <c r="C678" s="1" t="s">
        <v>23</v>
      </c>
      <c r="D678" s="1">
        <v>50000</v>
      </c>
      <c r="E678" s="2">
        <v>3</v>
      </c>
      <c r="F678" s="1" t="s">
        <v>0</v>
      </c>
      <c r="G678" s="1" t="s">
        <v>11</v>
      </c>
      <c r="H678" s="2" t="s">
        <v>18</v>
      </c>
      <c r="I678" s="2">
        <v>2</v>
      </c>
      <c r="J678" s="1" t="s">
        <v>5</v>
      </c>
      <c r="K678" s="1" t="s">
        <v>9</v>
      </c>
      <c r="L678" s="2">
        <v>40</v>
      </c>
      <c r="M678" s="2" t="s">
        <v>19</v>
      </c>
    </row>
    <row r="679" spans="1:13" x14ac:dyDescent="0.25">
      <c r="A679" s="1">
        <v>23200</v>
      </c>
      <c r="B679" s="1" t="s">
        <v>20</v>
      </c>
      <c r="C679" s="1" t="s">
        <v>22</v>
      </c>
      <c r="D679" s="1">
        <v>50000</v>
      </c>
      <c r="E679" s="2">
        <v>3</v>
      </c>
      <c r="F679" s="1" t="s">
        <v>0</v>
      </c>
      <c r="G679" s="1" t="s">
        <v>11</v>
      </c>
      <c r="H679" s="2" t="s">
        <v>18</v>
      </c>
      <c r="I679" s="2">
        <v>2</v>
      </c>
      <c r="J679" s="1" t="s">
        <v>4</v>
      </c>
      <c r="K679" s="1" t="s">
        <v>9</v>
      </c>
      <c r="L679" s="2">
        <v>41</v>
      </c>
      <c r="M679" s="2" t="s">
        <v>19</v>
      </c>
    </row>
    <row r="680" spans="1:13" x14ac:dyDescent="0.25">
      <c r="A680" s="1">
        <v>23217</v>
      </c>
      <c r="B680" s="1" t="s">
        <v>21</v>
      </c>
      <c r="C680" s="1" t="s">
        <v>22</v>
      </c>
      <c r="D680" s="1">
        <v>60000</v>
      </c>
      <c r="E680" s="2">
        <v>3</v>
      </c>
      <c r="F680" s="1" t="s">
        <v>15</v>
      </c>
      <c r="G680" s="1" t="s">
        <v>1</v>
      </c>
      <c r="H680" s="2" t="s">
        <v>18</v>
      </c>
      <c r="I680" s="2">
        <v>0</v>
      </c>
      <c r="J680" s="1" t="s">
        <v>5</v>
      </c>
      <c r="K680" s="1" t="s">
        <v>9</v>
      </c>
      <c r="L680" s="2">
        <v>43</v>
      </c>
      <c r="M680" s="2" t="s">
        <v>18</v>
      </c>
    </row>
    <row r="681" spans="1:13" x14ac:dyDescent="0.25">
      <c r="A681" s="1">
        <v>23248</v>
      </c>
      <c r="B681" s="1" t="s">
        <v>20</v>
      </c>
      <c r="C681" s="1" t="s">
        <v>22</v>
      </c>
      <c r="D681" s="1">
        <v>10000</v>
      </c>
      <c r="E681" s="2">
        <v>2</v>
      </c>
      <c r="F681" s="1" t="s">
        <v>12</v>
      </c>
      <c r="G681" s="1" t="s">
        <v>17</v>
      </c>
      <c r="H681" s="2" t="s">
        <v>18</v>
      </c>
      <c r="I681" s="2">
        <v>2</v>
      </c>
      <c r="J681" s="1" t="s">
        <v>2</v>
      </c>
      <c r="K681" s="1" t="s">
        <v>9</v>
      </c>
      <c r="L681" s="2">
        <v>53</v>
      </c>
      <c r="M681" s="2" t="s">
        <v>19</v>
      </c>
    </row>
    <row r="682" spans="1:13" x14ac:dyDescent="0.25">
      <c r="A682" s="1">
        <v>23256</v>
      </c>
      <c r="B682" s="1" t="s">
        <v>21</v>
      </c>
      <c r="C682" s="1" t="s">
        <v>23</v>
      </c>
      <c r="D682" s="1">
        <v>30000</v>
      </c>
      <c r="E682" s="2">
        <v>1</v>
      </c>
      <c r="F682" s="1" t="s">
        <v>12</v>
      </c>
      <c r="G682" s="1" t="s">
        <v>13</v>
      </c>
      <c r="H682" s="2" t="s">
        <v>19</v>
      </c>
      <c r="I682" s="2">
        <v>1</v>
      </c>
      <c r="J682" s="1" t="s">
        <v>6</v>
      </c>
      <c r="K682" s="1" t="s">
        <v>9</v>
      </c>
      <c r="L682" s="2">
        <v>52</v>
      </c>
      <c r="M682" s="2" t="s">
        <v>19</v>
      </c>
    </row>
    <row r="683" spans="1:13" x14ac:dyDescent="0.25">
      <c r="A683" s="1">
        <v>23275</v>
      </c>
      <c r="B683" s="1" t="s">
        <v>20</v>
      </c>
      <c r="C683" s="1" t="s">
        <v>23</v>
      </c>
      <c r="D683" s="1">
        <v>30000</v>
      </c>
      <c r="E683" s="2">
        <v>2</v>
      </c>
      <c r="F683" s="1" t="s">
        <v>12</v>
      </c>
      <c r="G683" s="1" t="s">
        <v>11</v>
      </c>
      <c r="H683" s="2" t="s">
        <v>18</v>
      </c>
      <c r="I683" s="2">
        <v>2</v>
      </c>
      <c r="J683" s="1" t="s">
        <v>2</v>
      </c>
      <c r="K683" s="1" t="s">
        <v>9</v>
      </c>
      <c r="L683" s="2">
        <v>49</v>
      </c>
      <c r="M683" s="2" t="s">
        <v>19</v>
      </c>
    </row>
    <row r="684" spans="1:13" x14ac:dyDescent="0.25">
      <c r="A684" s="1">
        <v>23316</v>
      </c>
      <c r="B684" s="1" t="s">
        <v>21</v>
      </c>
      <c r="C684" s="1" t="s">
        <v>23</v>
      </c>
      <c r="D684" s="1">
        <v>30000</v>
      </c>
      <c r="E684" s="2">
        <v>3</v>
      </c>
      <c r="F684" s="1" t="s">
        <v>10</v>
      </c>
      <c r="G684" s="1" t="s">
        <v>13</v>
      </c>
      <c r="H684" s="2" t="s">
        <v>19</v>
      </c>
      <c r="I684" s="2">
        <v>2</v>
      </c>
      <c r="J684" s="1" t="s">
        <v>2</v>
      </c>
      <c r="K684" s="1" t="s">
        <v>3</v>
      </c>
      <c r="L684" s="2">
        <v>59</v>
      </c>
      <c r="M684" s="2" t="s">
        <v>18</v>
      </c>
    </row>
    <row r="685" spans="1:13" x14ac:dyDescent="0.25">
      <c r="A685" s="1">
        <v>23333</v>
      </c>
      <c r="B685" s="1" t="s">
        <v>20</v>
      </c>
      <c r="C685" s="1" t="s">
        <v>23</v>
      </c>
      <c r="D685" s="1">
        <v>40000</v>
      </c>
      <c r="E685" s="2">
        <v>0</v>
      </c>
      <c r="F685" s="1" t="s">
        <v>10</v>
      </c>
      <c r="G685" s="1" t="s">
        <v>11</v>
      </c>
      <c r="H685" s="2" t="s">
        <v>19</v>
      </c>
      <c r="I685" s="2">
        <v>2</v>
      </c>
      <c r="J685" s="1" t="s">
        <v>2</v>
      </c>
      <c r="K685" s="1" t="s">
        <v>9</v>
      </c>
      <c r="L685" s="2">
        <v>30</v>
      </c>
      <c r="M685" s="2" t="s">
        <v>19</v>
      </c>
    </row>
    <row r="686" spans="1:13" x14ac:dyDescent="0.25">
      <c r="A686" s="1">
        <v>23358</v>
      </c>
      <c r="B686" s="1" t="s">
        <v>20</v>
      </c>
      <c r="C686" s="1" t="s">
        <v>23</v>
      </c>
      <c r="D686" s="1">
        <v>60000</v>
      </c>
      <c r="E686" s="2">
        <v>0</v>
      </c>
      <c r="F686" s="1" t="s">
        <v>12</v>
      </c>
      <c r="G686" s="1" t="s">
        <v>1</v>
      </c>
      <c r="H686" s="2" t="s">
        <v>18</v>
      </c>
      <c r="I686" s="2">
        <v>2</v>
      </c>
      <c r="J686" s="1" t="s">
        <v>6</v>
      </c>
      <c r="K686" s="1" t="s">
        <v>9</v>
      </c>
      <c r="L686" s="2">
        <v>32</v>
      </c>
      <c r="M686" s="2" t="s">
        <v>18</v>
      </c>
    </row>
    <row r="687" spans="1:13" x14ac:dyDescent="0.25">
      <c r="A687" s="1">
        <v>23368</v>
      </c>
      <c r="B687" s="1" t="s">
        <v>20</v>
      </c>
      <c r="C687" s="1" t="s">
        <v>22</v>
      </c>
      <c r="D687" s="1">
        <v>60000</v>
      </c>
      <c r="E687" s="2">
        <v>5</v>
      </c>
      <c r="F687" s="1" t="s">
        <v>0</v>
      </c>
      <c r="G687" s="1" t="s">
        <v>11</v>
      </c>
      <c r="H687" s="2" t="s">
        <v>18</v>
      </c>
      <c r="I687" s="2">
        <v>3</v>
      </c>
      <c r="J687" s="1" t="s">
        <v>7</v>
      </c>
      <c r="K687" s="1" t="s">
        <v>9</v>
      </c>
      <c r="L687" s="2">
        <v>41</v>
      </c>
      <c r="M687" s="2" t="s">
        <v>19</v>
      </c>
    </row>
    <row r="688" spans="1:13" x14ac:dyDescent="0.25">
      <c r="A688" s="1">
        <v>23376</v>
      </c>
      <c r="B688" s="1" t="s">
        <v>20</v>
      </c>
      <c r="C688" s="1" t="s">
        <v>23</v>
      </c>
      <c r="D688" s="1">
        <v>70000</v>
      </c>
      <c r="E688" s="2">
        <v>1</v>
      </c>
      <c r="F688" s="1" t="s">
        <v>0</v>
      </c>
      <c r="G688" s="1" t="s">
        <v>1</v>
      </c>
      <c r="H688" s="2" t="s">
        <v>18</v>
      </c>
      <c r="I688" s="2">
        <v>1</v>
      </c>
      <c r="J688" s="1" t="s">
        <v>5</v>
      </c>
      <c r="K688" s="1" t="s">
        <v>9</v>
      </c>
      <c r="L688" s="2">
        <v>44</v>
      </c>
      <c r="M688" s="2" t="s">
        <v>18</v>
      </c>
    </row>
    <row r="689" spans="1:13" x14ac:dyDescent="0.25">
      <c r="A689" s="1">
        <v>23378</v>
      </c>
      <c r="B689" s="1" t="s">
        <v>20</v>
      </c>
      <c r="C689" s="1" t="s">
        <v>23</v>
      </c>
      <c r="D689" s="1">
        <v>70000</v>
      </c>
      <c r="E689" s="2">
        <v>1</v>
      </c>
      <c r="F689" s="1" t="s">
        <v>10</v>
      </c>
      <c r="G689" s="1" t="s">
        <v>11</v>
      </c>
      <c r="H689" s="2" t="s">
        <v>18</v>
      </c>
      <c r="I689" s="2">
        <v>1</v>
      </c>
      <c r="J689" s="1" t="s">
        <v>5</v>
      </c>
      <c r="K689" s="1" t="s">
        <v>9</v>
      </c>
      <c r="L689" s="2">
        <v>44</v>
      </c>
      <c r="M689" s="2" t="s">
        <v>18</v>
      </c>
    </row>
    <row r="690" spans="1:13" x14ac:dyDescent="0.25">
      <c r="A690" s="1">
        <v>23419</v>
      </c>
      <c r="B690" s="1" t="s">
        <v>21</v>
      </c>
      <c r="C690" s="1" t="s">
        <v>22</v>
      </c>
      <c r="D690" s="1">
        <v>70000</v>
      </c>
      <c r="E690" s="2">
        <v>5</v>
      </c>
      <c r="F690" s="1" t="s">
        <v>0</v>
      </c>
      <c r="G690" s="1" t="s">
        <v>1</v>
      </c>
      <c r="H690" s="2" t="s">
        <v>18</v>
      </c>
      <c r="I690" s="2">
        <v>3</v>
      </c>
      <c r="J690" s="1" t="s">
        <v>7</v>
      </c>
      <c r="K690" s="1" t="s">
        <v>3</v>
      </c>
      <c r="L690" s="2">
        <v>39</v>
      </c>
      <c r="M690" s="2" t="s">
        <v>19</v>
      </c>
    </row>
    <row r="691" spans="1:13" x14ac:dyDescent="0.25">
      <c r="A691" s="1">
        <v>23426</v>
      </c>
      <c r="B691" s="1" t="s">
        <v>21</v>
      </c>
      <c r="C691" s="1" t="s">
        <v>23</v>
      </c>
      <c r="D691" s="1">
        <v>80000</v>
      </c>
      <c r="E691" s="2">
        <v>5</v>
      </c>
      <c r="F691" s="1" t="s">
        <v>15</v>
      </c>
      <c r="G691" s="1" t="s">
        <v>8</v>
      </c>
      <c r="H691" s="2" t="s">
        <v>18</v>
      </c>
      <c r="I691" s="2">
        <v>3</v>
      </c>
      <c r="J691" s="1" t="s">
        <v>4</v>
      </c>
      <c r="K691" s="1" t="s">
        <v>3</v>
      </c>
      <c r="L691" s="2">
        <v>40</v>
      </c>
      <c r="M691" s="2" t="s">
        <v>19</v>
      </c>
    </row>
    <row r="692" spans="1:13" x14ac:dyDescent="0.25">
      <c r="A692" s="1">
        <v>23432</v>
      </c>
      <c r="B692" s="1" t="s">
        <v>21</v>
      </c>
      <c r="C692" s="1" t="s">
        <v>23</v>
      </c>
      <c r="D692" s="1">
        <v>70000</v>
      </c>
      <c r="E692" s="2">
        <v>0</v>
      </c>
      <c r="F692" s="1" t="s">
        <v>0</v>
      </c>
      <c r="G692" s="1" t="s">
        <v>1</v>
      </c>
      <c r="H692" s="2" t="s">
        <v>18</v>
      </c>
      <c r="I692" s="2">
        <v>1</v>
      </c>
      <c r="J692" s="1" t="s">
        <v>6</v>
      </c>
      <c r="K692" s="1" t="s">
        <v>3</v>
      </c>
      <c r="L692" s="2">
        <v>37</v>
      </c>
      <c r="M692" s="2" t="s">
        <v>18</v>
      </c>
    </row>
    <row r="693" spans="1:13" x14ac:dyDescent="0.25">
      <c r="A693" s="1">
        <v>23449</v>
      </c>
      <c r="B693" s="1" t="s">
        <v>20</v>
      </c>
      <c r="C693" s="1" t="s">
        <v>23</v>
      </c>
      <c r="D693" s="1">
        <v>60000</v>
      </c>
      <c r="E693" s="2">
        <v>2</v>
      </c>
      <c r="F693" s="1" t="s">
        <v>12</v>
      </c>
      <c r="G693" s="1" t="s">
        <v>1</v>
      </c>
      <c r="H693" s="2" t="s">
        <v>18</v>
      </c>
      <c r="I693" s="2">
        <v>2</v>
      </c>
      <c r="J693" s="1" t="s">
        <v>6</v>
      </c>
      <c r="K693" s="1" t="s">
        <v>9</v>
      </c>
      <c r="L693" s="2">
        <v>48</v>
      </c>
      <c r="M693" s="2" t="s">
        <v>19</v>
      </c>
    </row>
    <row r="694" spans="1:13" x14ac:dyDescent="0.25">
      <c r="A694" s="1">
        <v>23455</v>
      </c>
      <c r="B694" s="1" t="s">
        <v>21</v>
      </c>
      <c r="C694" s="1" t="s">
        <v>23</v>
      </c>
      <c r="D694" s="1">
        <v>80000</v>
      </c>
      <c r="E694" s="2">
        <v>2</v>
      </c>
      <c r="F694" s="1" t="s">
        <v>14</v>
      </c>
      <c r="G694" s="1" t="s">
        <v>11</v>
      </c>
      <c r="H694" s="2" t="s">
        <v>19</v>
      </c>
      <c r="I694" s="2">
        <v>2</v>
      </c>
      <c r="J694" s="1" t="s">
        <v>2</v>
      </c>
      <c r="K694" s="1" t="s">
        <v>9</v>
      </c>
      <c r="L694" s="2">
        <v>50</v>
      </c>
      <c r="M694" s="2" t="s">
        <v>19</v>
      </c>
    </row>
    <row r="695" spans="1:13" x14ac:dyDescent="0.25">
      <c r="A695" s="1">
        <v>23459</v>
      </c>
      <c r="B695" s="1" t="s">
        <v>20</v>
      </c>
      <c r="C695" s="1" t="s">
        <v>23</v>
      </c>
      <c r="D695" s="1">
        <v>60000</v>
      </c>
      <c r="E695" s="2">
        <v>2</v>
      </c>
      <c r="F695" s="1" t="s">
        <v>12</v>
      </c>
      <c r="G695" s="1" t="s">
        <v>1</v>
      </c>
      <c r="H695" s="2" t="s">
        <v>18</v>
      </c>
      <c r="I695" s="2">
        <v>2</v>
      </c>
      <c r="J695" s="1" t="s">
        <v>6</v>
      </c>
      <c r="K695" s="1" t="s">
        <v>9</v>
      </c>
      <c r="L695" s="2">
        <v>50</v>
      </c>
      <c r="M695" s="2" t="s">
        <v>19</v>
      </c>
    </row>
    <row r="696" spans="1:13" x14ac:dyDescent="0.25">
      <c r="A696" s="1">
        <v>23461</v>
      </c>
      <c r="B696" s="1" t="s">
        <v>20</v>
      </c>
      <c r="C696" s="1" t="s">
        <v>22</v>
      </c>
      <c r="D696" s="1">
        <v>90000</v>
      </c>
      <c r="E696" s="2">
        <v>5</v>
      </c>
      <c r="F696" s="1" t="s">
        <v>10</v>
      </c>
      <c r="G696" s="1" t="s">
        <v>1</v>
      </c>
      <c r="H696" s="2" t="s">
        <v>18</v>
      </c>
      <c r="I696" s="2">
        <v>3</v>
      </c>
      <c r="J696" s="1" t="s">
        <v>5</v>
      </c>
      <c r="K696" s="1" t="s">
        <v>9</v>
      </c>
      <c r="L696" s="2">
        <v>40</v>
      </c>
      <c r="M696" s="2" t="s">
        <v>19</v>
      </c>
    </row>
    <row r="697" spans="1:13" x14ac:dyDescent="0.25">
      <c r="A697" s="1">
        <v>23479</v>
      </c>
      <c r="B697" s="1" t="s">
        <v>21</v>
      </c>
      <c r="C697" s="1" t="s">
        <v>23</v>
      </c>
      <c r="D697" s="1">
        <v>90000</v>
      </c>
      <c r="E697" s="2">
        <v>0</v>
      </c>
      <c r="F697" s="1" t="s">
        <v>10</v>
      </c>
      <c r="G697" s="1" t="s">
        <v>1</v>
      </c>
      <c r="H697" s="2" t="s">
        <v>19</v>
      </c>
      <c r="I697" s="2">
        <v>2</v>
      </c>
      <c r="J697" s="1" t="s">
        <v>4</v>
      </c>
      <c r="K697" s="1" t="s">
        <v>9</v>
      </c>
      <c r="L697" s="2">
        <v>43</v>
      </c>
      <c r="M697" s="2" t="s">
        <v>18</v>
      </c>
    </row>
    <row r="698" spans="1:13" x14ac:dyDescent="0.25">
      <c r="A698" s="1">
        <v>23491</v>
      </c>
      <c r="B698" s="1" t="s">
        <v>21</v>
      </c>
      <c r="C698" s="1" t="s">
        <v>23</v>
      </c>
      <c r="D698" s="1">
        <v>100000</v>
      </c>
      <c r="E698" s="2">
        <v>3</v>
      </c>
      <c r="F698" s="1" t="s">
        <v>10</v>
      </c>
      <c r="G698" s="1" t="s">
        <v>1</v>
      </c>
      <c r="H698" s="2" t="s">
        <v>19</v>
      </c>
      <c r="I698" s="2">
        <v>4</v>
      </c>
      <c r="J698" s="1" t="s">
        <v>2</v>
      </c>
      <c r="K698" s="1" t="s">
        <v>9</v>
      </c>
      <c r="L698" s="2">
        <v>45</v>
      </c>
      <c r="M698" s="2" t="s">
        <v>19</v>
      </c>
    </row>
    <row r="699" spans="1:13" x14ac:dyDescent="0.25">
      <c r="A699" s="1">
        <v>23513</v>
      </c>
      <c r="B699" s="1" t="s">
        <v>20</v>
      </c>
      <c r="C699" s="1" t="s">
        <v>22</v>
      </c>
      <c r="D699" s="1">
        <v>40000</v>
      </c>
      <c r="E699" s="2">
        <v>3</v>
      </c>
      <c r="F699" s="1" t="s">
        <v>10</v>
      </c>
      <c r="G699" s="1" t="s">
        <v>1</v>
      </c>
      <c r="H699" s="2" t="s">
        <v>18</v>
      </c>
      <c r="I699" s="2">
        <v>2</v>
      </c>
      <c r="J699" s="1" t="s">
        <v>6</v>
      </c>
      <c r="K699" s="1" t="s">
        <v>9</v>
      </c>
      <c r="L699" s="2">
        <v>54</v>
      </c>
      <c r="M699" s="2" t="s">
        <v>19</v>
      </c>
    </row>
    <row r="700" spans="1:13" x14ac:dyDescent="0.25">
      <c r="A700" s="1">
        <v>23542</v>
      </c>
      <c r="B700" s="1" t="s">
        <v>21</v>
      </c>
      <c r="C700" s="1" t="s">
        <v>23</v>
      </c>
      <c r="D700" s="1">
        <v>60000</v>
      </c>
      <c r="E700" s="2">
        <v>1</v>
      </c>
      <c r="F700" s="1" t="s">
        <v>10</v>
      </c>
      <c r="G700" s="1" t="s">
        <v>11</v>
      </c>
      <c r="H700" s="2" t="s">
        <v>19</v>
      </c>
      <c r="I700" s="2">
        <v>1</v>
      </c>
      <c r="J700" s="1" t="s">
        <v>4</v>
      </c>
      <c r="K700" s="1" t="s">
        <v>3</v>
      </c>
      <c r="L700" s="2">
        <v>45</v>
      </c>
      <c r="M700" s="2" t="s">
        <v>18</v>
      </c>
    </row>
    <row r="701" spans="1:13" x14ac:dyDescent="0.25">
      <c r="A701" s="1">
        <v>23549</v>
      </c>
      <c r="B701" s="1" t="s">
        <v>21</v>
      </c>
      <c r="C701" s="1" t="s">
        <v>23</v>
      </c>
      <c r="D701" s="1">
        <v>30000</v>
      </c>
      <c r="E701" s="2">
        <v>0</v>
      </c>
      <c r="F701" s="1" t="s">
        <v>12</v>
      </c>
      <c r="G701" s="1" t="s">
        <v>11</v>
      </c>
      <c r="H701" s="2" t="s">
        <v>18</v>
      </c>
      <c r="I701" s="2">
        <v>2</v>
      </c>
      <c r="J701" s="1" t="s">
        <v>6</v>
      </c>
      <c r="K701" s="1" t="s">
        <v>9</v>
      </c>
      <c r="L701" s="2">
        <v>30</v>
      </c>
      <c r="M701" s="2" t="s">
        <v>19</v>
      </c>
    </row>
    <row r="702" spans="1:13" x14ac:dyDescent="0.25">
      <c r="A702" s="1">
        <v>23571</v>
      </c>
      <c r="B702" s="1" t="s">
        <v>20</v>
      </c>
      <c r="C702" s="1" t="s">
        <v>22</v>
      </c>
      <c r="D702" s="1">
        <v>40000</v>
      </c>
      <c r="E702" s="2">
        <v>2</v>
      </c>
      <c r="F702" s="1" t="s">
        <v>0</v>
      </c>
      <c r="G702" s="1" t="s">
        <v>8</v>
      </c>
      <c r="H702" s="2" t="s">
        <v>18</v>
      </c>
      <c r="I702" s="2">
        <v>2</v>
      </c>
      <c r="J702" s="1" t="s">
        <v>4</v>
      </c>
      <c r="K702" s="1" t="s">
        <v>3</v>
      </c>
      <c r="L702" s="2">
        <v>66</v>
      </c>
      <c r="M702" s="2" t="s">
        <v>18</v>
      </c>
    </row>
    <row r="703" spans="1:13" x14ac:dyDescent="0.25">
      <c r="A703" s="1">
        <v>23586</v>
      </c>
      <c r="B703" s="1" t="s">
        <v>20</v>
      </c>
      <c r="C703" s="1" t="s">
        <v>22</v>
      </c>
      <c r="D703" s="1">
        <v>80000</v>
      </c>
      <c r="E703" s="2">
        <v>0</v>
      </c>
      <c r="F703" s="1" t="s">
        <v>0</v>
      </c>
      <c r="G703" s="1" t="s">
        <v>8</v>
      </c>
      <c r="H703" s="2" t="s">
        <v>18</v>
      </c>
      <c r="I703" s="2">
        <v>1</v>
      </c>
      <c r="J703" s="1" t="s">
        <v>2</v>
      </c>
      <c r="K703" s="1" t="s">
        <v>9</v>
      </c>
      <c r="L703" s="2">
        <v>34</v>
      </c>
      <c r="M703" s="2" t="s">
        <v>18</v>
      </c>
    </row>
    <row r="704" spans="1:13" x14ac:dyDescent="0.25">
      <c r="A704" s="1">
        <v>23608</v>
      </c>
      <c r="B704" s="1" t="s">
        <v>20</v>
      </c>
      <c r="C704" s="1" t="s">
        <v>22</v>
      </c>
      <c r="D704" s="1">
        <v>150000</v>
      </c>
      <c r="E704" s="2">
        <v>3</v>
      </c>
      <c r="F704" s="1" t="s">
        <v>12</v>
      </c>
      <c r="G704" s="1" t="s">
        <v>1</v>
      </c>
      <c r="H704" s="2" t="s">
        <v>18</v>
      </c>
      <c r="I704" s="2">
        <v>3</v>
      </c>
      <c r="J704" s="1" t="s">
        <v>4</v>
      </c>
      <c r="K704" s="1" t="s">
        <v>16</v>
      </c>
      <c r="L704" s="2">
        <v>51</v>
      </c>
      <c r="M704" s="2" t="s">
        <v>18</v>
      </c>
    </row>
    <row r="705" spans="1:13" x14ac:dyDescent="0.25">
      <c r="A705" s="1">
        <v>23627</v>
      </c>
      <c r="B705" s="1" t="s">
        <v>21</v>
      </c>
      <c r="C705" s="1" t="s">
        <v>22</v>
      </c>
      <c r="D705" s="1">
        <v>100000</v>
      </c>
      <c r="E705" s="2">
        <v>3</v>
      </c>
      <c r="F705" s="1" t="s">
        <v>10</v>
      </c>
      <c r="G705" s="1" t="s">
        <v>8</v>
      </c>
      <c r="H705" s="2" t="s">
        <v>19</v>
      </c>
      <c r="I705" s="2">
        <v>4</v>
      </c>
      <c r="J705" s="1" t="s">
        <v>6</v>
      </c>
      <c r="K705" s="1" t="s">
        <v>16</v>
      </c>
      <c r="L705" s="2">
        <v>56</v>
      </c>
      <c r="M705" s="2" t="s">
        <v>19</v>
      </c>
    </row>
    <row r="706" spans="1:13" x14ac:dyDescent="0.25">
      <c r="A706" s="1">
        <v>23668</v>
      </c>
      <c r="B706" s="1" t="s">
        <v>20</v>
      </c>
      <c r="C706" s="1" t="s">
        <v>22</v>
      </c>
      <c r="D706" s="1">
        <v>40000</v>
      </c>
      <c r="E706" s="2">
        <v>4</v>
      </c>
      <c r="F706" s="1" t="s">
        <v>12</v>
      </c>
      <c r="G706" s="1" t="s">
        <v>1</v>
      </c>
      <c r="H706" s="2" t="s">
        <v>18</v>
      </c>
      <c r="I706" s="2">
        <v>2</v>
      </c>
      <c r="J706" s="1" t="s">
        <v>6</v>
      </c>
      <c r="K706" s="1" t="s">
        <v>9</v>
      </c>
      <c r="L706" s="2">
        <v>59</v>
      </c>
      <c r="M706" s="2" t="s">
        <v>18</v>
      </c>
    </row>
    <row r="707" spans="1:13" x14ac:dyDescent="0.25">
      <c r="A707" s="1">
        <v>23672</v>
      </c>
      <c r="B707" s="1" t="s">
        <v>20</v>
      </c>
      <c r="C707" s="1" t="s">
        <v>22</v>
      </c>
      <c r="D707" s="1">
        <v>60000</v>
      </c>
      <c r="E707" s="2">
        <v>3</v>
      </c>
      <c r="F707" s="1" t="s">
        <v>15</v>
      </c>
      <c r="G707" s="1" t="s">
        <v>8</v>
      </c>
      <c r="H707" s="2" t="s">
        <v>18</v>
      </c>
      <c r="I707" s="2">
        <v>2</v>
      </c>
      <c r="J707" s="1" t="s">
        <v>2</v>
      </c>
      <c r="K707" s="1" t="s">
        <v>9</v>
      </c>
      <c r="L707" s="2">
        <v>67</v>
      </c>
      <c r="M707" s="2" t="s">
        <v>19</v>
      </c>
    </row>
    <row r="708" spans="1:13" x14ac:dyDescent="0.25">
      <c r="A708" s="1">
        <v>23704</v>
      </c>
      <c r="B708" s="1" t="s">
        <v>21</v>
      </c>
      <c r="C708" s="1" t="s">
        <v>23</v>
      </c>
      <c r="D708" s="1">
        <v>40000</v>
      </c>
      <c r="E708" s="2">
        <v>5</v>
      </c>
      <c r="F708" s="1" t="s">
        <v>12</v>
      </c>
      <c r="G708" s="1" t="s">
        <v>1</v>
      </c>
      <c r="H708" s="2" t="s">
        <v>18</v>
      </c>
      <c r="I708" s="2">
        <v>4</v>
      </c>
      <c r="J708" s="1" t="s">
        <v>7</v>
      </c>
      <c r="K708" s="1" t="s">
        <v>9</v>
      </c>
      <c r="L708" s="2">
        <v>60</v>
      </c>
      <c r="M708" s="2" t="s">
        <v>18</v>
      </c>
    </row>
    <row r="709" spans="1:13" x14ac:dyDescent="0.25">
      <c r="A709" s="1">
        <v>23707</v>
      </c>
      <c r="B709" s="1" t="s">
        <v>21</v>
      </c>
      <c r="C709" s="1" t="s">
        <v>23</v>
      </c>
      <c r="D709" s="1">
        <v>70000</v>
      </c>
      <c r="E709" s="2">
        <v>5</v>
      </c>
      <c r="F709" s="1" t="s">
        <v>0</v>
      </c>
      <c r="G709" s="1" t="s">
        <v>8</v>
      </c>
      <c r="H709" s="2" t="s">
        <v>18</v>
      </c>
      <c r="I709" s="2">
        <v>3</v>
      </c>
      <c r="J709" s="1" t="s">
        <v>7</v>
      </c>
      <c r="K709" s="1" t="s">
        <v>9</v>
      </c>
      <c r="L709" s="2">
        <v>60</v>
      </c>
      <c r="M709" s="2" t="s">
        <v>18</v>
      </c>
    </row>
    <row r="710" spans="1:13" x14ac:dyDescent="0.25">
      <c r="A710" s="1">
        <v>23712</v>
      </c>
      <c r="B710" s="1" t="s">
        <v>21</v>
      </c>
      <c r="C710" s="1" t="s">
        <v>22</v>
      </c>
      <c r="D710" s="1">
        <v>70000</v>
      </c>
      <c r="E710" s="2">
        <v>2</v>
      </c>
      <c r="F710" s="1" t="s">
        <v>0</v>
      </c>
      <c r="G710" s="1" t="s">
        <v>8</v>
      </c>
      <c r="H710" s="2" t="s">
        <v>18</v>
      </c>
      <c r="I710" s="2">
        <v>1</v>
      </c>
      <c r="J710" s="1" t="s">
        <v>7</v>
      </c>
      <c r="K710" s="1" t="s">
        <v>9</v>
      </c>
      <c r="L710" s="2">
        <v>59</v>
      </c>
      <c r="M710" s="2" t="s">
        <v>19</v>
      </c>
    </row>
    <row r="711" spans="1:13" x14ac:dyDescent="0.25">
      <c r="A711" s="1">
        <v>23731</v>
      </c>
      <c r="B711" s="1" t="s">
        <v>20</v>
      </c>
      <c r="C711" s="1" t="s">
        <v>23</v>
      </c>
      <c r="D711" s="1">
        <v>60000</v>
      </c>
      <c r="E711" s="2">
        <v>2</v>
      </c>
      <c r="F711" s="1" t="s">
        <v>12</v>
      </c>
      <c r="G711" s="1" t="s">
        <v>1</v>
      </c>
      <c r="H711" s="2" t="s">
        <v>18</v>
      </c>
      <c r="I711" s="2">
        <v>2</v>
      </c>
      <c r="J711" s="1" t="s">
        <v>5</v>
      </c>
      <c r="K711" s="1" t="s">
        <v>9</v>
      </c>
      <c r="L711" s="2">
        <v>54</v>
      </c>
      <c r="M711" s="2" t="s">
        <v>18</v>
      </c>
    </row>
    <row r="712" spans="1:13" x14ac:dyDescent="0.25">
      <c r="A712" s="1">
        <v>23780</v>
      </c>
      <c r="B712" s="1" t="s">
        <v>21</v>
      </c>
      <c r="C712" s="1" t="s">
        <v>23</v>
      </c>
      <c r="D712" s="1">
        <v>40000</v>
      </c>
      <c r="E712" s="2">
        <v>2</v>
      </c>
      <c r="F712" s="1" t="s">
        <v>10</v>
      </c>
      <c r="G712" s="1" t="s">
        <v>13</v>
      </c>
      <c r="H712" s="2" t="s">
        <v>19</v>
      </c>
      <c r="I712" s="2">
        <v>2</v>
      </c>
      <c r="J712" s="1" t="s">
        <v>4</v>
      </c>
      <c r="K712" s="1" t="s">
        <v>16</v>
      </c>
      <c r="L712" s="2">
        <v>36</v>
      </c>
      <c r="M712" s="2" t="s">
        <v>18</v>
      </c>
    </row>
    <row r="713" spans="1:13" x14ac:dyDescent="0.25">
      <c r="A713" s="1">
        <v>23797</v>
      </c>
      <c r="B713" s="1" t="s">
        <v>21</v>
      </c>
      <c r="C713" s="1" t="s">
        <v>23</v>
      </c>
      <c r="D713" s="1">
        <v>20000</v>
      </c>
      <c r="E713" s="2">
        <v>3</v>
      </c>
      <c r="F713" s="1" t="s">
        <v>14</v>
      </c>
      <c r="G713" s="1" t="s">
        <v>13</v>
      </c>
      <c r="H713" s="2" t="s">
        <v>19</v>
      </c>
      <c r="I713" s="2">
        <v>2</v>
      </c>
      <c r="J713" s="1" t="s">
        <v>4</v>
      </c>
      <c r="K713" s="1" t="s">
        <v>9</v>
      </c>
      <c r="L713" s="2">
        <v>50</v>
      </c>
      <c r="M713" s="2" t="s">
        <v>19</v>
      </c>
    </row>
    <row r="714" spans="1:13" x14ac:dyDescent="0.25">
      <c r="A714" s="1">
        <v>23801</v>
      </c>
      <c r="B714" s="1" t="s">
        <v>20</v>
      </c>
      <c r="C714" s="1" t="s">
        <v>22</v>
      </c>
      <c r="D714" s="1">
        <v>20000</v>
      </c>
      <c r="E714" s="2">
        <v>2</v>
      </c>
      <c r="F714" s="1" t="s">
        <v>14</v>
      </c>
      <c r="G714" s="1" t="s">
        <v>13</v>
      </c>
      <c r="H714" s="2" t="s">
        <v>18</v>
      </c>
      <c r="I714" s="2">
        <v>2</v>
      </c>
      <c r="J714" s="1" t="s">
        <v>4</v>
      </c>
      <c r="K714" s="1" t="s">
        <v>9</v>
      </c>
      <c r="L714" s="2">
        <v>49</v>
      </c>
      <c r="M714" s="2" t="s">
        <v>19</v>
      </c>
    </row>
    <row r="715" spans="1:13" x14ac:dyDescent="0.25">
      <c r="A715" s="1">
        <v>23818</v>
      </c>
      <c r="B715" s="1" t="s">
        <v>20</v>
      </c>
      <c r="C715" s="1" t="s">
        <v>22</v>
      </c>
      <c r="D715" s="1">
        <v>50000</v>
      </c>
      <c r="E715" s="2">
        <v>0</v>
      </c>
      <c r="F715" s="1" t="s">
        <v>15</v>
      </c>
      <c r="G715" s="1" t="s">
        <v>11</v>
      </c>
      <c r="H715" s="2" t="s">
        <v>18</v>
      </c>
      <c r="I715" s="2">
        <v>0</v>
      </c>
      <c r="J715" s="1" t="s">
        <v>2</v>
      </c>
      <c r="K715" s="1" t="s">
        <v>9</v>
      </c>
      <c r="L715" s="2">
        <v>33</v>
      </c>
      <c r="M715" s="2" t="s">
        <v>18</v>
      </c>
    </row>
    <row r="716" spans="1:13" x14ac:dyDescent="0.25">
      <c r="A716" s="1">
        <v>23882</v>
      </c>
      <c r="B716" s="1" t="s">
        <v>21</v>
      </c>
      <c r="C716" s="1" t="s">
        <v>22</v>
      </c>
      <c r="D716" s="1">
        <v>80000</v>
      </c>
      <c r="E716" s="2">
        <v>3</v>
      </c>
      <c r="F716" s="1" t="s">
        <v>15</v>
      </c>
      <c r="G716" s="1" t="s">
        <v>1</v>
      </c>
      <c r="H716" s="2" t="s">
        <v>18</v>
      </c>
      <c r="I716" s="2">
        <v>0</v>
      </c>
      <c r="J716" s="1" t="s">
        <v>4</v>
      </c>
      <c r="K716" s="1" t="s">
        <v>9</v>
      </c>
      <c r="L716" s="2">
        <v>37</v>
      </c>
      <c r="M716" s="2" t="s">
        <v>18</v>
      </c>
    </row>
    <row r="717" spans="1:13" x14ac:dyDescent="0.25">
      <c r="A717" s="1">
        <v>23893</v>
      </c>
      <c r="B717" s="1" t="s">
        <v>20</v>
      </c>
      <c r="C717" s="1" t="s">
        <v>23</v>
      </c>
      <c r="D717" s="1">
        <v>50000</v>
      </c>
      <c r="E717" s="2">
        <v>3</v>
      </c>
      <c r="F717" s="1" t="s">
        <v>0</v>
      </c>
      <c r="G717" s="1" t="s">
        <v>11</v>
      </c>
      <c r="H717" s="2" t="s">
        <v>18</v>
      </c>
      <c r="I717" s="2">
        <v>3</v>
      </c>
      <c r="J717" s="1" t="s">
        <v>7</v>
      </c>
      <c r="K717" s="1" t="s">
        <v>9</v>
      </c>
      <c r="L717" s="2">
        <v>41</v>
      </c>
      <c r="M717" s="2" t="s">
        <v>19</v>
      </c>
    </row>
    <row r="718" spans="1:13" x14ac:dyDescent="0.25">
      <c r="A718" s="1">
        <v>23908</v>
      </c>
      <c r="B718" s="1" t="s">
        <v>21</v>
      </c>
      <c r="C718" s="1" t="s">
        <v>23</v>
      </c>
      <c r="D718" s="1">
        <v>30000</v>
      </c>
      <c r="E718" s="2">
        <v>1</v>
      </c>
      <c r="F718" s="1" t="s">
        <v>0</v>
      </c>
      <c r="G718" s="1" t="s">
        <v>13</v>
      </c>
      <c r="H718" s="2" t="s">
        <v>19</v>
      </c>
      <c r="I718" s="2">
        <v>1</v>
      </c>
      <c r="J718" s="1" t="s">
        <v>4</v>
      </c>
      <c r="K718" s="1" t="s">
        <v>16</v>
      </c>
      <c r="L718" s="2">
        <v>39</v>
      </c>
      <c r="M718" s="2" t="s">
        <v>18</v>
      </c>
    </row>
    <row r="719" spans="1:13" x14ac:dyDescent="0.25">
      <c r="A719" s="1">
        <v>23915</v>
      </c>
      <c r="B719" s="1" t="s">
        <v>20</v>
      </c>
      <c r="C719" s="1" t="s">
        <v>23</v>
      </c>
      <c r="D719" s="1">
        <v>20000</v>
      </c>
      <c r="E719" s="2">
        <v>2</v>
      </c>
      <c r="F719" s="1" t="s">
        <v>12</v>
      </c>
      <c r="G719" s="1" t="s">
        <v>17</v>
      </c>
      <c r="H719" s="2" t="s">
        <v>18</v>
      </c>
      <c r="I719" s="2">
        <v>2</v>
      </c>
      <c r="J719" s="1" t="s">
        <v>4</v>
      </c>
      <c r="K719" s="1" t="s">
        <v>16</v>
      </c>
      <c r="L719" s="2">
        <v>42</v>
      </c>
      <c r="M719" s="2" t="s">
        <v>19</v>
      </c>
    </row>
    <row r="720" spans="1:13" x14ac:dyDescent="0.25">
      <c r="A720" s="1">
        <v>23940</v>
      </c>
      <c r="B720" s="1" t="s">
        <v>20</v>
      </c>
      <c r="C720" s="1" t="s">
        <v>23</v>
      </c>
      <c r="D720" s="1">
        <v>40000</v>
      </c>
      <c r="E720" s="2">
        <v>1</v>
      </c>
      <c r="F720" s="1" t="s">
        <v>0</v>
      </c>
      <c r="G720" s="1" t="s">
        <v>11</v>
      </c>
      <c r="H720" s="2" t="s">
        <v>18</v>
      </c>
      <c r="I720" s="2">
        <v>1</v>
      </c>
      <c r="J720" s="1" t="s">
        <v>4</v>
      </c>
      <c r="K720" s="1" t="s">
        <v>16</v>
      </c>
      <c r="L720" s="2">
        <v>44</v>
      </c>
      <c r="M720" s="2" t="s">
        <v>18</v>
      </c>
    </row>
    <row r="721" spans="1:13" x14ac:dyDescent="0.25">
      <c r="A721" s="1">
        <v>23962</v>
      </c>
      <c r="B721" s="1" t="s">
        <v>20</v>
      </c>
      <c r="C721" s="1" t="s">
        <v>22</v>
      </c>
      <c r="D721" s="1">
        <v>10000</v>
      </c>
      <c r="E721" s="2">
        <v>0</v>
      </c>
      <c r="F721" s="1" t="s">
        <v>14</v>
      </c>
      <c r="G721" s="1" t="s">
        <v>17</v>
      </c>
      <c r="H721" s="2" t="s">
        <v>18</v>
      </c>
      <c r="I721" s="2">
        <v>2</v>
      </c>
      <c r="J721" s="1" t="s">
        <v>2</v>
      </c>
      <c r="K721" s="1" t="s">
        <v>16</v>
      </c>
      <c r="L721" s="2">
        <v>32</v>
      </c>
      <c r="M721" s="2" t="s">
        <v>19</v>
      </c>
    </row>
    <row r="722" spans="1:13" x14ac:dyDescent="0.25">
      <c r="A722" s="1">
        <v>23963</v>
      </c>
      <c r="B722" s="1" t="s">
        <v>20</v>
      </c>
      <c r="C722" s="1" t="s">
        <v>23</v>
      </c>
      <c r="D722" s="1">
        <v>10000</v>
      </c>
      <c r="E722" s="2">
        <v>0</v>
      </c>
      <c r="F722" s="1" t="s">
        <v>14</v>
      </c>
      <c r="G722" s="1" t="s">
        <v>17</v>
      </c>
      <c r="H722" s="2" t="s">
        <v>19</v>
      </c>
      <c r="I722" s="2">
        <v>2</v>
      </c>
      <c r="J722" s="1" t="s">
        <v>4</v>
      </c>
      <c r="K722" s="1" t="s">
        <v>16</v>
      </c>
      <c r="L722" s="2">
        <v>33</v>
      </c>
      <c r="M722" s="2" t="s">
        <v>19</v>
      </c>
    </row>
    <row r="723" spans="1:13" x14ac:dyDescent="0.25">
      <c r="A723" s="1">
        <v>23979</v>
      </c>
      <c r="B723" s="1" t="s">
        <v>21</v>
      </c>
      <c r="C723" s="1" t="s">
        <v>23</v>
      </c>
      <c r="D723" s="1">
        <v>10000</v>
      </c>
      <c r="E723" s="2">
        <v>2</v>
      </c>
      <c r="F723" s="1" t="s">
        <v>10</v>
      </c>
      <c r="G723" s="1" t="s">
        <v>17</v>
      </c>
      <c r="H723" s="2" t="s">
        <v>19</v>
      </c>
      <c r="I723" s="2">
        <v>0</v>
      </c>
      <c r="J723" s="1" t="s">
        <v>4</v>
      </c>
      <c r="K723" s="1" t="s">
        <v>16</v>
      </c>
      <c r="L723" s="2">
        <v>50</v>
      </c>
      <c r="M723" s="2" t="s">
        <v>19</v>
      </c>
    </row>
    <row r="724" spans="1:13" x14ac:dyDescent="0.25">
      <c r="A724" s="1">
        <v>23986</v>
      </c>
      <c r="B724" s="1" t="s">
        <v>20</v>
      </c>
      <c r="C724" s="1" t="s">
        <v>22</v>
      </c>
      <c r="D724" s="1">
        <v>20000</v>
      </c>
      <c r="E724" s="2">
        <v>1</v>
      </c>
      <c r="F724" s="1" t="s">
        <v>0</v>
      </c>
      <c r="G724" s="1" t="s">
        <v>13</v>
      </c>
      <c r="H724" s="2" t="s">
        <v>18</v>
      </c>
      <c r="I724" s="2">
        <v>0</v>
      </c>
      <c r="J724" s="1" t="s">
        <v>4</v>
      </c>
      <c r="K724" s="1" t="s">
        <v>16</v>
      </c>
      <c r="L724" s="2">
        <v>66</v>
      </c>
      <c r="M724" s="2" t="s">
        <v>18</v>
      </c>
    </row>
    <row r="725" spans="1:13" x14ac:dyDescent="0.25">
      <c r="A725" s="1">
        <v>23993</v>
      </c>
      <c r="B725" s="1" t="s">
        <v>21</v>
      </c>
      <c r="C725" s="1" t="s">
        <v>22</v>
      </c>
      <c r="D725" s="1">
        <v>10000</v>
      </c>
      <c r="E725" s="2">
        <v>0</v>
      </c>
      <c r="F725" s="1" t="s">
        <v>10</v>
      </c>
      <c r="G725" s="1" t="s">
        <v>17</v>
      </c>
      <c r="H725" s="2" t="s">
        <v>19</v>
      </c>
      <c r="I725" s="2">
        <v>1</v>
      </c>
      <c r="J725" s="1" t="s">
        <v>4</v>
      </c>
      <c r="K725" s="1" t="s">
        <v>3</v>
      </c>
      <c r="L725" s="2">
        <v>26</v>
      </c>
      <c r="M725" s="2" t="s">
        <v>18</v>
      </c>
    </row>
    <row r="726" spans="1:13" x14ac:dyDescent="0.25">
      <c r="A726" s="1">
        <v>24061</v>
      </c>
      <c r="B726" s="1" t="s">
        <v>20</v>
      </c>
      <c r="C726" s="1" t="s">
        <v>23</v>
      </c>
      <c r="D726" s="1">
        <v>10000</v>
      </c>
      <c r="E726" s="2">
        <v>4</v>
      </c>
      <c r="F726" s="1" t="s">
        <v>14</v>
      </c>
      <c r="G726" s="1" t="s">
        <v>17</v>
      </c>
      <c r="H726" s="2" t="s">
        <v>18</v>
      </c>
      <c r="I726" s="2">
        <v>1</v>
      </c>
      <c r="J726" s="1" t="s">
        <v>4</v>
      </c>
      <c r="K726" s="1" t="s">
        <v>16</v>
      </c>
      <c r="L726" s="2">
        <v>40</v>
      </c>
      <c r="M726" s="2" t="s">
        <v>18</v>
      </c>
    </row>
    <row r="727" spans="1:13" x14ac:dyDescent="0.25">
      <c r="A727" s="1">
        <v>24065</v>
      </c>
      <c r="B727" s="1" t="s">
        <v>21</v>
      </c>
      <c r="C727" s="1" t="s">
        <v>22</v>
      </c>
      <c r="D727" s="1">
        <v>20000</v>
      </c>
      <c r="E727" s="2">
        <v>2</v>
      </c>
      <c r="F727" s="1" t="s">
        <v>12</v>
      </c>
      <c r="G727" s="1" t="s">
        <v>17</v>
      </c>
      <c r="H727" s="2" t="s">
        <v>18</v>
      </c>
      <c r="I727" s="2">
        <v>0</v>
      </c>
      <c r="J727" s="1" t="s">
        <v>4</v>
      </c>
      <c r="K727" s="1" t="s">
        <v>16</v>
      </c>
      <c r="L727" s="2">
        <v>40</v>
      </c>
      <c r="M727" s="2" t="s">
        <v>18</v>
      </c>
    </row>
    <row r="728" spans="1:13" x14ac:dyDescent="0.25">
      <c r="A728" s="1">
        <v>24093</v>
      </c>
      <c r="B728" s="1" t="s">
        <v>21</v>
      </c>
      <c r="C728" s="1" t="s">
        <v>22</v>
      </c>
      <c r="D728" s="1">
        <v>80000</v>
      </c>
      <c r="E728" s="2">
        <v>0</v>
      </c>
      <c r="F728" s="1" t="s">
        <v>15</v>
      </c>
      <c r="G728" s="1" t="s">
        <v>11</v>
      </c>
      <c r="H728" s="2" t="s">
        <v>19</v>
      </c>
      <c r="I728" s="2">
        <v>0</v>
      </c>
      <c r="J728" s="1" t="s">
        <v>4</v>
      </c>
      <c r="K728" s="1" t="s">
        <v>16</v>
      </c>
      <c r="L728" s="2">
        <v>40</v>
      </c>
      <c r="M728" s="2" t="s">
        <v>18</v>
      </c>
    </row>
    <row r="729" spans="1:13" x14ac:dyDescent="0.25">
      <c r="A729" s="1">
        <v>24107</v>
      </c>
      <c r="B729" s="1" t="s">
        <v>20</v>
      </c>
      <c r="C729" s="1" t="s">
        <v>23</v>
      </c>
      <c r="D729" s="1">
        <v>30000</v>
      </c>
      <c r="E729" s="2">
        <v>3</v>
      </c>
      <c r="F729" s="1" t="s">
        <v>10</v>
      </c>
      <c r="G729" s="1" t="s">
        <v>13</v>
      </c>
      <c r="H729" s="2" t="s">
        <v>18</v>
      </c>
      <c r="I729" s="2">
        <v>1</v>
      </c>
      <c r="J729" s="1" t="s">
        <v>4</v>
      </c>
      <c r="K729" s="1" t="s">
        <v>16</v>
      </c>
      <c r="L729" s="2">
        <v>43</v>
      </c>
      <c r="M729" s="2" t="s">
        <v>19</v>
      </c>
    </row>
    <row r="730" spans="1:13" x14ac:dyDescent="0.25">
      <c r="A730" s="1">
        <v>24119</v>
      </c>
      <c r="B730" s="1" t="s">
        <v>21</v>
      </c>
      <c r="C730" s="1" t="s">
        <v>23</v>
      </c>
      <c r="D730" s="1">
        <v>30000</v>
      </c>
      <c r="E730" s="2">
        <v>0</v>
      </c>
      <c r="F730" s="1" t="s">
        <v>10</v>
      </c>
      <c r="G730" s="1" t="s">
        <v>13</v>
      </c>
      <c r="H730" s="2" t="s">
        <v>19</v>
      </c>
      <c r="I730" s="2">
        <v>1</v>
      </c>
      <c r="J730" s="1" t="s">
        <v>5</v>
      </c>
      <c r="K730" s="1" t="s">
        <v>16</v>
      </c>
      <c r="L730" s="2">
        <v>29</v>
      </c>
      <c r="M730" s="2" t="s">
        <v>19</v>
      </c>
    </row>
    <row r="731" spans="1:13" x14ac:dyDescent="0.25">
      <c r="A731" s="1">
        <v>24121</v>
      </c>
      <c r="B731" s="1" t="s">
        <v>21</v>
      </c>
      <c r="C731" s="1" t="s">
        <v>22</v>
      </c>
      <c r="D731" s="1">
        <v>30000</v>
      </c>
      <c r="E731" s="2">
        <v>0</v>
      </c>
      <c r="F731" s="1" t="s">
        <v>10</v>
      </c>
      <c r="G731" s="1" t="s">
        <v>13</v>
      </c>
      <c r="H731" s="2" t="s">
        <v>19</v>
      </c>
      <c r="I731" s="2">
        <v>1</v>
      </c>
      <c r="J731" s="1" t="s">
        <v>4</v>
      </c>
      <c r="K731" s="1" t="s">
        <v>16</v>
      </c>
      <c r="L731" s="2">
        <v>29</v>
      </c>
      <c r="M731" s="2" t="s">
        <v>18</v>
      </c>
    </row>
    <row r="732" spans="1:13" x14ac:dyDescent="0.25">
      <c r="A732" s="1">
        <v>24140</v>
      </c>
      <c r="B732" s="1" t="s">
        <v>21</v>
      </c>
      <c r="C732" s="1" t="s">
        <v>23</v>
      </c>
      <c r="D732" s="1">
        <v>10000</v>
      </c>
      <c r="E732" s="2">
        <v>0</v>
      </c>
      <c r="F732" s="1" t="s">
        <v>15</v>
      </c>
      <c r="G732" s="1" t="s">
        <v>17</v>
      </c>
      <c r="H732" s="2" t="s">
        <v>19</v>
      </c>
      <c r="I732" s="2">
        <v>0</v>
      </c>
      <c r="J732" s="1" t="s">
        <v>4</v>
      </c>
      <c r="K732" s="1" t="s">
        <v>16</v>
      </c>
      <c r="L732" s="2">
        <v>30</v>
      </c>
      <c r="M732" s="2" t="s">
        <v>18</v>
      </c>
    </row>
    <row r="733" spans="1:13" x14ac:dyDescent="0.25">
      <c r="A733" s="1">
        <v>24149</v>
      </c>
      <c r="B733" s="1" t="s">
        <v>20</v>
      </c>
      <c r="C733" s="1" t="s">
        <v>23</v>
      </c>
      <c r="D733" s="1">
        <v>10000</v>
      </c>
      <c r="E733" s="2">
        <v>2</v>
      </c>
      <c r="F733" s="1" t="s">
        <v>10</v>
      </c>
      <c r="G733" s="1" t="s">
        <v>17</v>
      </c>
      <c r="H733" s="2" t="s">
        <v>18</v>
      </c>
      <c r="I733" s="2">
        <v>0</v>
      </c>
      <c r="J733" s="1" t="s">
        <v>2</v>
      </c>
      <c r="K733" s="1" t="s">
        <v>16</v>
      </c>
      <c r="L733" s="2">
        <v>49</v>
      </c>
      <c r="M733" s="2" t="s">
        <v>19</v>
      </c>
    </row>
    <row r="734" spans="1:13" x14ac:dyDescent="0.25">
      <c r="A734" s="1">
        <v>24151</v>
      </c>
      <c r="B734" s="1" t="s">
        <v>21</v>
      </c>
      <c r="C734" s="1" t="s">
        <v>23</v>
      </c>
      <c r="D734" s="1">
        <v>20000</v>
      </c>
      <c r="E734" s="2">
        <v>1</v>
      </c>
      <c r="F734" s="1" t="s">
        <v>0</v>
      </c>
      <c r="G734" s="1" t="s">
        <v>13</v>
      </c>
      <c r="H734" s="2" t="s">
        <v>19</v>
      </c>
      <c r="I734" s="2">
        <v>0</v>
      </c>
      <c r="J734" s="1" t="s">
        <v>4</v>
      </c>
      <c r="K734" s="1" t="s">
        <v>16</v>
      </c>
      <c r="L734" s="2">
        <v>51</v>
      </c>
      <c r="M734" s="2" t="s">
        <v>19</v>
      </c>
    </row>
    <row r="735" spans="1:13" x14ac:dyDescent="0.25">
      <c r="A735" s="1">
        <v>24174</v>
      </c>
      <c r="B735" s="1" t="s">
        <v>20</v>
      </c>
      <c r="C735" s="1" t="s">
        <v>23</v>
      </c>
      <c r="D735" s="1">
        <v>20000</v>
      </c>
      <c r="E735" s="2">
        <v>0</v>
      </c>
      <c r="F735" s="1" t="s">
        <v>0</v>
      </c>
      <c r="G735" s="1" t="s">
        <v>13</v>
      </c>
      <c r="H735" s="2" t="s">
        <v>18</v>
      </c>
      <c r="I735" s="2">
        <v>0</v>
      </c>
      <c r="J735" s="1" t="s">
        <v>4</v>
      </c>
      <c r="K735" s="1" t="s">
        <v>3</v>
      </c>
      <c r="L735" s="2">
        <v>27</v>
      </c>
      <c r="M735" s="2" t="s">
        <v>18</v>
      </c>
    </row>
    <row r="736" spans="1:13" x14ac:dyDescent="0.25">
      <c r="A736" s="1">
        <v>24185</v>
      </c>
      <c r="B736" s="1" t="s">
        <v>21</v>
      </c>
      <c r="C736" s="1" t="s">
        <v>22</v>
      </c>
      <c r="D736" s="1">
        <v>10000</v>
      </c>
      <c r="E736" s="2">
        <v>1</v>
      </c>
      <c r="F736" s="1" t="s">
        <v>12</v>
      </c>
      <c r="G736" s="1" t="s">
        <v>17</v>
      </c>
      <c r="H736" s="2" t="s">
        <v>19</v>
      </c>
      <c r="I736" s="2">
        <v>1</v>
      </c>
      <c r="J736" s="1" t="s">
        <v>2</v>
      </c>
      <c r="K736" s="1" t="s">
        <v>16</v>
      </c>
      <c r="L736" s="2">
        <v>45</v>
      </c>
      <c r="M736" s="2" t="s">
        <v>19</v>
      </c>
    </row>
    <row r="737" spans="1:13" x14ac:dyDescent="0.25">
      <c r="A737" s="1">
        <v>24187</v>
      </c>
      <c r="B737" s="1" t="s">
        <v>21</v>
      </c>
      <c r="C737" s="1" t="s">
        <v>22</v>
      </c>
      <c r="D737" s="1">
        <v>30000</v>
      </c>
      <c r="E737" s="2">
        <v>3</v>
      </c>
      <c r="F737" s="1" t="s">
        <v>15</v>
      </c>
      <c r="G737" s="1" t="s">
        <v>13</v>
      </c>
      <c r="H737" s="2" t="s">
        <v>19</v>
      </c>
      <c r="I737" s="2">
        <v>0</v>
      </c>
      <c r="J737" s="1" t="s">
        <v>4</v>
      </c>
      <c r="K737" s="1" t="s">
        <v>16</v>
      </c>
      <c r="L737" s="2">
        <v>46</v>
      </c>
      <c r="M737" s="2" t="s">
        <v>18</v>
      </c>
    </row>
    <row r="738" spans="1:13" x14ac:dyDescent="0.25">
      <c r="A738" s="1">
        <v>24201</v>
      </c>
      <c r="B738" s="1" t="s">
        <v>20</v>
      </c>
      <c r="C738" s="1" t="s">
        <v>22</v>
      </c>
      <c r="D738" s="1">
        <v>10000</v>
      </c>
      <c r="E738" s="2">
        <v>2</v>
      </c>
      <c r="F738" s="1" t="s">
        <v>12</v>
      </c>
      <c r="G738" s="1" t="s">
        <v>17</v>
      </c>
      <c r="H738" s="2" t="s">
        <v>18</v>
      </c>
      <c r="I738" s="2">
        <v>0</v>
      </c>
      <c r="J738" s="1" t="s">
        <v>4</v>
      </c>
      <c r="K738" s="1" t="s">
        <v>16</v>
      </c>
      <c r="L738" s="2">
        <v>37</v>
      </c>
      <c r="M738" s="2" t="s">
        <v>18</v>
      </c>
    </row>
    <row r="739" spans="1:13" x14ac:dyDescent="0.25">
      <c r="A739" s="1">
        <v>24273</v>
      </c>
      <c r="B739" s="1" t="s">
        <v>20</v>
      </c>
      <c r="C739" s="1" t="s">
        <v>22</v>
      </c>
      <c r="D739" s="1">
        <v>20000</v>
      </c>
      <c r="E739" s="2">
        <v>2</v>
      </c>
      <c r="F739" s="1" t="s">
        <v>14</v>
      </c>
      <c r="G739" s="1" t="s">
        <v>13</v>
      </c>
      <c r="H739" s="2" t="s">
        <v>18</v>
      </c>
      <c r="I739" s="2">
        <v>2</v>
      </c>
      <c r="J739" s="1" t="s">
        <v>6</v>
      </c>
      <c r="K739" s="1" t="s">
        <v>3</v>
      </c>
      <c r="L739" s="2">
        <v>55</v>
      </c>
      <c r="M739" s="2" t="s">
        <v>18</v>
      </c>
    </row>
    <row r="740" spans="1:13" x14ac:dyDescent="0.25">
      <c r="A740" s="1">
        <v>24279</v>
      </c>
      <c r="B740" s="1" t="s">
        <v>21</v>
      </c>
      <c r="C740" s="1" t="s">
        <v>23</v>
      </c>
      <c r="D740" s="1">
        <v>40000</v>
      </c>
      <c r="E740" s="2">
        <v>2</v>
      </c>
      <c r="F740" s="1" t="s">
        <v>10</v>
      </c>
      <c r="G740" s="1" t="s">
        <v>11</v>
      </c>
      <c r="H740" s="2" t="s">
        <v>19</v>
      </c>
      <c r="I740" s="2">
        <v>2</v>
      </c>
      <c r="J740" s="1" t="s">
        <v>2</v>
      </c>
      <c r="K740" s="1" t="s">
        <v>3</v>
      </c>
      <c r="L740" s="2">
        <v>52</v>
      </c>
      <c r="M740" s="2" t="s">
        <v>19</v>
      </c>
    </row>
    <row r="741" spans="1:13" x14ac:dyDescent="0.25">
      <c r="A741" s="1">
        <v>24305</v>
      </c>
      <c r="B741" s="1" t="s">
        <v>21</v>
      </c>
      <c r="C741" s="1" t="s">
        <v>23</v>
      </c>
      <c r="D741" s="1">
        <v>100000</v>
      </c>
      <c r="E741" s="2">
        <v>1</v>
      </c>
      <c r="F741" s="1" t="s">
        <v>0</v>
      </c>
      <c r="G741" s="1" t="s">
        <v>8</v>
      </c>
      <c r="H741" s="2" t="s">
        <v>19</v>
      </c>
      <c r="I741" s="2">
        <v>3</v>
      </c>
      <c r="J741" s="1" t="s">
        <v>4</v>
      </c>
      <c r="K741" s="1" t="s">
        <v>3</v>
      </c>
      <c r="L741" s="2">
        <v>46</v>
      </c>
      <c r="M741" s="2" t="s">
        <v>18</v>
      </c>
    </row>
    <row r="742" spans="1:13" x14ac:dyDescent="0.25">
      <c r="A742" s="1">
        <v>24322</v>
      </c>
      <c r="B742" s="1" t="s">
        <v>20</v>
      </c>
      <c r="C742" s="1" t="s">
        <v>22</v>
      </c>
      <c r="D742" s="1">
        <v>60000</v>
      </c>
      <c r="E742" s="2">
        <v>4</v>
      </c>
      <c r="F742" s="1" t="s">
        <v>0</v>
      </c>
      <c r="G742" s="1" t="s">
        <v>11</v>
      </c>
      <c r="H742" s="2" t="s">
        <v>18</v>
      </c>
      <c r="I742" s="2">
        <v>2</v>
      </c>
      <c r="J742" s="1" t="s">
        <v>4</v>
      </c>
      <c r="K742" s="1" t="s">
        <v>9</v>
      </c>
      <c r="L742" s="2">
        <v>42</v>
      </c>
      <c r="M742" s="2" t="s">
        <v>19</v>
      </c>
    </row>
    <row r="743" spans="1:13" x14ac:dyDescent="0.25">
      <c r="A743" s="1">
        <v>24324</v>
      </c>
      <c r="B743" s="1" t="s">
        <v>21</v>
      </c>
      <c r="C743" s="1" t="s">
        <v>22</v>
      </c>
      <c r="D743" s="1">
        <v>60000</v>
      </c>
      <c r="E743" s="2">
        <v>4</v>
      </c>
      <c r="F743" s="1" t="s">
        <v>0</v>
      </c>
      <c r="G743" s="1" t="s">
        <v>11</v>
      </c>
      <c r="H743" s="2" t="s">
        <v>18</v>
      </c>
      <c r="I743" s="2">
        <v>2</v>
      </c>
      <c r="J743" s="1" t="s">
        <v>5</v>
      </c>
      <c r="K743" s="1" t="s">
        <v>9</v>
      </c>
      <c r="L743" s="2">
        <v>41</v>
      </c>
      <c r="M743" s="2" t="s">
        <v>18</v>
      </c>
    </row>
    <row r="744" spans="1:13" x14ac:dyDescent="0.25">
      <c r="A744" s="1">
        <v>24357</v>
      </c>
      <c r="B744" s="1" t="s">
        <v>20</v>
      </c>
      <c r="C744" s="1" t="s">
        <v>23</v>
      </c>
      <c r="D744" s="1">
        <v>60000</v>
      </c>
      <c r="E744" s="2">
        <v>3</v>
      </c>
      <c r="F744" s="1" t="s">
        <v>0</v>
      </c>
      <c r="G744" s="1" t="s">
        <v>1</v>
      </c>
      <c r="H744" s="2" t="s">
        <v>18</v>
      </c>
      <c r="I744" s="2">
        <v>1</v>
      </c>
      <c r="J744" s="1" t="s">
        <v>5</v>
      </c>
      <c r="K744" s="1" t="s">
        <v>9</v>
      </c>
      <c r="L744" s="2">
        <v>48</v>
      </c>
      <c r="M744" s="2" t="s">
        <v>18</v>
      </c>
    </row>
    <row r="745" spans="1:13" x14ac:dyDescent="0.25">
      <c r="A745" s="1">
        <v>24369</v>
      </c>
      <c r="B745" s="1" t="s">
        <v>20</v>
      </c>
      <c r="C745" s="1" t="s">
        <v>22</v>
      </c>
      <c r="D745" s="1">
        <v>80000</v>
      </c>
      <c r="E745" s="2">
        <v>5</v>
      </c>
      <c r="F745" s="1" t="s">
        <v>15</v>
      </c>
      <c r="G745" s="1" t="s">
        <v>8</v>
      </c>
      <c r="H745" s="2" t="s">
        <v>19</v>
      </c>
      <c r="I745" s="2">
        <v>2</v>
      </c>
      <c r="J745" s="1" t="s">
        <v>4</v>
      </c>
      <c r="K745" s="1" t="s">
        <v>3</v>
      </c>
      <c r="L745" s="2">
        <v>39</v>
      </c>
      <c r="M745" s="2" t="s">
        <v>19</v>
      </c>
    </row>
    <row r="746" spans="1:13" x14ac:dyDescent="0.25">
      <c r="A746" s="1">
        <v>24381</v>
      </c>
      <c r="B746" s="1" t="s">
        <v>21</v>
      </c>
      <c r="C746" s="1" t="s">
        <v>23</v>
      </c>
      <c r="D746" s="1">
        <v>70000</v>
      </c>
      <c r="E746" s="2">
        <v>0</v>
      </c>
      <c r="F746" s="1" t="s">
        <v>0</v>
      </c>
      <c r="G746" s="1" t="s">
        <v>1</v>
      </c>
      <c r="H746" s="2" t="s">
        <v>18</v>
      </c>
      <c r="I746" s="2">
        <v>1</v>
      </c>
      <c r="J746" s="1" t="s">
        <v>6</v>
      </c>
      <c r="K746" s="1" t="s">
        <v>3</v>
      </c>
      <c r="L746" s="2">
        <v>41</v>
      </c>
      <c r="M746" s="2" t="s">
        <v>18</v>
      </c>
    </row>
    <row r="747" spans="1:13" x14ac:dyDescent="0.25">
      <c r="A747" s="1">
        <v>24397</v>
      </c>
      <c r="B747" s="1" t="s">
        <v>21</v>
      </c>
      <c r="C747" s="1" t="s">
        <v>23</v>
      </c>
      <c r="D747" s="1">
        <v>120000</v>
      </c>
      <c r="E747" s="2">
        <v>2</v>
      </c>
      <c r="F747" s="1" t="s">
        <v>0</v>
      </c>
      <c r="G747" s="1" t="s">
        <v>8</v>
      </c>
      <c r="H747" s="2" t="s">
        <v>19</v>
      </c>
      <c r="I747" s="2">
        <v>4</v>
      </c>
      <c r="J747" s="1" t="s">
        <v>2</v>
      </c>
      <c r="K747" s="1" t="s">
        <v>9</v>
      </c>
      <c r="L747" s="2">
        <v>40</v>
      </c>
      <c r="M747" s="2" t="s">
        <v>19</v>
      </c>
    </row>
    <row r="748" spans="1:13" x14ac:dyDescent="0.25">
      <c r="A748" s="1">
        <v>24398</v>
      </c>
      <c r="B748" s="1" t="s">
        <v>20</v>
      </c>
      <c r="C748" s="1" t="s">
        <v>23</v>
      </c>
      <c r="D748" s="1">
        <v>130000</v>
      </c>
      <c r="E748" s="2">
        <v>1</v>
      </c>
      <c r="F748" s="1" t="s">
        <v>15</v>
      </c>
      <c r="G748" s="1" t="s">
        <v>8</v>
      </c>
      <c r="H748" s="2" t="s">
        <v>18</v>
      </c>
      <c r="I748" s="2">
        <v>4</v>
      </c>
      <c r="J748" s="1" t="s">
        <v>4</v>
      </c>
      <c r="K748" s="1" t="s">
        <v>9</v>
      </c>
      <c r="L748" s="2">
        <v>41</v>
      </c>
      <c r="M748" s="2" t="s">
        <v>19</v>
      </c>
    </row>
    <row r="749" spans="1:13" x14ac:dyDescent="0.25">
      <c r="A749" s="1">
        <v>24416</v>
      </c>
      <c r="B749" s="1" t="s">
        <v>20</v>
      </c>
      <c r="C749" s="1" t="s">
        <v>23</v>
      </c>
      <c r="D749" s="1">
        <v>90000</v>
      </c>
      <c r="E749" s="2">
        <v>4</v>
      </c>
      <c r="F749" s="1" t="s">
        <v>12</v>
      </c>
      <c r="G749" s="1" t="s">
        <v>1</v>
      </c>
      <c r="H749" s="2" t="s">
        <v>18</v>
      </c>
      <c r="I749" s="2">
        <v>2</v>
      </c>
      <c r="J749" s="1" t="s">
        <v>2</v>
      </c>
      <c r="K749" s="1" t="s">
        <v>9</v>
      </c>
      <c r="L749" s="2">
        <v>45</v>
      </c>
      <c r="M749" s="2" t="s">
        <v>19</v>
      </c>
    </row>
    <row r="750" spans="1:13" x14ac:dyDescent="0.25">
      <c r="A750" s="1">
        <v>24433</v>
      </c>
      <c r="B750" s="1" t="s">
        <v>20</v>
      </c>
      <c r="C750" s="1" t="s">
        <v>23</v>
      </c>
      <c r="D750" s="1">
        <v>70000</v>
      </c>
      <c r="E750" s="2">
        <v>3</v>
      </c>
      <c r="F750" s="1" t="s">
        <v>12</v>
      </c>
      <c r="G750" s="1" t="s">
        <v>1</v>
      </c>
      <c r="H750" s="2" t="s">
        <v>19</v>
      </c>
      <c r="I750" s="2">
        <v>1</v>
      </c>
      <c r="J750" s="1" t="s">
        <v>2</v>
      </c>
      <c r="K750" s="1" t="s">
        <v>9</v>
      </c>
      <c r="L750" s="2">
        <v>52</v>
      </c>
      <c r="M750" s="2" t="s">
        <v>18</v>
      </c>
    </row>
    <row r="751" spans="1:13" x14ac:dyDescent="0.25">
      <c r="A751" s="1">
        <v>24466</v>
      </c>
      <c r="B751" s="1" t="s">
        <v>20</v>
      </c>
      <c r="C751" s="1" t="s">
        <v>22</v>
      </c>
      <c r="D751" s="1">
        <v>60000</v>
      </c>
      <c r="E751" s="2">
        <v>1</v>
      </c>
      <c r="F751" s="1" t="s">
        <v>10</v>
      </c>
      <c r="G751" s="1" t="s">
        <v>11</v>
      </c>
      <c r="H751" s="2" t="s">
        <v>18</v>
      </c>
      <c r="I751" s="2">
        <v>1</v>
      </c>
      <c r="J751" s="1" t="s">
        <v>6</v>
      </c>
      <c r="K751" s="1" t="s">
        <v>3</v>
      </c>
      <c r="L751" s="2">
        <v>46</v>
      </c>
      <c r="M751" s="2" t="s">
        <v>18</v>
      </c>
    </row>
    <row r="752" spans="1:13" x14ac:dyDescent="0.25">
      <c r="A752" s="1">
        <v>24485</v>
      </c>
      <c r="B752" s="1" t="s">
        <v>21</v>
      </c>
      <c r="C752" s="1" t="s">
        <v>23</v>
      </c>
      <c r="D752" s="1">
        <v>40000</v>
      </c>
      <c r="E752" s="2">
        <v>2</v>
      </c>
      <c r="F752" s="1" t="s">
        <v>0</v>
      </c>
      <c r="G752" s="1" t="s">
        <v>8</v>
      </c>
      <c r="H752" s="2" t="s">
        <v>19</v>
      </c>
      <c r="I752" s="2">
        <v>1</v>
      </c>
      <c r="J752" s="1" t="s">
        <v>6</v>
      </c>
      <c r="K752" s="1" t="s">
        <v>3</v>
      </c>
      <c r="L752" s="2">
        <v>52</v>
      </c>
      <c r="M752" s="2" t="s">
        <v>18</v>
      </c>
    </row>
    <row r="753" spans="1:13" x14ac:dyDescent="0.25">
      <c r="A753" s="1">
        <v>24496</v>
      </c>
      <c r="B753" s="1" t="s">
        <v>21</v>
      </c>
      <c r="C753" s="1" t="s">
        <v>22</v>
      </c>
      <c r="D753" s="1">
        <v>40000</v>
      </c>
      <c r="E753" s="2">
        <v>0</v>
      </c>
      <c r="F753" s="1" t="s">
        <v>12</v>
      </c>
      <c r="G753" s="1" t="s">
        <v>11</v>
      </c>
      <c r="H753" s="2" t="s">
        <v>19</v>
      </c>
      <c r="I753" s="2">
        <v>2</v>
      </c>
      <c r="J753" s="1" t="s">
        <v>4</v>
      </c>
      <c r="K753" s="1" t="s">
        <v>9</v>
      </c>
      <c r="L753" s="2">
        <v>28</v>
      </c>
      <c r="M753" s="2" t="s">
        <v>18</v>
      </c>
    </row>
    <row r="754" spans="1:13" x14ac:dyDescent="0.25">
      <c r="A754" s="1">
        <v>24514</v>
      </c>
      <c r="B754" s="1" t="s">
        <v>20</v>
      </c>
      <c r="C754" s="1" t="s">
        <v>23</v>
      </c>
      <c r="D754" s="1">
        <v>40000</v>
      </c>
      <c r="E754" s="2">
        <v>0</v>
      </c>
      <c r="F754" s="1" t="s">
        <v>10</v>
      </c>
      <c r="G754" s="1" t="s">
        <v>11</v>
      </c>
      <c r="H754" s="2" t="s">
        <v>18</v>
      </c>
      <c r="I754" s="2">
        <v>1</v>
      </c>
      <c r="J754" s="1" t="s">
        <v>6</v>
      </c>
      <c r="K754" s="1" t="s">
        <v>9</v>
      </c>
      <c r="L754" s="2">
        <v>30</v>
      </c>
      <c r="M754" s="2" t="s">
        <v>19</v>
      </c>
    </row>
    <row r="755" spans="1:13" x14ac:dyDescent="0.25">
      <c r="A755" s="1">
        <v>24584</v>
      </c>
      <c r="B755" s="1" t="s">
        <v>21</v>
      </c>
      <c r="C755" s="1" t="s">
        <v>23</v>
      </c>
      <c r="D755" s="1">
        <v>60000</v>
      </c>
      <c r="E755" s="2">
        <v>0</v>
      </c>
      <c r="F755" s="1" t="s">
        <v>0</v>
      </c>
      <c r="G755" s="1" t="s">
        <v>1</v>
      </c>
      <c r="H755" s="2" t="s">
        <v>19</v>
      </c>
      <c r="I755" s="2">
        <v>3</v>
      </c>
      <c r="J755" s="1" t="s">
        <v>5</v>
      </c>
      <c r="K755" s="1" t="s">
        <v>3</v>
      </c>
      <c r="L755" s="2">
        <v>31</v>
      </c>
      <c r="M755" s="2" t="s">
        <v>19</v>
      </c>
    </row>
    <row r="756" spans="1:13" x14ac:dyDescent="0.25">
      <c r="A756" s="1">
        <v>24611</v>
      </c>
      <c r="B756" s="1" t="s">
        <v>21</v>
      </c>
      <c r="C756" s="1" t="s">
        <v>23</v>
      </c>
      <c r="D756" s="1">
        <v>90000</v>
      </c>
      <c r="E756" s="2">
        <v>0</v>
      </c>
      <c r="F756" s="1" t="s">
        <v>0</v>
      </c>
      <c r="G756" s="1" t="s">
        <v>1</v>
      </c>
      <c r="H756" s="2" t="s">
        <v>19</v>
      </c>
      <c r="I756" s="2">
        <v>4</v>
      </c>
      <c r="J756" s="1" t="s">
        <v>7</v>
      </c>
      <c r="K756" s="1" t="s">
        <v>3</v>
      </c>
      <c r="L756" s="2">
        <v>35</v>
      </c>
      <c r="M756" s="2" t="s">
        <v>18</v>
      </c>
    </row>
    <row r="757" spans="1:13" x14ac:dyDescent="0.25">
      <c r="A757" s="1">
        <v>24637</v>
      </c>
      <c r="B757" s="1" t="s">
        <v>20</v>
      </c>
      <c r="C757" s="1" t="s">
        <v>23</v>
      </c>
      <c r="D757" s="1">
        <v>40000</v>
      </c>
      <c r="E757" s="2">
        <v>4</v>
      </c>
      <c r="F757" s="1" t="s">
        <v>12</v>
      </c>
      <c r="G757" s="1" t="s">
        <v>1</v>
      </c>
      <c r="H757" s="2" t="s">
        <v>18</v>
      </c>
      <c r="I757" s="2">
        <v>2</v>
      </c>
      <c r="J757" s="1" t="s">
        <v>7</v>
      </c>
      <c r="K757" s="1" t="s">
        <v>9</v>
      </c>
      <c r="L757" s="2">
        <v>64</v>
      </c>
      <c r="M757" s="2" t="s">
        <v>19</v>
      </c>
    </row>
    <row r="758" spans="1:13" x14ac:dyDescent="0.25">
      <c r="A758" s="1">
        <v>24643</v>
      </c>
      <c r="B758" s="1" t="s">
        <v>21</v>
      </c>
      <c r="C758" s="1" t="s">
        <v>22</v>
      </c>
      <c r="D758" s="1">
        <v>60000</v>
      </c>
      <c r="E758" s="2">
        <v>4</v>
      </c>
      <c r="F758" s="1" t="s">
        <v>0</v>
      </c>
      <c r="G758" s="1" t="s">
        <v>8</v>
      </c>
      <c r="H758" s="2" t="s">
        <v>18</v>
      </c>
      <c r="I758" s="2">
        <v>2</v>
      </c>
      <c r="J758" s="1" t="s">
        <v>7</v>
      </c>
      <c r="K758" s="1" t="s">
        <v>9</v>
      </c>
      <c r="L758" s="2">
        <v>63</v>
      </c>
      <c r="M758" s="2" t="s">
        <v>19</v>
      </c>
    </row>
    <row r="759" spans="1:13" x14ac:dyDescent="0.25">
      <c r="A759" s="1">
        <v>24725</v>
      </c>
      <c r="B759" s="1" t="s">
        <v>20</v>
      </c>
      <c r="C759" s="1" t="s">
        <v>22</v>
      </c>
      <c r="D759" s="1">
        <v>40000</v>
      </c>
      <c r="E759" s="2">
        <v>3</v>
      </c>
      <c r="F759" s="1" t="s">
        <v>10</v>
      </c>
      <c r="G759" s="1" t="s">
        <v>13</v>
      </c>
      <c r="H759" s="2" t="s">
        <v>18</v>
      </c>
      <c r="I759" s="2">
        <v>0</v>
      </c>
      <c r="J759" s="1" t="s">
        <v>2</v>
      </c>
      <c r="K759" s="1" t="s">
        <v>9</v>
      </c>
      <c r="L759" s="2">
        <v>31</v>
      </c>
      <c r="M759" s="2" t="s">
        <v>19</v>
      </c>
    </row>
    <row r="760" spans="1:13" x14ac:dyDescent="0.25">
      <c r="A760" s="1">
        <v>24738</v>
      </c>
      <c r="B760" s="1" t="s">
        <v>20</v>
      </c>
      <c r="C760" s="1" t="s">
        <v>22</v>
      </c>
      <c r="D760" s="1">
        <v>40000</v>
      </c>
      <c r="E760" s="2">
        <v>1</v>
      </c>
      <c r="F760" s="1" t="s">
        <v>10</v>
      </c>
      <c r="G760" s="1" t="s">
        <v>13</v>
      </c>
      <c r="H760" s="2" t="s">
        <v>18</v>
      </c>
      <c r="I760" s="2">
        <v>1</v>
      </c>
      <c r="J760" s="1" t="s">
        <v>2</v>
      </c>
      <c r="K760" s="1" t="s">
        <v>9</v>
      </c>
      <c r="L760" s="2">
        <v>51</v>
      </c>
      <c r="M760" s="2" t="s">
        <v>18</v>
      </c>
    </row>
    <row r="761" spans="1:13" x14ac:dyDescent="0.25">
      <c r="A761" s="1">
        <v>24745</v>
      </c>
      <c r="B761" s="1" t="s">
        <v>21</v>
      </c>
      <c r="C761" s="1" t="s">
        <v>22</v>
      </c>
      <c r="D761" s="1">
        <v>30000</v>
      </c>
      <c r="E761" s="2">
        <v>2</v>
      </c>
      <c r="F761" s="1" t="s">
        <v>12</v>
      </c>
      <c r="G761" s="1" t="s">
        <v>11</v>
      </c>
      <c r="H761" s="2" t="s">
        <v>19</v>
      </c>
      <c r="I761" s="2">
        <v>2</v>
      </c>
      <c r="J761" s="1" t="s">
        <v>4</v>
      </c>
      <c r="K761" s="1" t="s">
        <v>9</v>
      </c>
      <c r="L761" s="2">
        <v>49</v>
      </c>
      <c r="M761" s="2" t="s">
        <v>19</v>
      </c>
    </row>
    <row r="762" spans="1:13" x14ac:dyDescent="0.25">
      <c r="A762" s="1">
        <v>24801</v>
      </c>
      <c r="B762" s="1" t="s">
        <v>21</v>
      </c>
      <c r="C762" s="1" t="s">
        <v>23</v>
      </c>
      <c r="D762" s="1">
        <v>60000</v>
      </c>
      <c r="E762" s="2">
        <v>1</v>
      </c>
      <c r="F762" s="1" t="s">
        <v>15</v>
      </c>
      <c r="G762" s="1" t="s">
        <v>1</v>
      </c>
      <c r="H762" s="2" t="s">
        <v>18</v>
      </c>
      <c r="I762" s="2">
        <v>0</v>
      </c>
      <c r="J762" s="1" t="s">
        <v>5</v>
      </c>
      <c r="K762" s="1" t="s">
        <v>9</v>
      </c>
      <c r="L762" s="2">
        <v>35</v>
      </c>
      <c r="M762" s="2" t="s">
        <v>18</v>
      </c>
    </row>
    <row r="763" spans="1:13" x14ac:dyDescent="0.25">
      <c r="A763" s="1">
        <v>24842</v>
      </c>
      <c r="B763" s="1" t="s">
        <v>21</v>
      </c>
      <c r="C763" s="1" t="s">
        <v>22</v>
      </c>
      <c r="D763" s="1">
        <v>90000</v>
      </c>
      <c r="E763" s="2">
        <v>3</v>
      </c>
      <c r="F763" s="1" t="s">
        <v>12</v>
      </c>
      <c r="G763" s="1" t="s">
        <v>1</v>
      </c>
      <c r="H763" s="2" t="s">
        <v>19</v>
      </c>
      <c r="I763" s="2">
        <v>1</v>
      </c>
      <c r="J763" s="1" t="s">
        <v>5</v>
      </c>
      <c r="K763" s="1" t="s">
        <v>16</v>
      </c>
      <c r="L763" s="2">
        <v>51</v>
      </c>
      <c r="M763" s="2" t="s">
        <v>19</v>
      </c>
    </row>
    <row r="764" spans="1:13" x14ac:dyDescent="0.25">
      <c r="A764" s="1">
        <v>24857</v>
      </c>
      <c r="B764" s="1" t="s">
        <v>20</v>
      </c>
      <c r="C764" s="1" t="s">
        <v>22</v>
      </c>
      <c r="D764" s="1">
        <v>130000</v>
      </c>
      <c r="E764" s="2">
        <v>3</v>
      </c>
      <c r="F764" s="1" t="s">
        <v>12</v>
      </c>
      <c r="G764" s="1" t="s">
        <v>1</v>
      </c>
      <c r="H764" s="2" t="s">
        <v>18</v>
      </c>
      <c r="I764" s="2">
        <v>4</v>
      </c>
      <c r="J764" s="1" t="s">
        <v>4</v>
      </c>
      <c r="K764" s="1" t="s">
        <v>16</v>
      </c>
      <c r="L764" s="2">
        <v>52</v>
      </c>
      <c r="M764" s="2" t="s">
        <v>19</v>
      </c>
    </row>
    <row r="765" spans="1:13" x14ac:dyDescent="0.25">
      <c r="A765" s="1">
        <v>24871</v>
      </c>
      <c r="B765" s="1" t="s">
        <v>21</v>
      </c>
      <c r="C765" s="1" t="s">
        <v>22</v>
      </c>
      <c r="D765" s="1">
        <v>90000</v>
      </c>
      <c r="E765" s="2">
        <v>4</v>
      </c>
      <c r="F765" s="1" t="s">
        <v>12</v>
      </c>
      <c r="G765" s="1" t="s">
        <v>8</v>
      </c>
      <c r="H765" s="2" t="s">
        <v>19</v>
      </c>
      <c r="I765" s="2">
        <v>3</v>
      </c>
      <c r="J765" s="1" t="s">
        <v>6</v>
      </c>
      <c r="K765" s="1" t="s">
        <v>16</v>
      </c>
      <c r="L765" s="2">
        <v>56</v>
      </c>
      <c r="M765" s="2" t="s">
        <v>19</v>
      </c>
    </row>
    <row r="766" spans="1:13" x14ac:dyDescent="0.25">
      <c r="A766" s="1">
        <v>24898</v>
      </c>
      <c r="B766" s="1" t="s">
        <v>21</v>
      </c>
      <c r="C766" s="1" t="s">
        <v>22</v>
      </c>
      <c r="D766" s="1">
        <v>80000</v>
      </c>
      <c r="E766" s="2">
        <v>0</v>
      </c>
      <c r="F766" s="1" t="s">
        <v>0</v>
      </c>
      <c r="G766" s="1" t="s">
        <v>1</v>
      </c>
      <c r="H766" s="2" t="s">
        <v>18</v>
      </c>
      <c r="I766" s="2">
        <v>3</v>
      </c>
      <c r="J766" s="1" t="s">
        <v>7</v>
      </c>
      <c r="K766" s="1" t="s">
        <v>3</v>
      </c>
      <c r="L766" s="2">
        <v>32</v>
      </c>
      <c r="M766" s="2" t="s">
        <v>19</v>
      </c>
    </row>
    <row r="767" spans="1:13" x14ac:dyDescent="0.25">
      <c r="A767" s="1">
        <v>24901</v>
      </c>
      <c r="B767" s="1" t="s">
        <v>21</v>
      </c>
      <c r="C767" s="1" t="s">
        <v>23</v>
      </c>
      <c r="D767" s="1">
        <v>110000</v>
      </c>
      <c r="E767" s="2">
        <v>0</v>
      </c>
      <c r="F767" s="1" t="s">
        <v>10</v>
      </c>
      <c r="G767" s="1" t="s">
        <v>8</v>
      </c>
      <c r="H767" s="2" t="s">
        <v>19</v>
      </c>
      <c r="I767" s="2">
        <v>3</v>
      </c>
      <c r="J767" s="1" t="s">
        <v>7</v>
      </c>
      <c r="K767" s="1" t="s">
        <v>3</v>
      </c>
      <c r="L767" s="2">
        <v>32</v>
      </c>
      <c r="M767" s="2" t="s">
        <v>18</v>
      </c>
    </row>
    <row r="768" spans="1:13" x14ac:dyDescent="0.25">
      <c r="A768" s="1">
        <v>24941</v>
      </c>
      <c r="B768" s="1" t="s">
        <v>20</v>
      </c>
      <c r="C768" s="1" t="s">
        <v>23</v>
      </c>
      <c r="D768" s="1">
        <v>60000</v>
      </c>
      <c r="E768" s="2">
        <v>3</v>
      </c>
      <c r="F768" s="1" t="s">
        <v>0</v>
      </c>
      <c r="G768" s="1" t="s">
        <v>8</v>
      </c>
      <c r="H768" s="2" t="s">
        <v>18</v>
      </c>
      <c r="I768" s="2">
        <v>2</v>
      </c>
      <c r="J768" s="1" t="s">
        <v>7</v>
      </c>
      <c r="K768" s="1" t="s">
        <v>9</v>
      </c>
      <c r="L768" s="2">
        <v>66</v>
      </c>
      <c r="M768" s="2" t="s">
        <v>19</v>
      </c>
    </row>
    <row r="769" spans="1:13" x14ac:dyDescent="0.25">
      <c r="A769" s="1">
        <v>24943</v>
      </c>
      <c r="B769" s="1" t="s">
        <v>20</v>
      </c>
      <c r="C769" s="1" t="s">
        <v>23</v>
      </c>
      <c r="D769" s="1">
        <v>60000</v>
      </c>
      <c r="E769" s="2">
        <v>3</v>
      </c>
      <c r="F769" s="1" t="s">
        <v>0</v>
      </c>
      <c r="G769" s="1" t="s">
        <v>8</v>
      </c>
      <c r="H769" s="2" t="s">
        <v>18</v>
      </c>
      <c r="I769" s="2">
        <v>2</v>
      </c>
      <c r="J769" s="1" t="s">
        <v>7</v>
      </c>
      <c r="K769" s="1" t="s">
        <v>9</v>
      </c>
      <c r="L769" s="2">
        <v>66</v>
      </c>
      <c r="M769" s="2" t="s">
        <v>19</v>
      </c>
    </row>
    <row r="770" spans="1:13" x14ac:dyDescent="0.25">
      <c r="A770" s="1">
        <v>24955</v>
      </c>
      <c r="B770" s="1" t="s">
        <v>21</v>
      </c>
      <c r="C770" s="1" t="s">
        <v>23</v>
      </c>
      <c r="D770" s="1">
        <v>30000</v>
      </c>
      <c r="E770" s="2">
        <v>5</v>
      </c>
      <c r="F770" s="1" t="s">
        <v>14</v>
      </c>
      <c r="G770" s="1" t="s">
        <v>11</v>
      </c>
      <c r="H770" s="2" t="s">
        <v>18</v>
      </c>
      <c r="I770" s="2">
        <v>3</v>
      </c>
      <c r="J770" s="1" t="s">
        <v>7</v>
      </c>
      <c r="K770" s="1" t="s">
        <v>9</v>
      </c>
      <c r="L770" s="2">
        <v>60</v>
      </c>
      <c r="M770" s="2" t="s">
        <v>18</v>
      </c>
    </row>
    <row r="771" spans="1:13" x14ac:dyDescent="0.25">
      <c r="A771" s="1">
        <v>24958</v>
      </c>
      <c r="B771" s="1" t="s">
        <v>21</v>
      </c>
      <c r="C771" s="1" t="s">
        <v>22</v>
      </c>
      <c r="D771" s="1">
        <v>40000</v>
      </c>
      <c r="E771" s="2">
        <v>5</v>
      </c>
      <c r="F771" s="1" t="s">
        <v>12</v>
      </c>
      <c r="G771" s="1" t="s">
        <v>1</v>
      </c>
      <c r="H771" s="2" t="s">
        <v>19</v>
      </c>
      <c r="I771" s="2">
        <v>3</v>
      </c>
      <c r="J771" s="1" t="s">
        <v>5</v>
      </c>
      <c r="K771" s="1" t="s">
        <v>9</v>
      </c>
      <c r="L771" s="2">
        <v>60</v>
      </c>
      <c r="M771" s="2" t="s">
        <v>18</v>
      </c>
    </row>
    <row r="772" spans="1:13" x14ac:dyDescent="0.25">
      <c r="A772" s="1">
        <v>24979</v>
      </c>
      <c r="B772" s="1" t="s">
        <v>20</v>
      </c>
      <c r="C772" s="1" t="s">
        <v>22</v>
      </c>
      <c r="D772" s="1">
        <v>60000</v>
      </c>
      <c r="E772" s="2">
        <v>2</v>
      </c>
      <c r="F772" s="1" t="s">
        <v>10</v>
      </c>
      <c r="G772" s="1" t="s">
        <v>1</v>
      </c>
      <c r="H772" s="2" t="s">
        <v>18</v>
      </c>
      <c r="I772" s="2">
        <v>2</v>
      </c>
      <c r="J772" s="1" t="s">
        <v>5</v>
      </c>
      <c r="K772" s="1" t="s">
        <v>9</v>
      </c>
      <c r="L772" s="2">
        <v>57</v>
      </c>
      <c r="M772" s="2" t="s">
        <v>18</v>
      </c>
    </row>
    <row r="773" spans="1:13" x14ac:dyDescent="0.25">
      <c r="A773" s="1">
        <v>24981</v>
      </c>
      <c r="B773" s="1" t="s">
        <v>20</v>
      </c>
      <c r="C773" s="1" t="s">
        <v>23</v>
      </c>
      <c r="D773" s="1">
        <v>60000</v>
      </c>
      <c r="E773" s="2">
        <v>2</v>
      </c>
      <c r="F773" s="1" t="s">
        <v>10</v>
      </c>
      <c r="G773" s="1" t="s">
        <v>1</v>
      </c>
      <c r="H773" s="2" t="s">
        <v>18</v>
      </c>
      <c r="I773" s="2">
        <v>2</v>
      </c>
      <c r="J773" s="1" t="s">
        <v>7</v>
      </c>
      <c r="K773" s="1" t="s">
        <v>9</v>
      </c>
      <c r="L773" s="2">
        <v>56</v>
      </c>
      <c r="M773" s="2" t="s">
        <v>19</v>
      </c>
    </row>
    <row r="774" spans="1:13" x14ac:dyDescent="0.25">
      <c r="A774" s="1">
        <v>25006</v>
      </c>
      <c r="B774" s="1" t="s">
        <v>21</v>
      </c>
      <c r="C774" s="1" t="s">
        <v>22</v>
      </c>
      <c r="D774" s="1">
        <v>30000</v>
      </c>
      <c r="E774" s="2">
        <v>0</v>
      </c>
      <c r="F774" s="1" t="s">
        <v>10</v>
      </c>
      <c r="G774" s="1" t="s">
        <v>11</v>
      </c>
      <c r="H774" s="2" t="s">
        <v>18</v>
      </c>
      <c r="I774" s="2">
        <v>1</v>
      </c>
      <c r="J774" s="1" t="s">
        <v>6</v>
      </c>
      <c r="K774" s="1" t="s">
        <v>9</v>
      </c>
      <c r="L774" s="2">
        <v>28</v>
      </c>
      <c r="M774" s="2" t="s">
        <v>19</v>
      </c>
    </row>
    <row r="775" spans="1:13" x14ac:dyDescent="0.25">
      <c r="A775" s="1">
        <v>25026</v>
      </c>
      <c r="B775" s="1" t="s">
        <v>20</v>
      </c>
      <c r="C775" s="1" t="s">
        <v>23</v>
      </c>
      <c r="D775" s="1">
        <v>20000</v>
      </c>
      <c r="E775" s="2">
        <v>2</v>
      </c>
      <c r="F775" s="1" t="s">
        <v>14</v>
      </c>
      <c r="G775" s="1" t="s">
        <v>13</v>
      </c>
      <c r="H775" s="2" t="s">
        <v>18</v>
      </c>
      <c r="I775" s="2">
        <v>3</v>
      </c>
      <c r="J775" s="1" t="s">
        <v>6</v>
      </c>
      <c r="K775" s="1" t="s">
        <v>3</v>
      </c>
      <c r="L775" s="2">
        <v>54</v>
      </c>
      <c r="M775" s="2" t="s">
        <v>19</v>
      </c>
    </row>
    <row r="776" spans="1:13" x14ac:dyDescent="0.25">
      <c r="A776" s="1">
        <v>25041</v>
      </c>
      <c r="B776" s="1" t="s">
        <v>21</v>
      </c>
      <c r="C776" s="1" t="s">
        <v>23</v>
      </c>
      <c r="D776" s="1">
        <v>40000</v>
      </c>
      <c r="E776" s="2">
        <v>0</v>
      </c>
      <c r="F776" s="1" t="s">
        <v>12</v>
      </c>
      <c r="G776" s="1" t="s">
        <v>11</v>
      </c>
      <c r="H776" s="2" t="s">
        <v>18</v>
      </c>
      <c r="I776" s="2">
        <v>2</v>
      </c>
      <c r="J776" s="1" t="s">
        <v>6</v>
      </c>
      <c r="K776" s="1" t="s">
        <v>9</v>
      </c>
      <c r="L776" s="2">
        <v>31</v>
      </c>
      <c r="M776" s="2" t="s">
        <v>19</v>
      </c>
    </row>
    <row r="777" spans="1:13" x14ac:dyDescent="0.25">
      <c r="A777" s="1">
        <v>25058</v>
      </c>
      <c r="B777" s="1" t="s">
        <v>20</v>
      </c>
      <c r="C777" s="1" t="s">
        <v>23</v>
      </c>
      <c r="D777" s="1">
        <v>100000</v>
      </c>
      <c r="E777" s="2">
        <v>1</v>
      </c>
      <c r="F777" s="1" t="s">
        <v>0</v>
      </c>
      <c r="G777" s="1" t="s">
        <v>8</v>
      </c>
      <c r="H777" s="2" t="s">
        <v>18</v>
      </c>
      <c r="I777" s="2">
        <v>3</v>
      </c>
      <c r="J777" s="1" t="s">
        <v>5</v>
      </c>
      <c r="K777" s="1" t="s">
        <v>3</v>
      </c>
      <c r="L777" s="2">
        <v>47</v>
      </c>
      <c r="M777" s="2" t="s">
        <v>19</v>
      </c>
    </row>
    <row r="778" spans="1:13" x14ac:dyDescent="0.25">
      <c r="A778" s="1">
        <v>25065</v>
      </c>
      <c r="B778" s="1" t="s">
        <v>20</v>
      </c>
      <c r="C778" s="1" t="s">
        <v>23</v>
      </c>
      <c r="D778" s="1">
        <v>70000</v>
      </c>
      <c r="E778" s="2">
        <v>2</v>
      </c>
      <c r="F778" s="1" t="s">
        <v>14</v>
      </c>
      <c r="G778" s="1" t="s">
        <v>11</v>
      </c>
      <c r="H778" s="2" t="s">
        <v>18</v>
      </c>
      <c r="I778" s="2">
        <v>2</v>
      </c>
      <c r="J778" s="1" t="s">
        <v>6</v>
      </c>
      <c r="K778" s="1" t="s">
        <v>9</v>
      </c>
      <c r="L778" s="2">
        <v>48</v>
      </c>
      <c r="M778" s="2" t="s">
        <v>19</v>
      </c>
    </row>
    <row r="779" spans="1:13" x14ac:dyDescent="0.25">
      <c r="A779" s="1">
        <v>25074</v>
      </c>
      <c r="B779" s="1" t="s">
        <v>20</v>
      </c>
      <c r="C779" s="1" t="s">
        <v>22</v>
      </c>
      <c r="D779" s="1">
        <v>70000</v>
      </c>
      <c r="E779" s="2">
        <v>4</v>
      </c>
      <c r="F779" s="1" t="s">
        <v>0</v>
      </c>
      <c r="G779" s="1" t="s">
        <v>1</v>
      </c>
      <c r="H779" s="2" t="s">
        <v>18</v>
      </c>
      <c r="I779" s="2">
        <v>2</v>
      </c>
      <c r="J779" s="1" t="s">
        <v>5</v>
      </c>
      <c r="K779" s="1" t="s">
        <v>9</v>
      </c>
      <c r="L779" s="2">
        <v>42</v>
      </c>
      <c r="M779" s="2" t="s">
        <v>18</v>
      </c>
    </row>
    <row r="780" spans="1:13" x14ac:dyDescent="0.25">
      <c r="A780" s="1">
        <v>25101</v>
      </c>
      <c r="B780" s="1" t="s">
        <v>20</v>
      </c>
      <c r="C780" s="1" t="s">
        <v>23</v>
      </c>
      <c r="D780" s="1">
        <v>60000</v>
      </c>
      <c r="E780" s="2">
        <v>5</v>
      </c>
      <c r="F780" s="1" t="s">
        <v>0</v>
      </c>
      <c r="G780" s="1" t="s">
        <v>1</v>
      </c>
      <c r="H780" s="2" t="s">
        <v>18</v>
      </c>
      <c r="I780" s="2">
        <v>1</v>
      </c>
      <c r="J780" s="1" t="s">
        <v>5</v>
      </c>
      <c r="K780" s="1" t="s">
        <v>9</v>
      </c>
      <c r="L780" s="2">
        <v>47</v>
      </c>
      <c r="M780" s="2" t="s">
        <v>19</v>
      </c>
    </row>
    <row r="781" spans="1:13" x14ac:dyDescent="0.25">
      <c r="A781" s="1">
        <v>25148</v>
      </c>
      <c r="B781" s="1" t="s">
        <v>20</v>
      </c>
      <c r="C781" s="1" t="s">
        <v>23</v>
      </c>
      <c r="D781" s="1">
        <v>60000</v>
      </c>
      <c r="E781" s="2">
        <v>2</v>
      </c>
      <c r="F781" s="1" t="s">
        <v>12</v>
      </c>
      <c r="G781" s="1" t="s">
        <v>1</v>
      </c>
      <c r="H781" s="2" t="s">
        <v>19</v>
      </c>
      <c r="I781" s="2">
        <v>2</v>
      </c>
      <c r="J781" s="1" t="s">
        <v>2</v>
      </c>
      <c r="K781" s="1" t="s">
        <v>9</v>
      </c>
      <c r="L781" s="2">
        <v>48</v>
      </c>
      <c r="M781" s="2" t="s">
        <v>18</v>
      </c>
    </row>
    <row r="782" spans="1:13" x14ac:dyDescent="0.25">
      <c r="A782" s="1">
        <v>25184</v>
      </c>
      <c r="B782" s="1" t="s">
        <v>21</v>
      </c>
      <c r="C782" s="1" t="s">
        <v>23</v>
      </c>
      <c r="D782" s="1">
        <v>110000</v>
      </c>
      <c r="E782" s="2">
        <v>1</v>
      </c>
      <c r="F782" s="1" t="s">
        <v>10</v>
      </c>
      <c r="G782" s="1" t="s">
        <v>1</v>
      </c>
      <c r="H782" s="2" t="s">
        <v>18</v>
      </c>
      <c r="I782" s="2">
        <v>4</v>
      </c>
      <c r="J782" s="1" t="s">
        <v>6</v>
      </c>
      <c r="K782" s="1" t="s">
        <v>9</v>
      </c>
      <c r="L782" s="2">
        <v>45</v>
      </c>
      <c r="M782" s="2" t="s">
        <v>18</v>
      </c>
    </row>
    <row r="783" spans="1:13" x14ac:dyDescent="0.25">
      <c r="A783" s="1">
        <v>25241</v>
      </c>
      <c r="B783" s="1" t="s">
        <v>20</v>
      </c>
      <c r="C783" s="1" t="s">
        <v>23</v>
      </c>
      <c r="D783" s="1">
        <v>90000</v>
      </c>
      <c r="E783" s="2">
        <v>2</v>
      </c>
      <c r="F783" s="1" t="s">
        <v>0</v>
      </c>
      <c r="G783" s="1" t="s">
        <v>1</v>
      </c>
      <c r="H783" s="2" t="s">
        <v>18</v>
      </c>
      <c r="I783" s="2">
        <v>1</v>
      </c>
      <c r="J783" s="1" t="s">
        <v>6</v>
      </c>
      <c r="K783" s="1" t="s">
        <v>3</v>
      </c>
      <c r="L783" s="2">
        <v>47</v>
      </c>
      <c r="M783" s="2" t="s">
        <v>19</v>
      </c>
    </row>
    <row r="784" spans="1:13" x14ac:dyDescent="0.25">
      <c r="A784" s="1">
        <v>25261</v>
      </c>
      <c r="B784" s="1" t="s">
        <v>20</v>
      </c>
      <c r="C784" s="1" t="s">
        <v>23</v>
      </c>
      <c r="D784" s="1">
        <v>40000</v>
      </c>
      <c r="E784" s="2">
        <v>0</v>
      </c>
      <c r="F784" s="1" t="s">
        <v>12</v>
      </c>
      <c r="G784" s="1" t="s">
        <v>11</v>
      </c>
      <c r="H784" s="2" t="s">
        <v>18</v>
      </c>
      <c r="I784" s="2">
        <v>2</v>
      </c>
      <c r="J784" s="1" t="s">
        <v>6</v>
      </c>
      <c r="K784" s="1" t="s">
        <v>9</v>
      </c>
      <c r="L784" s="2">
        <v>27</v>
      </c>
      <c r="M784" s="2" t="s">
        <v>19</v>
      </c>
    </row>
    <row r="785" spans="1:13" x14ac:dyDescent="0.25">
      <c r="A785" s="1">
        <v>25266</v>
      </c>
      <c r="B785" s="1" t="s">
        <v>21</v>
      </c>
      <c r="C785" s="1" t="s">
        <v>22</v>
      </c>
      <c r="D785" s="1">
        <v>30000</v>
      </c>
      <c r="E785" s="2">
        <v>2</v>
      </c>
      <c r="F785" s="1" t="s">
        <v>10</v>
      </c>
      <c r="G785" s="1" t="s">
        <v>13</v>
      </c>
      <c r="H785" s="2" t="s">
        <v>19</v>
      </c>
      <c r="I785" s="2">
        <v>2</v>
      </c>
      <c r="J785" s="1" t="s">
        <v>6</v>
      </c>
      <c r="K785" s="1" t="s">
        <v>3</v>
      </c>
      <c r="L785" s="2">
        <v>67</v>
      </c>
      <c r="M785" s="2" t="s">
        <v>19</v>
      </c>
    </row>
    <row r="786" spans="1:13" x14ac:dyDescent="0.25">
      <c r="A786" s="1">
        <v>25293</v>
      </c>
      <c r="B786" s="1" t="s">
        <v>20</v>
      </c>
      <c r="C786" s="1" t="s">
        <v>23</v>
      </c>
      <c r="D786" s="1">
        <v>80000</v>
      </c>
      <c r="E786" s="2">
        <v>4</v>
      </c>
      <c r="F786" s="1" t="s">
        <v>0</v>
      </c>
      <c r="G786" s="1" t="s">
        <v>8</v>
      </c>
      <c r="H786" s="2" t="s">
        <v>18</v>
      </c>
      <c r="I786" s="2">
        <v>0</v>
      </c>
      <c r="J786" s="1" t="s">
        <v>2</v>
      </c>
      <c r="K786" s="1" t="s">
        <v>9</v>
      </c>
      <c r="L786" s="2">
        <v>42</v>
      </c>
      <c r="M786" s="2" t="s">
        <v>19</v>
      </c>
    </row>
    <row r="787" spans="1:13" x14ac:dyDescent="0.25">
      <c r="A787" s="1">
        <v>25303</v>
      </c>
      <c r="B787" s="1" t="s">
        <v>21</v>
      </c>
      <c r="C787" s="1" t="s">
        <v>23</v>
      </c>
      <c r="D787" s="1">
        <v>30000</v>
      </c>
      <c r="E787" s="2">
        <v>0</v>
      </c>
      <c r="F787" s="1" t="s">
        <v>12</v>
      </c>
      <c r="G787" s="1" t="s">
        <v>17</v>
      </c>
      <c r="H787" s="2" t="s">
        <v>18</v>
      </c>
      <c r="I787" s="2">
        <v>1</v>
      </c>
      <c r="J787" s="1" t="s">
        <v>5</v>
      </c>
      <c r="K787" s="1" t="s">
        <v>16</v>
      </c>
      <c r="L787" s="2">
        <v>33</v>
      </c>
      <c r="M787" s="2" t="s">
        <v>18</v>
      </c>
    </row>
    <row r="788" spans="1:13" x14ac:dyDescent="0.25">
      <c r="A788" s="1">
        <v>25307</v>
      </c>
      <c r="B788" s="1" t="s">
        <v>20</v>
      </c>
      <c r="C788" s="1" t="s">
        <v>22</v>
      </c>
      <c r="D788" s="1">
        <v>40000</v>
      </c>
      <c r="E788" s="2">
        <v>1</v>
      </c>
      <c r="F788" s="1" t="s">
        <v>0</v>
      </c>
      <c r="G788" s="1" t="s">
        <v>11</v>
      </c>
      <c r="H788" s="2" t="s">
        <v>18</v>
      </c>
      <c r="I788" s="2">
        <v>1</v>
      </c>
      <c r="J788" s="1" t="s">
        <v>2</v>
      </c>
      <c r="K788" s="1" t="s">
        <v>16</v>
      </c>
      <c r="L788" s="2">
        <v>32</v>
      </c>
      <c r="M788" s="2" t="s">
        <v>18</v>
      </c>
    </row>
    <row r="789" spans="1:13" x14ac:dyDescent="0.25">
      <c r="A789" s="1">
        <v>25313</v>
      </c>
      <c r="B789" s="1" t="s">
        <v>21</v>
      </c>
      <c r="C789" s="1" t="s">
        <v>23</v>
      </c>
      <c r="D789" s="1">
        <v>10000</v>
      </c>
      <c r="E789" s="2">
        <v>0</v>
      </c>
      <c r="F789" s="1" t="s">
        <v>14</v>
      </c>
      <c r="G789" s="1" t="s">
        <v>17</v>
      </c>
      <c r="H789" s="2" t="s">
        <v>19</v>
      </c>
      <c r="I789" s="2">
        <v>2</v>
      </c>
      <c r="J789" s="1" t="s">
        <v>2</v>
      </c>
      <c r="K789" s="1" t="s">
        <v>16</v>
      </c>
      <c r="L789" s="2">
        <v>35</v>
      </c>
      <c r="M789" s="2" t="s">
        <v>19</v>
      </c>
    </row>
    <row r="790" spans="1:13" x14ac:dyDescent="0.25">
      <c r="A790" s="1">
        <v>25323</v>
      </c>
      <c r="B790" s="1" t="s">
        <v>20</v>
      </c>
      <c r="C790" s="1" t="s">
        <v>23</v>
      </c>
      <c r="D790" s="1">
        <v>40000</v>
      </c>
      <c r="E790" s="2">
        <v>2</v>
      </c>
      <c r="F790" s="1" t="s">
        <v>10</v>
      </c>
      <c r="G790" s="1" t="s">
        <v>13</v>
      </c>
      <c r="H790" s="2" t="s">
        <v>18</v>
      </c>
      <c r="I790" s="2">
        <v>1</v>
      </c>
      <c r="J790" s="1" t="s">
        <v>2</v>
      </c>
      <c r="K790" s="1" t="s">
        <v>16</v>
      </c>
      <c r="L790" s="2">
        <v>35</v>
      </c>
      <c r="M790" s="2" t="s">
        <v>18</v>
      </c>
    </row>
    <row r="791" spans="1:13" x14ac:dyDescent="0.25">
      <c r="A791" s="1">
        <v>25329</v>
      </c>
      <c r="B791" s="1" t="s">
        <v>21</v>
      </c>
      <c r="C791" s="1" t="s">
        <v>22</v>
      </c>
      <c r="D791" s="1">
        <v>40000</v>
      </c>
      <c r="E791" s="2">
        <v>3</v>
      </c>
      <c r="F791" s="1" t="s">
        <v>10</v>
      </c>
      <c r="G791" s="1" t="s">
        <v>13</v>
      </c>
      <c r="H791" s="2" t="s">
        <v>19</v>
      </c>
      <c r="I791" s="2">
        <v>2</v>
      </c>
      <c r="J791" s="1" t="s">
        <v>4</v>
      </c>
      <c r="K791" s="1" t="s">
        <v>9</v>
      </c>
      <c r="L791" s="2">
        <v>32</v>
      </c>
      <c r="M791" s="2" t="s">
        <v>19</v>
      </c>
    </row>
    <row r="792" spans="1:13" x14ac:dyDescent="0.25">
      <c r="A792" s="1">
        <v>25343</v>
      </c>
      <c r="B792" s="1" t="s">
        <v>21</v>
      </c>
      <c r="C792" s="1" t="s">
        <v>22</v>
      </c>
      <c r="D792" s="1">
        <v>20000</v>
      </c>
      <c r="E792" s="2">
        <v>3</v>
      </c>
      <c r="F792" s="1" t="s">
        <v>14</v>
      </c>
      <c r="G792" s="1" t="s">
        <v>13</v>
      </c>
      <c r="H792" s="2" t="s">
        <v>18</v>
      </c>
      <c r="I792" s="2">
        <v>2</v>
      </c>
      <c r="J792" s="1" t="s">
        <v>2</v>
      </c>
      <c r="K792" s="1" t="s">
        <v>9</v>
      </c>
      <c r="L792" s="2">
        <v>50</v>
      </c>
      <c r="M792" s="2" t="s">
        <v>19</v>
      </c>
    </row>
    <row r="793" spans="1:13" x14ac:dyDescent="0.25">
      <c r="A793" s="1">
        <v>25347</v>
      </c>
      <c r="B793" s="1" t="s">
        <v>21</v>
      </c>
      <c r="C793" s="1" t="s">
        <v>22</v>
      </c>
      <c r="D793" s="1">
        <v>20000</v>
      </c>
      <c r="E793" s="2">
        <v>3</v>
      </c>
      <c r="F793" s="1" t="s">
        <v>14</v>
      </c>
      <c r="G793" s="1" t="s">
        <v>13</v>
      </c>
      <c r="H793" s="2" t="s">
        <v>19</v>
      </c>
      <c r="I793" s="2">
        <v>2</v>
      </c>
      <c r="J793" s="1" t="s">
        <v>4</v>
      </c>
      <c r="K793" s="1" t="s">
        <v>9</v>
      </c>
      <c r="L793" s="2">
        <v>49</v>
      </c>
      <c r="M793" s="2" t="s">
        <v>19</v>
      </c>
    </row>
    <row r="794" spans="1:13" x14ac:dyDescent="0.25">
      <c r="A794" s="1">
        <v>25375</v>
      </c>
      <c r="B794" s="1" t="s">
        <v>20</v>
      </c>
      <c r="C794" s="1" t="s">
        <v>23</v>
      </c>
      <c r="D794" s="1">
        <v>50000</v>
      </c>
      <c r="E794" s="2">
        <v>1</v>
      </c>
      <c r="F794" s="1" t="s">
        <v>15</v>
      </c>
      <c r="G794" s="1" t="s">
        <v>11</v>
      </c>
      <c r="H794" s="2" t="s">
        <v>18</v>
      </c>
      <c r="I794" s="2">
        <v>0</v>
      </c>
      <c r="J794" s="1" t="s">
        <v>2</v>
      </c>
      <c r="K794" s="1" t="s">
        <v>9</v>
      </c>
      <c r="L794" s="2">
        <v>34</v>
      </c>
      <c r="M794" s="2" t="s">
        <v>19</v>
      </c>
    </row>
    <row r="795" spans="1:13" x14ac:dyDescent="0.25">
      <c r="A795" s="1">
        <v>25394</v>
      </c>
      <c r="B795" s="1" t="s">
        <v>20</v>
      </c>
      <c r="C795" s="1" t="s">
        <v>23</v>
      </c>
      <c r="D795" s="1">
        <v>60000</v>
      </c>
      <c r="E795" s="2">
        <v>1</v>
      </c>
      <c r="F795" s="1" t="s">
        <v>15</v>
      </c>
      <c r="G795" s="1" t="s">
        <v>1</v>
      </c>
      <c r="H795" s="2" t="s">
        <v>18</v>
      </c>
      <c r="I795" s="2">
        <v>0</v>
      </c>
      <c r="J795" s="1" t="s">
        <v>5</v>
      </c>
      <c r="K795" s="1" t="s">
        <v>9</v>
      </c>
      <c r="L795" s="2">
        <v>34</v>
      </c>
      <c r="M795" s="2" t="s">
        <v>18</v>
      </c>
    </row>
    <row r="796" spans="1:13" x14ac:dyDescent="0.25">
      <c r="A796" s="1">
        <v>25405</v>
      </c>
      <c r="B796" s="1" t="s">
        <v>20</v>
      </c>
      <c r="C796" s="1" t="s">
        <v>23</v>
      </c>
      <c r="D796" s="1">
        <v>70000</v>
      </c>
      <c r="E796" s="2">
        <v>2</v>
      </c>
      <c r="F796" s="1" t="s">
        <v>0</v>
      </c>
      <c r="G796" s="1" t="s">
        <v>11</v>
      </c>
      <c r="H796" s="2" t="s">
        <v>18</v>
      </c>
      <c r="I796" s="2">
        <v>1</v>
      </c>
      <c r="J796" s="1" t="s">
        <v>5</v>
      </c>
      <c r="K796" s="1" t="s">
        <v>9</v>
      </c>
      <c r="L796" s="2">
        <v>38</v>
      </c>
      <c r="M796" s="2" t="s">
        <v>18</v>
      </c>
    </row>
    <row r="797" spans="1:13" x14ac:dyDescent="0.25">
      <c r="A797" s="1">
        <v>25419</v>
      </c>
      <c r="B797" s="1" t="s">
        <v>21</v>
      </c>
      <c r="C797" s="1" t="s">
        <v>23</v>
      </c>
      <c r="D797" s="1">
        <v>50000</v>
      </c>
      <c r="E797" s="2">
        <v>2</v>
      </c>
      <c r="F797" s="1" t="s">
        <v>0</v>
      </c>
      <c r="G797" s="1" t="s">
        <v>11</v>
      </c>
      <c r="H797" s="2" t="s">
        <v>19</v>
      </c>
      <c r="I797" s="2">
        <v>1</v>
      </c>
      <c r="J797" s="1" t="s">
        <v>4</v>
      </c>
      <c r="K797" s="1" t="s">
        <v>9</v>
      </c>
      <c r="L797" s="2">
        <v>38</v>
      </c>
      <c r="M797" s="2" t="s">
        <v>18</v>
      </c>
    </row>
    <row r="798" spans="1:13" x14ac:dyDescent="0.25">
      <c r="A798" s="1">
        <v>25458</v>
      </c>
      <c r="B798" s="1" t="s">
        <v>20</v>
      </c>
      <c r="C798" s="1" t="s">
        <v>23</v>
      </c>
      <c r="D798" s="1">
        <v>20000</v>
      </c>
      <c r="E798" s="2">
        <v>1</v>
      </c>
      <c r="F798" s="1" t="s">
        <v>12</v>
      </c>
      <c r="G798" s="1" t="s">
        <v>17</v>
      </c>
      <c r="H798" s="2" t="s">
        <v>19</v>
      </c>
      <c r="I798" s="2">
        <v>1</v>
      </c>
      <c r="J798" s="1" t="s">
        <v>2</v>
      </c>
      <c r="K798" s="1" t="s">
        <v>16</v>
      </c>
      <c r="L798" s="2">
        <v>40</v>
      </c>
      <c r="M798" s="2" t="s">
        <v>18</v>
      </c>
    </row>
    <row r="799" spans="1:13" x14ac:dyDescent="0.25">
      <c r="A799" s="1">
        <v>25460</v>
      </c>
      <c r="B799" s="1" t="s">
        <v>20</v>
      </c>
      <c r="C799" s="1" t="s">
        <v>22</v>
      </c>
      <c r="D799" s="1">
        <v>20000</v>
      </c>
      <c r="E799" s="2">
        <v>2</v>
      </c>
      <c r="F799" s="1" t="s">
        <v>12</v>
      </c>
      <c r="G799" s="1" t="s">
        <v>17</v>
      </c>
      <c r="H799" s="2" t="s">
        <v>18</v>
      </c>
      <c r="I799" s="2">
        <v>0</v>
      </c>
      <c r="J799" s="1" t="s">
        <v>4</v>
      </c>
      <c r="K799" s="1" t="s">
        <v>16</v>
      </c>
      <c r="L799" s="2">
        <v>40</v>
      </c>
      <c r="M799" s="2" t="s">
        <v>18</v>
      </c>
    </row>
    <row r="800" spans="1:13" x14ac:dyDescent="0.25">
      <c r="A800" s="1">
        <v>25502</v>
      </c>
      <c r="B800" s="1" t="s">
        <v>20</v>
      </c>
      <c r="C800" s="1" t="s">
        <v>22</v>
      </c>
      <c r="D800" s="1">
        <v>40000</v>
      </c>
      <c r="E800" s="2">
        <v>1</v>
      </c>
      <c r="F800" s="1" t="s">
        <v>0</v>
      </c>
      <c r="G800" s="1" t="s">
        <v>11</v>
      </c>
      <c r="H800" s="2" t="s">
        <v>18</v>
      </c>
      <c r="I800" s="2">
        <v>0</v>
      </c>
      <c r="J800" s="1" t="s">
        <v>4</v>
      </c>
      <c r="K800" s="1" t="s">
        <v>16</v>
      </c>
      <c r="L800" s="2">
        <v>43</v>
      </c>
      <c r="M800" s="2" t="s">
        <v>18</v>
      </c>
    </row>
    <row r="801" spans="1:13" x14ac:dyDescent="0.25">
      <c r="A801" s="1">
        <v>25512</v>
      </c>
      <c r="B801" s="1" t="s">
        <v>21</v>
      </c>
      <c r="C801" s="1" t="s">
        <v>23</v>
      </c>
      <c r="D801" s="1">
        <v>20000</v>
      </c>
      <c r="E801" s="2">
        <v>0</v>
      </c>
      <c r="F801" s="1" t="s">
        <v>12</v>
      </c>
      <c r="G801" s="1" t="s">
        <v>17</v>
      </c>
      <c r="H801" s="2" t="s">
        <v>19</v>
      </c>
      <c r="I801" s="2">
        <v>1</v>
      </c>
      <c r="J801" s="1" t="s">
        <v>5</v>
      </c>
      <c r="K801" s="1" t="s">
        <v>16</v>
      </c>
      <c r="L801" s="2">
        <v>30</v>
      </c>
      <c r="M801" s="2" t="s">
        <v>19</v>
      </c>
    </row>
    <row r="802" spans="1:13" x14ac:dyDescent="0.25">
      <c r="A802" s="1">
        <v>25529</v>
      </c>
      <c r="B802" s="1" t="s">
        <v>21</v>
      </c>
      <c r="C802" s="1" t="s">
        <v>23</v>
      </c>
      <c r="D802" s="1">
        <v>10000</v>
      </c>
      <c r="E802" s="2">
        <v>1</v>
      </c>
      <c r="F802" s="1" t="s">
        <v>15</v>
      </c>
      <c r="G802" s="1" t="s">
        <v>17</v>
      </c>
      <c r="H802" s="2" t="s">
        <v>18</v>
      </c>
      <c r="I802" s="2">
        <v>0</v>
      </c>
      <c r="J802" s="1" t="s">
        <v>4</v>
      </c>
      <c r="K802" s="1" t="s">
        <v>16</v>
      </c>
      <c r="L802" s="2">
        <v>44</v>
      </c>
      <c r="M802" s="2" t="s">
        <v>19</v>
      </c>
    </row>
    <row r="803" spans="1:13" x14ac:dyDescent="0.25">
      <c r="A803" s="1">
        <v>25553</v>
      </c>
      <c r="B803" s="1" t="s">
        <v>20</v>
      </c>
      <c r="C803" s="1" t="s">
        <v>23</v>
      </c>
      <c r="D803" s="1">
        <v>30000</v>
      </c>
      <c r="E803" s="2">
        <v>1</v>
      </c>
      <c r="F803" s="1" t="s">
        <v>0</v>
      </c>
      <c r="G803" s="1" t="s">
        <v>13</v>
      </c>
      <c r="H803" s="2" t="s">
        <v>18</v>
      </c>
      <c r="I803" s="2">
        <v>0</v>
      </c>
      <c r="J803" s="1" t="s">
        <v>4</v>
      </c>
      <c r="K803" s="1" t="s">
        <v>16</v>
      </c>
      <c r="L803" s="2">
        <v>65</v>
      </c>
      <c r="M803" s="2" t="s">
        <v>18</v>
      </c>
    </row>
    <row r="804" spans="1:13" x14ac:dyDescent="0.25">
      <c r="A804" s="1">
        <v>25555</v>
      </c>
      <c r="B804" s="1" t="s">
        <v>20</v>
      </c>
      <c r="C804" s="1" t="s">
        <v>22</v>
      </c>
      <c r="D804" s="1">
        <v>10000</v>
      </c>
      <c r="E804" s="2">
        <v>0</v>
      </c>
      <c r="F804" s="1" t="s">
        <v>10</v>
      </c>
      <c r="G804" s="1" t="s">
        <v>17</v>
      </c>
      <c r="H804" s="2" t="s">
        <v>19</v>
      </c>
      <c r="I804" s="2">
        <v>1</v>
      </c>
      <c r="J804" s="1" t="s">
        <v>4</v>
      </c>
      <c r="K804" s="1" t="s">
        <v>3</v>
      </c>
      <c r="L804" s="2">
        <v>26</v>
      </c>
      <c r="M804" s="2" t="s">
        <v>18</v>
      </c>
    </row>
    <row r="805" spans="1:13" x14ac:dyDescent="0.25">
      <c r="A805" s="1">
        <v>25559</v>
      </c>
      <c r="B805" s="1" t="s">
        <v>21</v>
      </c>
      <c r="C805" s="1" t="s">
        <v>23</v>
      </c>
      <c r="D805" s="1">
        <v>20000</v>
      </c>
      <c r="E805" s="2">
        <v>0</v>
      </c>
      <c r="F805" s="1" t="s">
        <v>0</v>
      </c>
      <c r="G805" s="1" t="s">
        <v>13</v>
      </c>
      <c r="H805" s="2" t="s">
        <v>18</v>
      </c>
      <c r="I805" s="2">
        <v>0</v>
      </c>
      <c r="J805" s="1" t="s">
        <v>4</v>
      </c>
      <c r="K805" s="1" t="s">
        <v>3</v>
      </c>
      <c r="L805" s="2">
        <v>25</v>
      </c>
      <c r="M805" s="2" t="s">
        <v>18</v>
      </c>
    </row>
    <row r="806" spans="1:13" x14ac:dyDescent="0.25">
      <c r="A806" s="1">
        <v>25597</v>
      </c>
      <c r="B806" s="1" t="s">
        <v>21</v>
      </c>
      <c r="C806" s="1" t="s">
        <v>23</v>
      </c>
      <c r="D806" s="1">
        <v>30000</v>
      </c>
      <c r="E806" s="2">
        <v>0</v>
      </c>
      <c r="F806" s="1" t="s">
        <v>0</v>
      </c>
      <c r="G806" s="1" t="s">
        <v>13</v>
      </c>
      <c r="H806" s="2" t="s">
        <v>19</v>
      </c>
      <c r="I806" s="2">
        <v>0</v>
      </c>
      <c r="J806" s="1" t="s">
        <v>4</v>
      </c>
      <c r="K806" s="1" t="s">
        <v>16</v>
      </c>
      <c r="L806" s="2">
        <v>36</v>
      </c>
      <c r="M806" s="2" t="s">
        <v>18</v>
      </c>
    </row>
    <row r="807" spans="1:13" x14ac:dyDescent="0.25">
      <c r="A807" s="1">
        <v>25598</v>
      </c>
      <c r="B807" s="1" t="s">
        <v>20</v>
      </c>
      <c r="C807" s="1" t="s">
        <v>22</v>
      </c>
      <c r="D807" s="1">
        <v>40000</v>
      </c>
      <c r="E807" s="2">
        <v>0</v>
      </c>
      <c r="F807" s="1" t="s">
        <v>15</v>
      </c>
      <c r="G807" s="1" t="s">
        <v>13</v>
      </c>
      <c r="H807" s="2" t="s">
        <v>18</v>
      </c>
      <c r="I807" s="2">
        <v>0</v>
      </c>
      <c r="J807" s="1" t="s">
        <v>4</v>
      </c>
      <c r="K807" s="1" t="s">
        <v>16</v>
      </c>
      <c r="L807" s="2">
        <v>36</v>
      </c>
      <c r="M807" s="2" t="s">
        <v>18</v>
      </c>
    </row>
    <row r="808" spans="1:13" x14ac:dyDescent="0.25">
      <c r="A808" s="1">
        <v>25605</v>
      </c>
      <c r="B808" s="1" t="s">
        <v>21</v>
      </c>
      <c r="C808" s="1" t="s">
        <v>22</v>
      </c>
      <c r="D808" s="1">
        <v>20000</v>
      </c>
      <c r="E808" s="2">
        <v>2</v>
      </c>
      <c r="F808" s="1" t="s">
        <v>10</v>
      </c>
      <c r="G808" s="1" t="s">
        <v>17</v>
      </c>
      <c r="H808" s="2" t="s">
        <v>19</v>
      </c>
      <c r="I808" s="2">
        <v>1</v>
      </c>
      <c r="J808" s="1" t="s">
        <v>4</v>
      </c>
      <c r="K808" s="1" t="s">
        <v>16</v>
      </c>
      <c r="L808" s="2">
        <v>54</v>
      </c>
      <c r="M808" s="2" t="s">
        <v>18</v>
      </c>
    </row>
    <row r="809" spans="1:13" x14ac:dyDescent="0.25">
      <c r="A809" s="1">
        <v>25649</v>
      </c>
      <c r="B809" s="1" t="s">
        <v>21</v>
      </c>
      <c r="C809" s="1" t="s">
        <v>22</v>
      </c>
      <c r="D809" s="1">
        <v>30000</v>
      </c>
      <c r="E809" s="2">
        <v>3</v>
      </c>
      <c r="F809" s="1" t="s">
        <v>10</v>
      </c>
      <c r="G809" s="1" t="s">
        <v>13</v>
      </c>
      <c r="H809" s="2" t="s">
        <v>18</v>
      </c>
      <c r="I809" s="2">
        <v>0</v>
      </c>
      <c r="J809" s="1" t="s">
        <v>4</v>
      </c>
      <c r="K809" s="1" t="s">
        <v>16</v>
      </c>
      <c r="L809" s="2">
        <v>42</v>
      </c>
      <c r="M809" s="2" t="s">
        <v>18</v>
      </c>
    </row>
    <row r="810" spans="1:13" x14ac:dyDescent="0.25">
      <c r="A810" s="1">
        <v>25651</v>
      </c>
      <c r="B810" s="1" t="s">
        <v>20</v>
      </c>
      <c r="C810" s="1" t="s">
        <v>23</v>
      </c>
      <c r="D810" s="1">
        <v>40000</v>
      </c>
      <c r="E810" s="2">
        <v>1</v>
      </c>
      <c r="F810" s="1" t="s">
        <v>0</v>
      </c>
      <c r="G810" s="1" t="s">
        <v>11</v>
      </c>
      <c r="H810" s="2" t="s">
        <v>19</v>
      </c>
      <c r="I810" s="2">
        <v>0</v>
      </c>
      <c r="J810" s="1" t="s">
        <v>4</v>
      </c>
      <c r="K810" s="1" t="s">
        <v>16</v>
      </c>
      <c r="L810" s="2">
        <v>43</v>
      </c>
      <c r="M810" s="2" t="s">
        <v>18</v>
      </c>
    </row>
    <row r="811" spans="1:13" x14ac:dyDescent="0.25">
      <c r="A811" s="1">
        <v>25665</v>
      </c>
      <c r="B811" s="1" t="s">
        <v>21</v>
      </c>
      <c r="C811" s="1" t="s">
        <v>22</v>
      </c>
      <c r="D811" s="1">
        <v>20000</v>
      </c>
      <c r="E811" s="2">
        <v>0</v>
      </c>
      <c r="F811" s="1" t="s">
        <v>12</v>
      </c>
      <c r="G811" s="1" t="s">
        <v>17</v>
      </c>
      <c r="H811" s="2" t="s">
        <v>19</v>
      </c>
      <c r="I811" s="2">
        <v>1</v>
      </c>
      <c r="J811" s="1" t="s">
        <v>2</v>
      </c>
      <c r="K811" s="1" t="s">
        <v>16</v>
      </c>
      <c r="L811" s="2">
        <v>28</v>
      </c>
      <c r="M811" s="2" t="s">
        <v>19</v>
      </c>
    </row>
    <row r="812" spans="1:13" x14ac:dyDescent="0.25">
      <c r="A812" s="1">
        <v>25681</v>
      </c>
      <c r="B812" s="1" t="s">
        <v>21</v>
      </c>
      <c r="C812" s="1" t="s">
        <v>22</v>
      </c>
      <c r="D812" s="1">
        <v>30000</v>
      </c>
      <c r="E812" s="2">
        <v>0</v>
      </c>
      <c r="F812" s="1" t="s">
        <v>10</v>
      </c>
      <c r="G812" s="1" t="s">
        <v>13</v>
      </c>
      <c r="H812" s="2" t="s">
        <v>19</v>
      </c>
      <c r="I812" s="2">
        <v>1</v>
      </c>
      <c r="J812" s="1" t="s">
        <v>5</v>
      </c>
      <c r="K812" s="1" t="s">
        <v>16</v>
      </c>
      <c r="L812" s="2">
        <v>31</v>
      </c>
      <c r="M812" s="2" t="s">
        <v>18</v>
      </c>
    </row>
    <row r="813" spans="1:13" x14ac:dyDescent="0.25">
      <c r="A813" s="1">
        <v>25693</v>
      </c>
      <c r="B813" s="1" t="s">
        <v>21</v>
      </c>
      <c r="C813" s="1" t="s">
        <v>22</v>
      </c>
      <c r="D813" s="1">
        <v>30000</v>
      </c>
      <c r="E813" s="2">
        <v>5</v>
      </c>
      <c r="F813" s="1" t="s">
        <v>15</v>
      </c>
      <c r="G813" s="1" t="s">
        <v>13</v>
      </c>
      <c r="H813" s="2" t="s">
        <v>18</v>
      </c>
      <c r="I813" s="2">
        <v>0</v>
      </c>
      <c r="J813" s="1" t="s">
        <v>4</v>
      </c>
      <c r="K813" s="1" t="s">
        <v>16</v>
      </c>
      <c r="L813" s="2">
        <v>44</v>
      </c>
      <c r="M813" s="2" t="s">
        <v>18</v>
      </c>
    </row>
    <row r="814" spans="1:13" x14ac:dyDescent="0.25">
      <c r="A814" s="1">
        <v>25752</v>
      </c>
      <c r="B814" s="1" t="s">
        <v>21</v>
      </c>
      <c r="C814" s="1" t="s">
        <v>22</v>
      </c>
      <c r="D814" s="1">
        <v>20000</v>
      </c>
      <c r="E814" s="2">
        <v>2</v>
      </c>
      <c r="F814" s="1" t="s">
        <v>10</v>
      </c>
      <c r="G814" s="1" t="s">
        <v>17</v>
      </c>
      <c r="H814" s="2" t="s">
        <v>19</v>
      </c>
      <c r="I814" s="2">
        <v>1</v>
      </c>
      <c r="J814" s="1" t="s">
        <v>4</v>
      </c>
      <c r="K814" s="1" t="s">
        <v>16</v>
      </c>
      <c r="L814" s="2">
        <v>53</v>
      </c>
      <c r="M814" s="2" t="s">
        <v>18</v>
      </c>
    </row>
    <row r="815" spans="1:13" x14ac:dyDescent="0.25">
      <c r="A815" s="1">
        <v>25792</v>
      </c>
      <c r="B815" s="1" t="s">
        <v>21</v>
      </c>
      <c r="C815" s="1" t="s">
        <v>22</v>
      </c>
      <c r="D815" s="1">
        <v>110000</v>
      </c>
      <c r="E815" s="2">
        <v>3</v>
      </c>
      <c r="F815" s="1" t="s">
        <v>0</v>
      </c>
      <c r="G815" s="1" t="s">
        <v>8</v>
      </c>
      <c r="H815" s="2" t="s">
        <v>18</v>
      </c>
      <c r="I815" s="2">
        <v>4</v>
      </c>
      <c r="J815" s="1" t="s">
        <v>7</v>
      </c>
      <c r="K815" s="1" t="s">
        <v>16</v>
      </c>
      <c r="L815" s="2">
        <v>53</v>
      </c>
      <c r="M815" s="2" t="s">
        <v>19</v>
      </c>
    </row>
    <row r="816" spans="1:13" x14ac:dyDescent="0.25">
      <c r="A816" s="1">
        <v>25872</v>
      </c>
      <c r="B816" s="1" t="s">
        <v>21</v>
      </c>
      <c r="C816" s="1" t="s">
        <v>22</v>
      </c>
      <c r="D816" s="1">
        <v>70000</v>
      </c>
      <c r="E816" s="2">
        <v>2</v>
      </c>
      <c r="F816" s="1" t="s">
        <v>0</v>
      </c>
      <c r="G816" s="1" t="s">
        <v>8</v>
      </c>
      <c r="H816" s="2" t="s">
        <v>19</v>
      </c>
      <c r="I816" s="2">
        <v>1</v>
      </c>
      <c r="J816" s="1" t="s">
        <v>5</v>
      </c>
      <c r="K816" s="1" t="s">
        <v>9</v>
      </c>
      <c r="L816" s="2">
        <v>58</v>
      </c>
      <c r="M816" s="2" t="s">
        <v>18</v>
      </c>
    </row>
    <row r="817" spans="1:13" x14ac:dyDescent="0.25">
      <c r="A817" s="1">
        <v>25886</v>
      </c>
      <c r="B817" s="1" t="s">
        <v>20</v>
      </c>
      <c r="C817" s="1" t="s">
        <v>22</v>
      </c>
      <c r="D817" s="1">
        <v>60000</v>
      </c>
      <c r="E817" s="2">
        <v>2</v>
      </c>
      <c r="F817" s="1" t="s">
        <v>10</v>
      </c>
      <c r="G817" s="1" t="s">
        <v>1</v>
      </c>
      <c r="H817" s="2" t="s">
        <v>18</v>
      </c>
      <c r="I817" s="2">
        <v>2</v>
      </c>
      <c r="J817" s="1" t="s">
        <v>5</v>
      </c>
      <c r="K817" s="1" t="s">
        <v>9</v>
      </c>
      <c r="L817" s="2">
        <v>56</v>
      </c>
      <c r="M817" s="2" t="s">
        <v>18</v>
      </c>
    </row>
    <row r="818" spans="1:13" x14ac:dyDescent="0.25">
      <c r="A818" s="1">
        <v>25898</v>
      </c>
      <c r="B818" s="1" t="s">
        <v>20</v>
      </c>
      <c r="C818" s="1" t="s">
        <v>22</v>
      </c>
      <c r="D818" s="1">
        <v>70000</v>
      </c>
      <c r="E818" s="2">
        <v>2</v>
      </c>
      <c r="F818" s="1" t="s">
        <v>12</v>
      </c>
      <c r="G818" s="1" t="s">
        <v>1</v>
      </c>
      <c r="H818" s="2" t="s">
        <v>18</v>
      </c>
      <c r="I818" s="2">
        <v>2</v>
      </c>
      <c r="J818" s="1" t="s">
        <v>5</v>
      </c>
      <c r="K818" s="1" t="s">
        <v>9</v>
      </c>
      <c r="L818" s="2">
        <v>53</v>
      </c>
      <c r="M818" s="2" t="s">
        <v>19</v>
      </c>
    </row>
    <row r="819" spans="1:13" x14ac:dyDescent="0.25">
      <c r="A819" s="1">
        <v>25899</v>
      </c>
      <c r="B819" s="1" t="s">
        <v>20</v>
      </c>
      <c r="C819" s="1" t="s">
        <v>22</v>
      </c>
      <c r="D819" s="1">
        <v>70000</v>
      </c>
      <c r="E819" s="2">
        <v>2</v>
      </c>
      <c r="F819" s="1" t="s">
        <v>12</v>
      </c>
      <c r="G819" s="1" t="s">
        <v>1</v>
      </c>
      <c r="H819" s="2" t="s">
        <v>18</v>
      </c>
      <c r="I819" s="2">
        <v>2</v>
      </c>
      <c r="J819" s="1" t="s">
        <v>7</v>
      </c>
      <c r="K819" s="1" t="s">
        <v>9</v>
      </c>
      <c r="L819" s="2">
        <v>53</v>
      </c>
      <c r="M819" s="2" t="s">
        <v>19</v>
      </c>
    </row>
    <row r="820" spans="1:13" x14ac:dyDescent="0.25">
      <c r="A820" s="1">
        <v>25906</v>
      </c>
      <c r="B820" s="1" t="s">
        <v>21</v>
      </c>
      <c r="C820" s="1" t="s">
        <v>22</v>
      </c>
      <c r="D820" s="1">
        <v>10000</v>
      </c>
      <c r="E820" s="2">
        <v>5</v>
      </c>
      <c r="F820" s="1" t="s">
        <v>12</v>
      </c>
      <c r="G820" s="1" t="s">
        <v>11</v>
      </c>
      <c r="H820" s="2" t="s">
        <v>19</v>
      </c>
      <c r="I820" s="2">
        <v>2</v>
      </c>
      <c r="J820" s="1" t="s">
        <v>2</v>
      </c>
      <c r="K820" s="1" t="s">
        <v>3</v>
      </c>
      <c r="L820" s="2">
        <v>62</v>
      </c>
      <c r="M820" s="2" t="s">
        <v>19</v>
      </c>
    </row>
    <row r="821" spans="1:13" x14ac:dyDescent="0.25">
      <c r="A821" s="1">
        <v>25908</v>
      </c>
      <c r="B821" s="1" t="s">
        <v>20</v>
      </c>
      <c r="C821" s="1" t="s">
        <v>22</v>
      </c>
      <c r="D821" s="1">
        <v>60000</v>
      </c>
      <c r="E821" s="2">
        <v>0</v>
      </c>
      <c r="F821" s="1" t="s">
        <v>10</v>
      </c>
      <c r="G821" s="1" t="s">
        <v>11</v>
      </c>
      <c r="H821" s="2" t="s">
        <v>19</v>
      </c>
      <c r="I821" s="2">
        <v>1</v>
      </c>
      <c r="J821" s="1" t="s">
        <v>2</v>
      </c>
      <c r="K821" s="1" t="s">
        <v>9</v>
      </c>
      <c r="L821" s="2">
        <v>27</v>
      </c>
      <c r="M821" s="2" t="s">
        <v>19</v>
      </c>
    </row>
    <row r="822" spans="1:13" x14ac:dyDescent="0.25">
      <c r="A822" s="1">
        <v>25909</v>
      </c>
      <c r="B822" s="1" t="s">
        <v>20</v>
      </c>
      <c r="C822" s="1" t="s">
        <v>23</v>
      </c>
      <c r="D822" s="1">
        <v>60000</v>
      </c>
      <c r="E822" s="2">
        <v>0</v>
      </c>
      <c r="F822" s="1" t="s">
        <v>10</v>
      </c>
      <c r="G822" s="1" t="s">
        <v>11</v>
      </c>
      <c r="H822" s="2" t="s">
        <v>18</v>
      </c>
      <c r="I822" s="2">
        <v>1</v>
      </c>
      <c r="J822" s="1" t="s">
        <v>6</v>
      </c>
      <c r="K822" s="1" t="s">
        <v>9</v>
      </c>
      <c r="L822" s="2">
        <v>27</v>
      </c>
      <c r="M822" s="2" t="s">
        <v>18</v>
      </c>
    </row>
    <row r="823" spans="1:13" x14ac:dyDescent="0.25">
      <c r="A823" s="1">
        <v>25918</v>
      </c>
      <c r="B823" s="1" t="s">
        <v>21</v>
      </c>
      <c r="C823" s="1" t="s">
        <v>22</v>
      </c>
      <c r="D823" s="1">
        <v>30000</v>
      </c>
      <c r="E823" s="2">
        <v>2</v>
      </c>
      <c r="F823" s="1" t="s">
        <v>10</v>
      </c>
      <c r="G823" s="1" t="s">
        <v>13</v>
      </c>
      <c r="H823" s="2" t="s">
        <v>19</v>
      </c>
      <c r="I823" s="2">
        <v>2</v>
      </c>
      <c r="J823" s="1" t="s">
        <v>6</v>
      </c>
      <c r="K823" s="1" t="s">
        <v>3</v>
      </c>
      <c r="L823" s="2">
        <v>60</v>
      </c>
      <c r="M823" s="2" t="s">
        <v>18</v>
      </c>
    </row>
    <row r="824" spans="1:13" x14ac:dyDescent="0.25">
      <c r="A824" s="1">
        <v>25923</v>
      </c>
      <c r="B824" s="1" t="s">
        <v>21</v>
      </c>
      <c r="C824" s="1" t="s">
        <v>23</v>
      </c>
      <c r="D824" s="1">
        <v>10000</v>
      </c>
      <c r="E824" s="2">
        <v>2</v>
      </c>
      <c r="F824" s="1" t="s">
        <v>14</v>
      </c>
      <c r="G824" s="1" t="s">
        <v>13</v>
      </c>
      <c r="H824" s="2" t="s">
        <v>18</v>
      </c>
      <c r="I824" s="2">
        <v>2</v>
      </c>
      <c r="J824" s="1" t="s">
        <v>6</v>
      </c>
      <c r="K824" s="1" t="s">
        <v>3</v>
      </c>
      <c r="L824" s="2">
        <v>58</v>
      </c>
      <c r="M824" s="2" t="s">
        <v>19</v>
      </c>
    </row>
    <row r="825" spans="1:13" x14ac:dyDescent="0.25">
      <c r="A825" s="1">
        <v>25940</v>
      </c>
      <c r="B825" s="1" t="s">
        <v>21</v>
      </c>
      <c r="C825" s="1" t="s">
        <v>23</v>
      </c>
      <c r="D825" s="1">
        <v>20000</v>
      </c>
      <c r="E825" s="2">
        <v>2</v>
      </c>
      <c r="F825" s="1" t="s">
        <v>14</v>
      </c>
      <c r="G825" s="1" t="s">
        <v>13</v>
      </c>
      <c r="H825" s="2" t="s">
        <v>18</v>
      </c>
      <c r="I825" s="2">
        <v>2</v>
      </c>
      <c r="J825" s="1" t="s">
        <v>6</v>
      </c>
      <c r="K825" s="1" t="s">
        <v>3</v>
      </c>
      <c r="L825" s="2">
        <v>55</v>
      </c>
      <c r="M825" s="2" t="s">
        <v>18</v>
      </c>
    </row>
    <row r="826" spans="1:13" x14ac:dyDescent="0.25">
      <c r="A826" s="1">
        <v>25943</v>
      </c>
      <c r="B826" s="1" t="s">
        <v>21</v>
      </c>
      <c r="C826" s="1" t="s">
        <v>22</v>
      </c>
      <c r="D826" s="1">
        <v>70000</v>
      </c>
      <c r="E826" s="2">
        <v>0</v>
      </c>
      <c r="F826" s="1" t="s">
        <v>10</v>
      </c>
      <c r="G826" s="1" t="s">
        <v>11</v>
      </c>
      <c r="H826" s="2" t="s">
        <v>19</v>
      </c>
      <c r="I826" s="2">
        <v>2</v>
      </c>
      <c r="J826" s="1" t="s">
        <v>4</v>
      </c>
      <c r="K826" s="1" t="s">
        <v>9</v>
      </c>
      <c r="L826" s="2">
        <v>27</v>
      </c>
      <c r="M826" s="2" t="s">
        <v>18</v>
      </c>
    </row>
    <row r="827" spans="1:13" x14ac:dyDescent="0.25">
      <c r="A827" s="1">
        <v>25954</v>
      </c>
      <c r="B827" s="1" t="s">
        <v>20</v>
      </c>
      <c r="C827" s="1" t="s">
        <v>23</v>
      </c>
      <c r="D827" s="1">
        <v>60000</v>
      </c>
      <c r="E827" s="2">
        <v>0</v>
      </c>
      <c r="F827" s="1" t="s">
        <v>10</v>
      </c>
      <c r="G827" s="1" t="s">
        <v>11</v>
      </c>
      <c r="H827" s="2" t="s">
        <v>19</v>
      </c>
      <c r="I827" s="2">
        <v>2</v>
      </c>
      <c r="J827" s="1" t="s">
        <v>2</v>
      </c>
      <c r="K827" s="1" t="s">
        <v>9</v>
      </c>
      <c r="L827" s="2">
        <v>31</v>
      </c>
      <c r="M827" s="2" t="s">
        <v>19</v>
      </c>
    </row>
    <row r="828" spans="1:13" x14ac:dyDescent="0.25">
      <c r="A828" s="1">
        <v>25970</v>
      </c>
      <c r="B828" s="1" t="s">
        <v>21</v>
      </c>
      <c r="C828" s="1" t="s">
        <v>22</v>
      </c>
      <c r="D828" s="1">
        <v>60000</v>
      </c>
      <c r="E828" s="2">
        <v>4</v>
      </c>
      <c r="F828" s="1" t="s">
        <v>0</v>
      </c>
      <c r="G828" s="1" t="s">
        <v>11</v>
      </c>
      <c r="H828" s="2" t="s">
        <v>19</v>
      </c>
      <c r="I828" s="2">
        <v>2</v>
      </c>
      <c r="J828" s="1" t="s">
        <v>4</v>
      </c>
      <c r="K828" s="1" t="s">
        <v>9</v>
      </c>
      <c r="L828" s="2">
        <v>41</v>
      </c>
      <c r="M828" s="2" t="s">
        <v>18</v>
      </c>
    </row>
    <row r="829" spans="1:13" x14ac:dyDescent="0.25">
      <c r="A829" s="1">
        <v>25983</v>
      </c>
      <c r="B829" s="1" t="s">
        <v>20</v>
      </c>
      <c r="C829" s="1" t="s">
        <v>23</v>
      </c>
      <c r="D829" s="1">
        <v>70000</v>
      </c>
      <c r="E829" s="2">
        <v>0</v>
      </c>
      <c r="F829" s="1" t="s">
        <v>0</v>
      </c>
      <c r="G829" s="1" t="s">
        <v>1</v>
      </c>
      <c r="H829" s="2" t="s">
        <v>19</v>
      </c>
      <c r="I829" s="2">
        <v>1</v>
      </c>
      <c r="J829" s="1" t="s">
        <v>4</v>
      </c>
      <c r="K829" s="1" t="s">
        <v>9</v>
      </c>
      <c r="L829" s="2">
        <v>43</v>
      </c>
      <c r="M829" s="2" t="s">
        <v>19</v>
      </c>
    </row>
    <row r="830" spans="1:13" x14ac:dyDescent="0.25">
      <c r="A830" s="1">
        <v>26012</v>
      </c>
      <c r="B830" s="1" t="s">
        <v>20</v>
      </c>
      <c r="C830" s="1" t="s">
        <v>23</v>
      </c>
      <c r="D830" s="1">
        <v>80000</v>
      </c>
      <c r="E830" s="2">
        <v>1</v>
      </c>
      <c r="F830" s="1" t="s">
        <v>10</v>
      </c>
      <c r="G830" s="1" t="s">
        <v>11</v>
      </c>
      <c r="H830" s="2" t="s">
        <v>18</v>
      </c>
      <c r="I830" s="2">
        <v>1</v>
      </c>
      <c r="J830" s="1" t="s">
        <v>5</v>
      </c>
      <c r="K830" s="1" t="s">
        <v>9</v>
      </c>
      <c r="L830" s="2">
        <v>48</v>
      </c>
      <c r="M830" s="2" t="s">
        <v>18</v>
      </c>
    </row>
    <row r="831" spans="1:13" x14ac:dyDescent="0.25">
      <c r="A831" s="1">
        <v>26032</v>
      </c>
      <c r="B831" s="1" t="s">
        <v>20</v>
      </c>
      <c r="C831" s="1" t="s">
        <v>22</v>
      </c>
      <c r="D831" s="1">
        <v>70000</v>
      </c>
      <c r="E831" s="2">
        <v>5</v>
      </c>
      <c r="F831" s="1" t="s">
        <v>0</v>
      </c>
      <c r="G831" s="1" t="s">
        <v>1</v>
      </c>
      <c r="H831" s="2" t="s">
        <v>18</v>
      </c>
      <c r="I831" s="2">
        <v>4</v>
      </c>
      <c r="J831" s="1" t="s">
        <v>7</v>
      </c>
      <c r="K831" s="1" t="s">
        <v>3</v>
      </c>
      <c r="L831" s="2">
        <v>41</v>
      </c>
      <c r="M831" s="2" t="s">
        <v>19</v>
      </c>
    </row>
    <row r="832" spans="1:13" x14ac:dyDescent="0.25">
      <c r="A832" s="1">
        <v>26065</v>
      </c>
      <c r="B832" s="1" t="s">
        <v>21</v>
      </c>
      <c r="C832" s="1" t="s">
        <v>22</v>
      </c>
      <c r="D832" s="1">
        <v>110000</v>
      </c>
      <c r="E832" s="2">
        <v>3</v>
      </c>
      <c r="F832" s="1" t="s">
        <v>0</v>
      </c>
      <c r="G832" s="1" t="s">
        <v>8</v>
      </c>
      <c r="H832" s="2" t="s">
        <v>19</v>
      </c>
      <c r="I832" s="2">
        <v>4</v>
      </c>
      <c r="J832" s="1" t="s">
        <v>2</v>
      </c>
      <c r="K832" s="1" t="s">
        <v>9</v>
      </c>
      <c r="L832" s="2">
        <v>42</v>
      </c>
      <c r="M832" s="2" t="s">
        <v>19</v>
      </c>
    </row>
    <row r="833" spans="1:13" x14ac:dyDescent="0.25">
      <c r="A833" s="1">
        <v>26139</v>
      </c>
      <c r="B833" s="1" t="s">
        <v>21</v>
      </c>
      <c r="C833" s="1" t="s">
        <v>23</v>
      </c>
      <c r="D833" s="1">
        <v>60000</v>
      </c>
      <c r="E833" s="2">
        <v>1</v>
      </c>
      <c r="F833" s="1" t="s">
        <v>10</v>
      </c>
      <c r="G833" s="1" t="s">
        <v>11</v>
      </c>
      <c r="H833" s="2" t="s">
        <v>18</v>
      </c>
      <c r="I833" s="2">
        <v>1</v>
      </c>
      <c r="J833" s="1" t="s">
        <v>6</v>
      </c>
      <c r="K833" s="1" t="s">
        <v>3</v>
      </c>
      <c r="L833" s="2">
        <v>45</v>
      </c>
      <c r="M833" s="2" t="s">
        <v>19</v>
      </c>
    </row>
    <row r="834" spans="1:13" x14ac:dyDescent="0.25">
      <c r="A834" s="1">
        <v>26150</v>
      </c>
      <c r="B834" s="1" t="s">
        <v>21</v>
      </c>
      <c r="C834" s="1" t="s">
        <v>22</v>
      </c>
      <c r="D834" s="1">
        <v>70000</v>
      </c>
      <c r="E834" s="2">
        <v>0</v>
      </c>
      <c r="F834" s="1" t="s">
        <v>0</v>
      </c>
      <c r="G834" s="1" t="s">
        <v>1</v>
      </c>
      <c r="H834" s="2" t="s">
        <v>19</v>
      </c>
      <c r="I834" s="2">
        <v>1</v>
      </c>
      <c r="J834" s="1" t="s">
        <v>4</v>
      </c>
      <c r="K834" s="1" t="s">
        <v>3</v>
      </c>
      <c r="L834" s="2">
        <v>41</v>
      </c>
      <c r="M834" s="2" t="s">
        <v>18</v>
      </c>
    </row>
    <row r="835" spans="1:13" x14ac:dyDescent="0.25">
      <c r="A835" s="1">
        <v>26154</v>
      </c>
      <c r="B835" s="1" t="s">
        <v>20</v>
      </c>
      <c r="C835" s="1" t="s">
        <v>23</v>
      </c>
      <c r="D835" s="1">
        <v>60000</v>
      </c>
      <c r="E835" s="2">
        <v>1</v>
      </c>
      <c r="F835" s="1" t="s">
        <v>10</v>
      </c>
      <c r="G835" s="1" t="s">
        <v>11</v>
      </c>
      <c r="H835" s="2" t="s">
        <v>18</v>
      </c>
      <c r="I835" s="2">
        <v>1</v>
      </c>
      <c r="J835" s="1" t="s">
        <v>6</v>
      </c>
      <c r="K835" s="1" t="s">
        <v>3</v>
      </c>
      <c r="L835" s="2">
        <v>43</v>
      </c>
      <c r="M835" s="2" t="s">
        <v>18</v>
      </c>
    </row>
    <row r="836" spans="1:13" x14ac:dyDescent="0.25">
      <c r="A836" s="1">
        <v>26167</v>
      </c>
      <c r="B836" s="1" t="s">
        <v>21</v>
      </c>
      <c r="C836" s="1" t="s">
        <v>22</v>
      </c>
      <c r="D836" s="1">
        <v>40000</v>
      </c>
      <c r="E836" s="2">
        <v>2</v>
      </c>
      <c r="F836" s="1" t="s">
        <v>0</v>
      </c>
      <c r="G836" s="1" t="s">
        <v>8</v>
      </c>
      <c r="H836" s="2" t="s">
        <v>19</v>
      </c>
      <c r="I836" s="2">
        <v>1</v>
      </c>
      <c r="J836" s="1" t="s">
        <v>6</v>
      </c>
      <c r="K836" s="1" t="s">
        <v>3</v>
      </c>
      <c r="L836" s="2">
        <v>53</v>
      </c>
      <c r="M836" s="2" t="s">
        <v>18</v>
      </c>
    </row>
    <row r="837" spans="1:13" x14ac:dyDescent="0.25">
      <c r="A837" s="1">
        <v>26219</v>
      </c>
      <c r="B837" s="1" t="s">
        <v>20</v>
      </c>
      <c r="C837" s="1" t="s">
        <v>22</v>
      </c>
      <c r="D837" s="1">
        <v>40000</v>
      </c>
      <c r="E837" s="2">
        <v>1</v>
      </c>
      <c r="F837" s="1" t="s">
        <v>0</v>
      </c>
      <c r="G837" s="1" t="s">
        <v>11</v>
      </c>
      <c r="H837" s="2" t="s">
        <v>18</v>
      </c>
      <c r="I837" s="2">
        <v>1</v>
      </c>
      <c r="J837" s="1" t="s">
        <v>2</v>
      </c>
      <c r="K837" s="1" t="s">
        <v>16</v>
      </c>
      <c r="L837" s="2">
        <v>33</v>
      </c>
      <c r="M837" s="2" t="s">
        <v>18</v>
      </c>
    </row>
    <row r="838" spans="1:13" x14ac:dyDescent="0.25">
      <c r="A838" s="1">
        <v>26236</v>
      </c>
      <c r="B838" s="1" t="s">
        <v>20</v>
      </c>
      <c r="C838" s="1" t="s">
        <v>22</v>
      </c>
      <c r="D838" s="1">
        <v>40000</v>
      </c>
      <c r="E838" s="2">
        <v>3</v>
      </c>
      <c r="F838" s="1" t="s">
        <v>10</v>
      </c>
      <c r="G838" s="1" t="s">
        <v>13</v>
      </c>
      <c r="H838" s="2" t="s">
        <v>18</v>
      </c>
      <c r="I838" s="2">
        <v>1</v>
      </c>
      <c r="J838" s="1" t="s">
        <v>4</v>
      </c>
      <c r="K838" s="1" t="s">
        <v>9</v>
      </c>
      <c r="L838" s="2">
        <v>31</v>
      </c>
      <c r="M838" s="2" t="s">
        <v>19</v>
      </c>
    </row>
    <row r="839" spans="1:13" x14ac:dyDescent="0.25">
      <c r="A839" s="1">
        <v>26238</v>
      </c>
      <c r="B839" s="1" t="s">
        <v>21</v>
      </c>
      <c r="C839" s="1" t="s">
        <v>22</v>
      </c>
      <c r="D839" s="1">
        <v>40000</v>
      </c>
      <c r="E839" s="2">
        <v>3</v>
      </c>
      <c r="F839" s="1" t="s">
        <v>10</v>
      </c>
      <c r="G839" s="1" t="s">
        <v>13</v>
      </c>
      <c r="H839" s="2" t="s">
        <v>18</v>
      </c>
      <c r="I839" s="2">
        <v>1</v>
      </c>
      <c r="J839" s="1" t="s">
        <v>2</v>
      </c>
      <c r="K839" s="1" t="s">
        <v>9</v>
      </c>
      <c r="L839" s="2">
        <v>31</v>
      </c>
      <c r="M839" s="2" t="s">
        <v>18</v>
      </c>
    </row>
    <row r="840" spans="1:13" x14ac:dyDescent="0.25">
      <c r="A840" s="1">
        <v>26248</v>
      </c>
      <c r="B840" s="1" t="s">
        <v>20</v>
      </c>
      <c r="C840" s="1" t="s">
        <v>23</v>
      </c>
      <c r="D840" s="1">
        <v>20000</v>
      </c>
      <c r="E840" s="2">
        <v>3</v>
      </c>
      <c r="F840" s="1" t="s">
        <v>14</v>
      </c>
      <c r="G840" s="1" t="s">
        <v>13</v>
      </c>
      <c r="H840" s="2" t="s">
        <v>19</v>
      </c>
      <c r="I840" s="2">
        <v>2</v>
      </c>
      <c r="J840" s="1" t="s">
        <v>4</v>
      </c>
      <c r="K840" s="1" t="s">
        <v>9</v>
      </c>
      <c r="L840" s="2">
        <v>52</v>
      </c>
      <c r="M840" s="2" t="s">
        <v>19</v>
      </c>
    </row>
    <row r="841" spans="1:13" x14ac:dyDescent="0.25">
      <c r="A841" s="1">
        <v>26270</v>
      </c>
      <c r="B841" s="1" t="s">
        <v>21</v>
      </c>
      <c r="C841" s="1" t="s">
        <v>22</v>
      </c>
      <c r="D841" s="1">
        <v>20000</v>
      </c>
      <c r="E841" s="2">
        <v>2</v>
      </c>
      <c r="F841" s="1" t="s">
        <v>14</v>
      </c>
      <c r="G841" s="1" t="s">
        <v>13</v>
      </c>
      <c r="H841" s="2" t="s">
        <v>18</v>
      </c>
      <c r="I841" s="2">
        <v>2</v>
      </c>
      <c r="J841" s="1" t="s">
        <v>2</v>
      </c>
      <c r="K841" s="1" t="s">
        <v>9</v>
      </c>
      <c r="L841" s="2">
        <v>49</v>
      </c>
      <c r="M841" s="2" t="s">
        <v>19</v>
      </c>
    </row>
    <row r="842" spans="1:13" x14ac:dyDescent="0.25">
      <c r="A842" s="1">
        <v>26298</v>
      </c>
      <c r="B842" s="1" t="s">
        <v>20</v>
      </c>
      <c r="C842" s="1" t="s">
        <v>22</v>
      </c>
      <c r="D842" s="1">
        <v>50000</v>
      </c>
      <c r="E842" s="2">
        <v>1</v>
      </c>
      <c r="F842" s="1" t="s">
        <v>0</v>
      </c>
      <c r="G842" s="1" t="s">
        <v>11</v>
      </c>
      <c r="H842" s="2" t="s">
        <v>18</v>
      </c>
      <c r="I842" s="2">
        <v>0</v>
      </c>
      <c r="J842" s="1" t="s">
        <v>5</v>
      </c>
      <c r="K842" s="1" t="s">
        <v>9</v>
      </c>
      <c r="L842" s="2">
        <v>34</v>
      </c>
      <c r="M842" s="2" t="s">
        <v>18</v>
      </c>
    </row>
    <row r="843" spans="1:13" x14ac:dyDescent="0.25">
      <c r="A843" s="1">
        <v>26305</v>
      </c>
      <c r="B843" s="1" t="s">
        <v>21</v>
      </c>
      <c r="C843" s="1" t="s">
        <v>22</v>
      </c>
      <c r="D843" s="1">
        <v>60000</v>
      </c>
      <c r="E843" s="2">
        <v>2</v>
      </c>
      <c r="F843" s="1" t="s">
        <v>0</v>
      </c>
      <c r="G843" s="1" t="s">
        <v>11</v>
      </c>
      <c r="H843" s="2" t="s">
        <v>19</v>
      </c>
      <c r="I843" s="2">
        <v>0</v>
      </c>
      <c r="J843" s="1" t="s">
        <v>4</v>
      </c>
      <c r="K843" s="1" t="s">
        <v>9</v>
      </c>
      <c r="L843" s="2">
        <v>36</v>
      </c>
      <c r="M843" s="2" t="s">
        <v>18</v>
      </c>
    </row>
    <row r="844" spans="1:13" x14ac:dyDescent="0.25">
      <c r="A844" s="1">
        <v>26327</v>
      </c>
      <c r="B844" s="1" t="s">
        <v>20</v>
      </c>
      <c r="C844" s="1" t="s">
        <v>23</v>
      </c>
      <c r="D844" s="1">
        <v>70000</v>
      </c>
      <c r="E844" s="2">
        <v>4</v>
      </c>
      <c r="F844" s="1" t="s">
        <v>15</v>
      </c>
      <c r="G844" s="1" t="s">
        <v>1</v>
      </c>
      <c r="H844" s="2" t="s">
        <v>18</v>
      </c>
      <c r="I844" s="2">
        <v>0</v>
      </c>
      <c r="J844" s="1" t="s">
        <v>5</v>
      </c>
      <c r="K844" s="1" t="s">
        <v>9</v>
      </c>
      <c r="L844" s="2">
        <v>36</v>
      </c>
      <c r="M844" s="2" t="s">
        <v>18</v>
      </c>
    </row>
    <row r="845" spans="1:13" x14ac:dyDescent="0.25">
      <c r="A845" s="1">
        <v>26341</v>
      </c>
      <c r="B845" s="1" t="s">
        <v>20</v>
      </c>
      <c r="C845" s="1" t="s">
        <v>22</v>
      </c>
      <c r="D845" s="1">
        <v>70000</v>
      </c>
      <c r="E845" s="2">
        <v>5</v>
      </c>
      <c r="F845" s="1" t="s">
        <v>15</v>
      </c>
      <c r="G845" s="1" t="s">
        <v>1</v>
      </c>
      <c r="H845" s="2" t="s">
        <v>18</v>
      </c>
      <c r="I845" s="2">
        <v>2</v>
      </c>
      <c r="J845" s="1" t="s">
        <v>4</v>
      </c>
      <c r="K845" s="1" t="s">
        <v>9</v>
      </c>
      <c r="L845" s="2">
        <v>37</v>
      </c>
      <c r="M845" s="2" t="s">
        <v>19</v>
      </c>
    </row>
    <row r="846" spans="1:13" x14ac:dyDescent="0.25">
      <c r="A846" s="1">
        <v>26354</v>
      </c>
      <c r="B846" s="1" t="s">
        <v>21</v>
      </c>
      <c r="C846" s="1" t="s">
        <v>23</v>
      </c>
      <c r="D846" s="1">
        <v>40000</v>
      </c>
      <c r="E846" s="2">
        <v>0</v>
      </c>
      <c r="F846" s="1" t="s">
        <v>15</v>
      </c>
      <c r="G846" s="1" t="s">
        <v>13</v>
      </c>
      <c r="H846" s="2" t="s">
        <v>19</v>
      </c>
      <c r="I846" s="2">
        <v>0</v>
      </c>
      <c r="J846" s="1" t="s">
        <v>4</v>
      </c>
      <c r="K846" s="1" t="s">
        <v>16</v>
      </c>
      <c r="L846" s="2">
        <v>38</v>
      </c>
      <c r="M846" s="2" t="s">
        <v>18</v>
      </c>
    </row>
    <row r="847" spans="1:13" x14ac:dyDescent="0.25">
      <c r="A847" s="1">
        <v>26385</v>
      </c>
      <c r="B847" s="1" t="s">
        <v>21</v>
      </c>
      <c r="C847" s="1" t="s">
        <v>23</v>
      </c>
      <c r="D847" s="1">
        <v>120000</v>
      </c>
      <c r="E847" s="2">
        <v>3</v>
      </c>
      <c r="F847" s="1" t="s">
        <v>12</v>
      </c>
      <c r="G847" s="1" t="s">
        <v>1</v>
      </c>
      <c r="H847" s="2" t="s">
        <v>19</v>
      </c>
      <c r="I847" s="2">
        <v>4</v>
      </c>
      <c r="J847" s="1" t="s">
        <v>6</v>
      </c>
      <c r="K847" s="1" t="s">
        <v>16</v>
      </c>
      <c r="L847" s="2">
        <v>50</v>
      </c>
      <c r="M847" s="2" t="s">
        <v>19</v>
      </c>
    </row>
    <row r="848" spans="1:13" x14ac:dyDescent="0.25">
      <c r="A848" s="1">
        <v>26412</v>
      </c>
      <c r="B848" s="1" t="s">
        <v>20</v>
      </c>
      <c r="C848" s="1" t="s">
        <v>22</v>
      </c>
      <c r="D848" s="1">
        <v>80000</v>
      </c>
      <c r="E848" s="2">
        <v>5</v>
      </c>
      <c r="F848" s="1" t="s">
        <v>12</v>
      </c>
      <c r="G848" s="1" t="s">
        <v>8</v>
      </c>
      <c r="H848" s="2" t="s">
        <v>19</v>
      </c>
      <c r="I848" s="2">
        <v>3</v>
      </c>
      <c r="J848" s="1" t="s">
        <v>6</v>
      </c>
      <c r="K848" s="1" t="s">
        <v>16</v>
      </c>
      <c r="L848" s="2">
        <v>56</v>
      </c>
      <c r="M848" s="2" t="s">
        <v>19</v>
      </c>
    </row>
    <row r="849" spans="1:13" x14ac:dyDescent="0.25">
      <c r="A849" s="1">
        <v>26415</v>
      </c>
      <c r="B849" s="1" t="s">
        <v>20</v>
      </c>
      <c r="C849" s="1" t="s">
        <v>22</v>
      </c>
      <c r="D849" s="1">
        <v>90000</v>
      </c>
      <c r="E849" s="2">
        <v>4</v>
      </c>
      <c r="F849" s="1" t="s">
        <v>14</v>
      </c>
      <c r="G849" s="1" t="s">
        <v>11</v>
      </c>
      <c r="H849" s="2" t="s">
        <v>18</v>
      </c>
      <c r="I849" s="2">
        <v>4</v>
      </c>
      <c r="J849" s="1" t="s">
        <v>7</v>
      </c>
      <c r="K849" s="1" t="s">
        <v>16</v>
      </c>
      <c r="L849" s="2">
        <v>58</v>
      </c>
      <c r="M849" s="2" t="s">
        <v>19</v>
      </c>
    </row>
    <row r="850" spans="1:13" x14ac:dyDescent="0.25">
      <c r="A850" s="1">
        <v>26452</v>
      </c>
      <c r="B850" s="1" t="s">
        <v>21</v>
      </c>
      <c r="C850" s="1" t="s">
        <v>23</v>
      </c>
      <c r="D850" s="1">
        <v>50000</v>
      </c>
      <c r="E850" s="2">
        <v>3</v>
      </c>
      <c r="F850" s="1" t="s">
        <v>15</v>
      </c>
      <c r="G850" s="1" t="s">
        <v>8</v>
      </c>
      <c r="H850" s="2" t="s">
        <v>18</v>
      </c>
      <c r="I850" s="2">
        <v>2</v>
      </c>
      <c r="J850" s="1" t="s">
        <v>7</v>
      </c>
      <c r="K850" s="1" t="s">
        <v>9</v>
      </c>
      <c r="L850" s="2">
        <v>69</v>
      </c>
      <c r="M850" s="2" t="s">
        <v>19</v>
      </c>
    </row>
    <row r="851" spans="1:13" x14ac:dyDescent="0.25">
      <c r="A851" s="1">
        <v>26490</v>
      </c>
      <c r="B851" s="1" t="s">
        <v>21</v>
      </c>
      <c r="C851" s="1" t="s">
        <v>23</v>
      </c>
      <c r="D851" s="1">
        <v>70000</v>
      </c>
      <c r="E851" s="2">
        <v>2</v>
      </c>
      <c r="F851" s="1" t="s">
        <v>0</v>
      </c>
      <c r="G851" s="1" t="s">
        <v>8</v>
      </c>
      <c r="H851" s="2" t="s">
        <v>19</v>
      </c>
      <c r="I851" s="2">
        <v>1</v>
      </c>
      <c r="J851" s="1" t="s">
        <v>5</v>
      </c>
      <c r="K851" s="1" t="s">
        <v>9</v>
      </c>
      <c r="L851" s="2">
        <v>59</v>
      </c>
      <c r="M851" s="2" t="s">
        <v>18</v>
      </c>
    </row>
    <row r="852" spans="1:13" x14ac:dyDescent="0.25">
      <c r="A852" s="1">
        <v>26495</v>
      </c>
      <c r="B852" s="1" t="s">
        <v>21</v>
      </c>
      <c r="C852" s="1" t="s">
        <v>22</v>
      </c>
      <c r="D852" s="1">
        <v>40000</v>
      </c>
      <c r="E852" s="2">
        <v>2</v>
      </c>
      <c r="F852" s="1" t="s">
        <v>12</v>
      </c>
      <c r="G852" s="1" t="s">
        <v>1</v>
      </c>
      <c r="H852" s="2" t="s">
        <v>18</v>
      </c>
      <c r="I852" s="2">
        <v>2</v>
      </c>
      <c r="J852" s="1" t="s">
        <v>7</v>
      </c>
      <c r="K852" s="1" t="s">
        <v>9</v>
      </c>
      <c r="L852" s="2">
        <v>57</v>
      </c>
      <c r="M852" s="2" t="s">
        <v>19</v>
      </c>
    </row>
    <row r="853" spans="1:13" x14ac:dyDescent="0.25">
      <c r="A853" s="1">
        <v>26547</v>
      </c>
      <c r="B853" s="1" t="s">
        <v>21</v>
      </c>
      <c r="C853" s="1" t="s">
        <v>22</v>
      </c>
      <c r="D853" s="1">
        <v>30000</v>
      </c>
      <c r="E853" s="2">
        <v>2</v>
      </c>
      <c r="F853" s="1" t="s">
        <v>10</v>
      </c>
      <c r="G853" s="1" t="s">
        <v>13</v>
      </c>
      <c r="H853" s="2" t="s">
        <v>19</v>
      </c>
      <c r="I853" s="2">
        <v>2</v>
      </c>
      <c r="J853" s="1" t="s">
        <v>6</v>
      </c>
      <c r="K853" s="1" t="s">
        <v>3</v>
      </c>
      <c r="L853" s="2">
        <v>60</v>
      </c>
      <c r="M853" s="2" t="s">
        <v>18</v>
      </c>
    </row>
    <row r="854" spans="1:13" x14ac:dyDescent="0.25">
      <c r="A854" s="1">
        <v>26575</v>
      </c>
      <c r="B854" s="1" t="s">
        <v>21</v>
      </c>
      <c r="C854" s="1" t="s">
        <v>22</v>
      </c>
      <c r="D854" s="1">
        <v>40000</v>
      </c>
      <c r="E854" s="2">
        <v>0</v>
      </c>
      <c r="F854" s="1" t="s">
        <v>12</v>
      </c>
      <c r="G854" s="1" t="s">
        <v>11</v>
      </c>
      <c r="H854" s="2" t="s">
        <v>19</v>
      </c>
      <c r="I854" s="2">
        <v>2</v>
      </c>
      <c r="J854" s="1" t="s">
        <v>2</v>
      </c>
      <c r="K854" s="1" t="s">
        <v>9</v>
      </c>
      <c r="L854" s="2">
        <v>31</v>
      </c>
      <c r="M854" s="2" t="s">
        <v>18</v>
      </c>
    </row>
    <row r="855" spans="1:13" x14ac:dyDescent="0.25">
      <c r="A855" s="1">
        <v>26576</v>
      </c>
      <c r="B855" s="1" t="s">
        <v>20</v>
      </c>
      <c r="C855" s="1" t="s">
        <v>22</v>
      </c>
      <c r="D855" s="1">
        <v>60000</v>
      </c>
      <c r="E855" s="2">
        <v>0</v>
      </c>
      <c r="F855" s="1" t="s">
        <v>10</v>
      </c>
      <c r="G855" s="1" t="s">
        <v>11</v>
      </c>
      <c r="H855" s="2" t="s">
        <v>18</v>
      </c>
      <c r="I855" s="2">
        <v>2</v>
      </c>
      <c r="J855" s="1" t="s">
        <v>6</v>
      </c>
      <c r="K855" s="1" t="s">
        <v>9</v>
      </c>
      <c r="L855" s="2">
        <v>31</v>
      </c>
      <c r="M855" s="2" t="s">
        <v>19</v>
      </c>
    </row>
    <row r="856" spans="1:13" x14ac:dyDescent="0.25">
      <c r="A856" s="1">
        <v>26582</v>
      </c>
      <c r="B856" s="1" t="s">
        <v>20</v>
      </c>
      <c r="C856" s="1" t="s">
        <v>23</v>
      </c>
      <c r="D856" s="1">
        <v>60000</v>
      </c>
      <c r="E856" s="2">
        <v>0</v>
      </c>
      <c r="F856" s="1" t="s">
        <v>10</v>
      </c>
      <c r="G856" s="1" t="s">
        <v>11</v>
      </c>
      <c r="H856" s="2" t="s">
        <v>18</v>
      </c>
      <c r="I856" s="2">
        <v>2</v>
      </c>
      <c r="J856" s="1" t="s">
        <v>6</v>
      </c>
      <c r="K856" s="1" t="s">
        <v>9</v>
      </c>
      <c r="L856" s="2">
        <v>33</v>
      </c>
      <c r="M856" s="2" t="s">
        <v>18</v>
      </c>
    </row>
    <row r="857" spans="1:13" x14ac:dyDescent="0.25">
      <c r="A857" s="1">
        <v>26597</v>
      </c>
      <c r="B857" s="1" t="s">
        <v>21</v>
      </c>
      <c r="C857" s="1" t="s">
        <v>22</v>
      </c>
      <c r="D857" s="1">
        <v>60000</v>
      </c>
      <c r="E857" s="2">
        <v>4</v>
      </c>
      <c r="F857" s="1" t="s">
        <v>0</v>
      </c>
      <c r="G857" s="1" t="s">
        <v>11</v>
      </c>
      <c r="H857" s="2" t="s">
        <v>19</v>
      </c>
      <c r="I857" s="2">
        <v>2</v>
      </c>
      <c r="J857" s="1" t="s">
        <v>4</v>
      </c>
      <c r="K857" s="1" t="s">
        <v>9</v>
      </c>
      <c r="L857" s="2">
        <v>42</v>
      </c>
      <c r="M857" s="2" t="s">
        <v>19</v>
      </c>
    </row>
    <row r="858" spans="1:13" x14ac:dyDescent="0.25">
      <c r="A858" s="1">
        <v>26625</v>
      </c>
      <c r="B858" s="1" t="s">
        <v>21</v>
      </c>
      <c r="C858" s="1" t="s">
        <v>22</v>
      </c>
      <c r="D858" s="1">
        <v>60000</v>
      </c>
      <c r="E858" s="2">
        <v>0</v>
      </c>
      <c r="F858" s="1" t="s">
        <v>15</v>
      </c>
      <c r="G858" s="1" t="s">
        <v>1</v>
      </c>
      <c r="H858" s="2" t="s">
        <v>18</v>
      </c>
      <c r="I858" s="2">
        <v>1</v>
      </c>
      <c r="J858" s="1" t="s">
        <v>5</v>
      </c>
      <c r="K858" s="1" t="s">
        <v>9</v>
      </c>
      <c r="L858" s="2">
        <v>38</v>
      </c>
      <c r="M858" s="2" t="s">
        <v>18</v>
      </c>
    </row>
    <row r="859" spans="1:13" x14ac:dyDescent="0.25">
      <c r="A859" s="1">
        <v>26651</v>
      </c>
      <c r="B859" s="1" t="s">
        <v>21</v>
      </c>
      <c r="C859" s="1" t="s">
        <v>23</v>
      </c>
      <c r="D859" s="1">
        <v>80000</v>
      </c>
      <c r="E859" s="2">
        <v>4</v>
      </c>
      <c r="F859" s="1" t="s">
        <v>15</v>
      </c>
      <c r="G859" s="1" t="s">
        <v>8</v>
      </c>
      <c r="H859" s="2" t="s">
        <v>18</v>
      </c>
      <c r="I859" s="2">
        <v>0</v>
      </c>
      <c r="J859" s="1" t="s">
        <v>4</v>
      </c>
      <c r="K859" s="1" t="s">
        <v>3</v>
      </c>
      <c r="L859" s="2">
        <v>36</v>
      </c>
      <c r="M859" s="2" t="s">
        <v>18</v>
      </c>
    </row>
    <row r="860" spans="1:13" x14ac:dyDescent="0.25">
      <c r="A860" s="1">
        <v>26654</v>
      </c>
      <c r="B860" s="1" t="s">
        <v>20</v>
      </c>
      <c r="C860" s="1" t="s">
        <v>22</v>
      </c>
      <c r="D860" s="1">
        <v>90000</v>
      </c>
      <c r="E860" s="2">
        <v>1</v>
      </c>
      <c r="F860" s="1" t="s">
        <v>15</v>
      </c>
      <c r="G860" s="1" t="s">
        <v>8</v>
      </c>
      <c r="H860" s="2" t="s">
        <v>18</v>
      </c>
      <c r="I860" s="2">
        <v>0</v>
      </c>
      <c r="J860" s="1" t="s">
        <v>4</v>
      </c>
      <c r="K860" s="1" t="s">
        <v>3</v>
      </c>
      <c r="L860" s="2">
        <v>37</v>
      </c>
      <c r="M860" s="2" t="s">
        <v>18</v>
      </c>
    </row>
    <row r="861" spans="1:13" x14ac:dyDescent="0.25">
      <c r="A861" s="1">
        <v>26663</v>
      </c>
      <c r="B861" s="1" t="s">
        <v>21</v>
      </c>
      <c r="C861" s="1" t="s">
        <v>22</v>
      </c>
      <c r="D861" s="1">
        <v>60000</v>
      </c>
      <c r="E861" s="2">
        <v>2</v>
      </c>
      <c r="F861" s="1" t="s">
        <v>0</v>
      </c>
      <c r="G861" s="1" t="s">
        <v>1</v>
      </c>
      <c r="H861" s="2" t="s">
        <v>19</v>
      </c>
      <c r="I861" s="2">
        <v>1</v>
      </c>
      <c r="J861" s="1" t="s">
        <v>4</v>
      </c>
      <c r="K861" s="1" t="s">
        <v>3</v>
      </c>
      <c r="L861" s="2">
        <v>39</v>
      </c>
      <c r="M861" s="2" t="s">
        <v>18</v>
      </c>
    </row>
    <row r="862" spans="1:13" x14ac:dyDescent="0.25">
      <c r="A862" s="1">
        <v>26678</v>
      </c>
      <c r="B862" s="1" t="s">
        <v>21</v>
      </c>
      <c r="C862" s="1" t="s">
        <v>22</v>
      </c>
      <c r="D862" s="1">
        <v>80000</v>
      </c>
      <c r="E862" s="2">
        <v>2</v>
      </c>
      <c r="F862" s="1" t="s">
        <v>14</v>
      </c>
      <c r="G862" s="1" t="s">
        <v>11</v>
      </c>
      <c r="H862" s="2" t="s">
        <v>18</v>
      </c>
      <c r="I862" s="2">
        <v>2</v>
      </c>
      <c r="J862" s="1" t="s">
        <v>6</v>
      </c>
      <c r="K862" s="1" t="s">
        <v>9</v>
      </c>
      <c r="L862" s="2">
        <v>49</v>
      </c>
      <c r="M862" s="2" t="s">
        <v>19</v>
      </c>
    </row>
    <row r="863" spans="1:13" x14ac:dyDescent="0.25">
      <c r="A863" s="1">
        <v>26693</v>
      </c>
      <c r="B863" s="1" t="s">
        <v>20</v>
      </c>
      <c r="C863" s="1" t="s">
        <v>23</v>
      </c>
      <c r="D863" s="1">
        <v>70000</v>
      </c>
      <c r="E863" s="2">
        <v>3</v>
      </c>
      <c r="F863" s="1" t="s">
        <v>10</v>
      </c>
      <c r="G863" s="1" t="s">
        <v>1</v>
      </c>
      <c r="H863" s="2" t="s">
        <v>18</v>
      </c>
      <c r="I863" s="2">
        <v>1</v>
      </c>
      <c r="J863" s="1" t="s">
        <v>6</v>
      </c>
      <c r="K863" s="1" t="s">
        <v>9</v>
      </c>
      <c r="L863" s="2">
        <v>49</v>
      </c>
      <c r="M863" s="2" t="s">
        <v>19</v>
      </c>
    </row>
    <row r="864" spans="1:13" x14ac:dyDescent="0.25">
      <c r="A864" s="1">
        <v>26728</v>
      </c>
      <c r="B864" s="1" t="s">
        <v>21</v>
      </c>
      <c r="C864" s="1" t="s">
        <v>23</v>
      </c>
      <c r="D864" s="1">
        <v>70000</v>
      </c>
      <c r="E864" s="2">
        <v>3</v>
      </c>
      <c r="F864" s="1" t="s">
        <v>15</v>
      </c>
      <c r="G864" s="1" t="s">
        <v>8</v>
      </c>
      <c r="H864" s="2" t="s">
        <v>19</v>
      </c>
      <c r="I864" s="2">
        <v>2</v>
      </c>
      <c r="J864" s="1" t="s">
        <v>2</v>
      </c>
      <c r="K864" s="1" t="s">
        <v>9</v>
      </c>
      <c r="L864" s="2">
        <v>53</v>
      </c>
      <c r="M864" s="2" t="s">
        <v>18</v>
      </c>
    </row>
    <row r="865" spans="1:13" x14ac:dyDescent="0.25">
      <c r="A865" s="1">
        <v>26757</v>
      </c>
      <c r="B865" s="1" t="s">
        <v>21</v>
      </c>
      <c r="C865" s="1" t="s">
        <v>23</v>
      </c>
      <c r="D865" s="1">
        <v>90000</v>
      </c>
      <c r="E865" s="2">
        <v>1</v>
      </c>
      <c r="F865" s="1" t="s">
        <v>0</v>
      </c>
      <c r="G865" s="1" t="s">
        <v>1</v>
      </c>
      <c r="H865" s="2" t="s">
        <v>18</v>
      </c>
      <c r="I865" s="2">
        <v>1</v>
      </c>
      <c r="J865" s="1" t="s">
        <v>5</v>
      </c>
      <c r="K865" s="1" t="s">
        <v>3</v>
      </c>
      <c r="L865" s="2">
        <v>47</v>
      </c>
      <c r="M865" s="2" t="s">
        <v>18</v>
      </c>
    </row>
    <row r="866" spans="1:13" x14ac:dyDescent="0.25">
      <c r="A866" s="1">
        <v>26765</v>
      </c>
      <c r="B866" s="1" t="s">
        <v>21</v>
      </c>
      <c r="C866" s="1" t="s">
        <v>22</v>
      </c>
      <c r="D866" s="1">
        <v>70000</v>
      </c>
      <c r="E866" s="2">
        <v>5</v>
      </c>
      <c r="F866" s="1" t="s">
        <v>10</v>
      </c>
      <c r="G866" s="1" t="s">
        <v>11</v>
      </c>
      <c r="H866" s="2" t="s">
        <v>18</v>
      </c>
      <c r="I866" s="2">
        <v>2</v>
      </c>
      <c r="J866" s="1" t="s">
        <v>6</v>
      </c>
      <c r="K866" s="1" t="s">
        <v>3</v>
      </c>
      <c r="L866" s="2">
        <v>45</v>
      </c>
      <c r="M866" s="2" t="s">
        <v>19</v>
      </c>
    </row>
    <row r="867" spans="1:13" x14ac:dyDescent="0.25">
      <c r="A867" s="1">
        <v>26778</v>
      </c>
      <c r="B867" s="1" t="s">
        <v>21</v>
      </c>
      <c r="C867" s="1" t="s">
        <v>22</v>
      </c>
      <c r="D867" s="1">
        <v>40000</v>
      </c>
      <c r="E867" s="2">
        <v>0</v>
      </c>
      <c r="F867" s="1" t="s">
        <v>12</v>
      </c>
      <c r="G867" s="1" t="s">
        <v>11</v>
      </c>
      <c r="H867" s="2" t="s">
        <v>18</v>
      </c>
      <c r="I867" s="2">
        <v>2</v>
      </c>
      <c r="J867" s="1" t="s">
        <v>6</v>
      </c>
      <c r="K867" s="1" t="s">
        <v>9</v>
      </c>
      <c r="L867" s="2">
        <v>31</v>
      </c>
      <c r="M867" s="2" t="s">
        <v>19</v>
      </c>
    </row>
    <row r="868" spans="1:13" x14ac:dyDescent="0.25">
      <c r="A868" s="1">
        <v>26796</v>
      </c>
      <c r="B868" s="1" t="s">
        <v>21</v>
      </c>
      <c r="C868" s="1" t="s">
        <v>23</v>
      </c>
      <c r="D868" s="1">
        <v>40000</v>
      </c>
      <c r="E868" s="2">
        <v>2</v>
      </c>
      <c r="F868" s="1" t="s">
        <v>0</v>
      </c>
      <c r="G868" s="1" t="s">
        <v>8</v>
      </c>
      <c r="H868" s="2" t="s">
        <v>18</v>
      </c>
      <c r="I868" s="2">
        <v>2</v>
      </c>
      <c r="J868" s="1" t="s">
        <v>6</v>
      </c>
      <c r="K868" s="1" t="s">
        <v>3</v>
      </c>
      <c r="L868" s="2">
        <v>65</v>
      </c>
      <c r="M868" s="2" t="s">
        <v>18</v>
      </c>
    </row>
    <row r="869" spans="1:13" x14ac:dyDescent="0.25">
      <c r="A869" s="1">
        <v>26818</v>
      </c>
      <c r="B869" s="1" t="s">
        <v>21</v>
      </c>
      <c r="C869" s="1" t="s">
        <v>23</v>
      </c>
      <c r="D869" s="1">
        <v>10000</v>
      </c>
      <c r="E869" s="2">
        <v>3</v>
      </c>
      <c r="F869" s="1" t="s">
        <v>12</v>
      </c>
      <c r="G869" s="1" t="s">
        <v>17</v>
      </c>
      <c r="H869" s="2" t="s">
        <v>18</v>
      </c>
      <c r="I869" s="2">
        <v>1</v>
      </c>
      <c r="J869" s="1" t="s">
        <v>4</v>
      </c>
      <c r="K869" s="1" t="s">
        <v>16</v>
      </c>
      <c r="L869" s="2">
        <v>39</v>
      </c>
      <c r="M869" s="2" t="s">
        <v>18</v>
      </c>
    </row>
    <row r="870" spans="1:13" x14ac:dyDescent="0.25">
      <c r="A870" s="1">
        <v>26829</v>
      </c>
      <c r="B870" s="1" t="s">
        <v>20</v>
      </c>
      <c r="C870" s="1" t="s">
        <v>22</v>
      </c>
      <c r="D870" s="1">
        <v>40000</v>
      </c>
      <c r="E870" s="2">
        <v>0</v>
      </c>
      <c r="F870" s="1" t="s">
        <v>0</v>
      </c>
      <c r="G870" s="1" t="s">
        <v>13</v>
      </c>
      <c r="H870" s="2" t="s">
        <v>18</v>
      </c>
      <c r="I870" s="2">
        <v>0</v>
      </c>
      <c r="J870" s="1" t="s">
        <v>4</v>
      </c>
      <c r="K870" s="1" t="s">
        <v>16</v>
      </c>
      <c r="L870" s="2">
        <v>38</v>
      </c>
      <c r="M870" s="2" t="s">
        <v>18</v>
      </c>
    </row>
    <row r="871" spans="1:13" x14ac:dyDescent="0.25">
      <c r="A871" s="1">
        <v>26849</v>
      </c>
      <c r="B871" s="1" t="s">
        <v>20</v>
      </c>
      <c r="C871" s="1" t="s">
        <v>23</v>
      </c>
      <c r="D871" s="1">
        <v>10000</v>
      </c>
      <c r="E871" s="2">
        <v>3</v>
      </c>
      <c r="F871" s="1" t="s">
        <v>14</v>
      </c>
      <c r="G871" s="1" t="s">
        <v>17</v>
      </c>
      <c r="H871" s="2" t="s">
        <v>18</v>
      </c>
      <c r="I871" s="2">
        <v>2</v>
      </c>
      <c r="J871" s="1" t="s">
        <v>4</v>
      </c>
      <c r="K871" s="1" t="s">
        <v>16</v>
      </c>
      <c r="L871" s="2">
        <v>43</v>
      </c>
      <c r="M871" s="2" t="s">
        <v>19</v>
      </c>
    </row>
    <row r="872" spans="1:13" x14ac:dyDescent="0.25">
      <c r="A872" s="1">
        <v>26852</v>
      </c>
      <c r="B872" s="1" t="s">
        <v>20</v>
      </c>
      <c r="C872" s="1" t="s">
        <v>22</v>
      </c>
      <c r="D872" s="1">
        <v>20000</v>
      </c>
      <c r="E872" s="2">
        <v>3</v>
      </c>
      <c r="F872" s="1" t="s">
        <v>12</v>
      </c>
      <c r="G872" s="1" t="s">
        <v>17</v>
      </c>
      <c r="H872" s="2" t="s">
        <v>18</v>
      </c>
      <c r="I872" s="2">
        <v>2</v>
      </c>
      <c r="J872" s="1" t="s">
        <v>4</v>
      </c>
      <c r="K872" s="1" t="s">
        <v>16</v>
      </c>
      <c r="L872" s="2">
        <v>43</v>
      </c>
      <c r="M872" s="2" t="s">
        <v>19</v>
      </c>
    </row>
    <row r="873" spans="1:13" x14ac:dyDescent="0.25">
      <c r="A873" s="1">
        <v>26863</v>
      </c>
      <c r="B873" s="1" t="s">
        <v>21</v>
      </c>
      <c r="C873" s="1" t="s">
        <v>23</v>
      </c>
      <c r="D873" s="1">
        <v>20000</v>
      </c>
      <c r="E873" s="2">
        <v>0</v>
      </c>
      <c r="F873" s="1" t="s">
        <v>12</v>
      </c>
      <c r="G873" s="1" t="s">
        <v>17</v>
      </c>
      <c r="H873" s="2" t="s">
        <v>19</v>
      </c>
      <c r="I873" s="2">
        <v>1</v>
      </c>
      <c r="J873" s="1" t="s">
        <v>5</v>
      </c>
      <c r="K873" s="1" t="s">
        <v>16</v>
      </c>
      <c r="L873" s="2">
        <v>28</v>
      </c>
      <c r="M873" s="2" t="s">
        <v>19</v>
      </c>
    </row>
    <row r="874" spans="1:13" x14ac:dyDescent="0.25">
      <c r="A874" s="1">
        <v>26879</v>
      </c>
      <c r="B874" s="1" t="s">
        <v>21</v>
      </c>
      <c r="C874" s="1" t="s">
        <v>22</v>
      </c>
      <c r="D874" s="1">
        <v>20000</v>
      </c>
      <c r="E874" s="2">
        <v>0</v>
      </c>
      <c r="F874" s="1" t="s">
        <v>12</v>
      </c>
      <c r="G874" s="1" t="s">
        <v>17</v>
      </c>
      <c r="H874" s="2" t="s">
        <v>19</v>
      </c>
      <c r="I874" s="2">
        <v>1</v>
      </c>
      <c r="J874" s="1" t="s">
        <v>5</v>
      </c>
      <c r="K874" s="1" t="s">
        <v>16</v>
      </c>
      <c r="L874" s="2">
        <v>30</v>
      </c>
      <c r="M874" s="2" t="s">
        <v>19</v>
      </c>
    </row>
    <row r="875" spans="1:13" x14ac:dyDescent="0.25">
      <c r="A875" s="1">
        <v>26886</v>
      </c>
      <c r="B875" s="1" t="s">
        <v>21</v>
      </c>
      <c r="C875" s="1" t="s">
        <v>22</v>
      </c>
      <c r="D875" s="1">
        <v>30000</v>
      </c>
      <c r="E875" s="2">
        <v>0</v>
      </c>
      <c r="F875" s="1" t="s">
        <v>10</v>
      </c>
      <c r="G875" s="1" t="s">
        <v>13</v>
      </c>
      <c r="H875" s="2" t="s">
        <v>19</v>
      </c>
      <c r="I875" s="2">
        <v>1</v>
      </c>
      <c r="J875" s="1" t="s">
        <v>4</v>
      </c>
      <c r="K875" s="1" t="s">
        <v>16</v>
      </c>
      <c r="L875" s="2">
        <v>29</v>
      </c>
      <c r="M875" s="2" t="s">
        <v>18</v>
      </c>
    </row>
    <row r="876" spans="1:13" x14ac:dyDescent="0.25">
      <c r="A876" s="1">
        <v>26928</v>
      </c>
      <c r="B876" s="1" t="s">
        <v>21</v>
      </c>
      <c r="C876" s="1" t="s">
        <v>23</v>
      </c>
      <c r="D876" s="1">
        <v>30000</v>
      </c>
      <c r="E876" s="2">
        <v>1</v>
      </c>
      <c r="F876" s="1" t="s">
        <v>0</v>
      </c>
      <c r="G876" s="1" t="s">
        <v>13</v>
      </c>
      <c r="H876" s="2" t="s">
        <v>18</v>
      </c>
      <c r="I876" s="2">
        <v>0</v>
      </c>
      <c r="J876" s="1" t="s">
        <v>4</v>
      </c>
      <c r="K876" s="1" t="s">
        <v>16</v>
      </c>
      <c r="L876" s="2">
        <v>62</v>
      </c>
      <c r="M876" s="2" t="s">
        <v>18</v>
      </c>
    </row>
    <row r="877" spans="1:13" x14ac:dyDescent="0.25">
      <c r="A877" s="1">
        <v>26941</v>
      </c>
      <c r="B877" s="1" t="s">
        <v>20</v>
      </c>
      <c r="C877" s="1" t="s">
        <v>23</v>
      </c>
      <c r="D877" s="1">
        <v>30000</v>
      </c>
      <c r="E877" s="2">
        <v>0</v>
      </c>
      <c r="F877" s="1" t="s">
        <v>0</v>
      </c>
      <c r="G877" s="1" t="s">
        <v>13</v>
      </c>
      <c r="H877" s="2" t="s">
        <v>18</v>
      </c>
      <c r="I877" s="2">
        <v>0</v>
      </c>
      <c r="J877" s="1" t="s">
        <v>4</v>
      </c>
      <c r="K877" s="1" t="s">
        <v>16</v>
      </c>
      <c r="L877" s="2">
        <v>47</v>
      </c>
      <c r="M877" s="2" t="s">
        <v>18</v>
      </c>
    </row>
    <row r="878" spans="1:13" x14ac:dyDescent="0.25">
      <c r="A878" s="1">
        <v>26944</v>
      </c>
      <c r="B878" s="1" t="s">
        <v>21</v>
      </c>
      <c r="C878" s="1" t="s">
        <v>23</v>
      </c>
      <c r="D878" s="1">
        <v>10000</v>
      </c>
      <c r="E878" s="2">
        <v>2</v>
      </c>
      <c r="F878" s="1" t="s">
        <v>12</v>
      </c>
      <c r="G878" s="1" t="s">
        <v>17</v>
      </c>
      <c r="H878" s="2" t="s">
        <v>18</v>
      </c>
      <c r="I878" s="2">
        <v>0</v>
      </c>
      <c r="J878" s="1" t="s">
        <v>4</v>
      </c>
      <c r="K878" s="1" t="s">
        <v>16</v>
      </c>
      <c r="L878" s="2">
        <v>36</v>
      </c>
      <c r="M878" s="2" t="s">
        <v>18</v>
      </c>
    </row>
    <row r="879" spans="1:13" x14ac:dyDescent="0.25">
      <c r="A879" s="1">
        <v>26956</v>
      </c>
      <c r="B879" s="1" t="s">
        <v>21</v>
      </c>
      <c r="C879" s="1" t="s">
        <v>22</v>
      </c>
      <c r="D879" s="1">
        <v>20000</v>
      </c>
      <c r="E879" s="2">
        <v>0</v>
      </c>
      <c r="F879" s="1" t="s">
        <v>10</v>
      </c>
      <c r="G879" s="1" t="s">
        <v>17</v>
      </c>
      <c r="H879" s="2" t="s">
        <v>19</v>
      </c>
      <c r="I879" s="2">
        <v>1</v>
      </c>
      <c r="J879" s="1" t="s">
        <v>5</v>
      </c>
      <c r="K879" s="1" t="s">
        <v>16</v>
      </c>
      <c r="L879" s="2">
        <v>36</v>
      </c>
      <c r="M879" s="2" t="s">
        <v>18</v>
      </c>
    </row>
    <row r="880" spans="1:13" x14ac:dyDescent="0.25">
      <c r="A880" s="1">
        <v>26984</v>
      </c>
      <c r="B880" s="1" t="s">
        <v>20</v>
      </c>
      <c r="C880" s="1" t="s">
        <v>23</v>
      </c>
      <c r="D880" s="1">
        <v>40000</v>
      </c>
      <c r="E880" s="2">
        <v>1</v>
      </c>
      <c r="F880" s="1" t="s">
        <v>0</v>
      </c>
      <c r="G880" s="1" t="s">
        <v>11</v>
      </c>
      <c r="H880" s="2" t="s">
        <v>18</v>
      </c>
      <c r="I880" s="2">
        <v>1</v>
      </c>
      <c r="J880" s="1" t="s">
        <v>4</v>
      </c>
      <c r="K880" s="1" t="s">
        <v>16</v>
      </c>
      <c r="L880" s="2">
        <v>32</v>
      </c>
      <c r="M880" s="2" t="s">
        <v>18</v>
      </c>
    </row>
    <row r="881" spans="1:13" x14ac:dyDescent="0.25">
      <c r="A881" s="1">
        <v>27040</v>
      </c>
      <c r="B881" s="1" t="s">
        <v>20</v>
      </c>
      <c r="C881" s="1" t="s">
        <v>23</v>
      </c>
      <c r="D881" s="1">
        <v>20000</v>
      </c>
      <c r="E881" s="2">
        <v>2</v>
      </c>
      <c r="F881" s="1" t="s">
        <v>14</v>
      </c>
      <c r="G881" s="1" t="s">
        <v>13</v>
      </c>
      <c r="H881" s="2" t="s">
        <v>18</v>
      </c>
      <c r="I881" s="2">
        <v>2</v>
      </c>
      <c r="J881" s="1" t="s">
        <v>2</v>
      </c>
      <c r="K881" s="1" t="s">
        <v>9</v>
      </c>
      <c r="L881" s="2">
        <v>49</v>
      </c>
      <c r="M881" s="2" t="s">
        <v>19</v>
      </c>
    </row>
    <row r="882" spans="1:13" x14ac:dyDescent="0.25">
      <c r="A882" s="1">
        <v>27074</v>
      </c>
      <c r="B882" s="1" t="s">
        <v>20</v>
      </c>
      <c r="C882" s="1" t="s">
        <v>22</v>
      </c>
      <c r="D882" s="1">
        <v>70000</v>
      </c>
      <c r="E882" s="2">
        <v>1</v>
      </c>
      <c r="F882" s="1" t="s">
        <v>15</v>
      </c>
      <c r="G882" s="1" t="s">
        <v>11</v>
      </c>
      <c r="H882" s="2" t="s">
        <v>18</v>
      </c>
      <c r="I882" s="2">
        <v>0</v>
      </c>
      <c r="J882" s="1" t="s">
        <v>4</v>
      </c>
      <c r="K882" s="1" t="s">
        <v>9</v>
      </c>
      <c r="L882" s="2">
        <v>35</v>
      </c>
      <c r="M882" s="2" t="s">
        <v>18</v>
      </c>
    </row>
    <row r="883" spans="1:13" x14ac:dyDescent="0.25">
      <c r="A883" s="1">
        <v>27090</v>
      </c>
      <c r="B883" s="1" t="s">
        <v>20</v>
      </c>
      <c r="C883" s="1" t="s">
        <v>22</v>
      </c>
      <c r="D883" s="1">
        <v>60000</v>
      </c>
      <c r="E883" s="2">
        <v>1</v>
      </c>
      <c r="F883" s="1" t="s">
        <v>15</v>
      </c>
      <c r="G883" s="1" t="s">
        <v>1</v>
      </c>
      <c r="H883" s="2" t="s">
        <v>18</v>
      </c>
      <c r="I883" s="2">
        <v>0</v>
      </c>
      <c r="J883" s="1" t="s">
        <v>5</v>
      </c>
      <c r="K883" s="1" t="s">
        <v>9</v>
      </c>
      <c r="L883" s="2">
        <v>37</v>
      </c>
      <c r="M883" s="2" t="s">
        <v>18</v>
      </c>
    </row>
    <row r="884" spans="1:13" x14ac:dyDescent="0.25">
      <c r="A884" s="1">
        <v>27165</v>
      </c>
      <c r="B884" s="1" t="s">
        <v>21</v>
      </c>
      <c r="C884" s="1" t="s">
        <v>23</v>
      </c>
      <c r="D884" s="1">
        <v>20000</v>
      </c>
      <c r="E884" s="2">
        <v>0</v>
      </c>
      <c r="F884" s="1" t="s">
        <v>14</v>
      </c>
      <c r="G884" s="1" t="s">
        <v>17</v>
      </c>
      <c r="H884" s="2" t="s">
        <v>19</v>
      </c>
      <c r="I884" s="2">
        <v>2</v>
      </c>
      <c r="J884" s="1" t="s">
        <v>4</v>
      </c>
      <c r="K884" s="1" t="s">
        <v>16</v>
      </c>
      <c r="L884" s="2">
        <v>34</v>
      </c>
      <c r="M884" s="2" t="s">
        <v>19</v>
      </c>
    </row>
    <row r="885" spans="1:13" x14ac:dyDescent="0.25">
      <c r="A885" s="1">
        <v>27169</v>
      </c>
      <c r="B885" s="1" t="s">
        <v>21</v>
      </c>
      <c r="C885" s="1" t="s">
        <v>23</v>
      </c>
      <c r="D885" s="1">
        <v>30000</v>
      </c>
      <c r="E885" s="2">
        <v>0</v>
      </c>
      <c r="F885" s="1" t="s">
        <v>12</v>
      </c>
      <c r="G885" s="1" t="s">
        <v>17</v>
      </c>
      <c r="H885" s="2" t="s">
        <v>18</v>
      </c>
      <c r="I885" s="2">
        <v>1</v>
      </c>
      <c r="J885" s="1" t="s">
        <v>5</v>
      </c>
      <c r="K885" s="1" t="s">
        <v>16</v>
      </c>
      <c r="L885" s="2">
        <v>34</v>
      </c>
      <c r="M885" s="2" t="s">
        <v>18</v>
      </c>
    </row>
    <row r="886" spans="1:13" x14ac:dyDescent="0.25">
      <c r="A886" s="1">
        <v>27183</v>
      </c>
      <c r="B886" s="1" t="s">
        <v>21</v>
      </c>
      <c r="C886" s="1" t="s">
        <v>23</v>
      </c>
      <c r="D886" s="1">
        <v>40000</v>
      </c>
      <c r="E886" s="2">
        <v>2</v>
      </c>
      <c r="F886" s="1" t="s">
        <v>10</v>
      </c>
      <c r="G886" s="1" t="s">
        <v>13</v>
      </c>
      <c r="H886" s="2" t="s">
        <v>18</v>
      </c>
      <c r="I886" s="2">
        <v>1</v>
      </c>
      <c r="J886" s="1" t="s">
        <v>2</v>
      </c>
      <c r="K886" s="1" t="s">
        <v>16</v>
      </c>
      <c r="L886" s="2">
        <v>35</v>
      </c>
      <c r="M886" s="2" t="s">
        <v>18</v>
      </c>
    </row>
    <row r="887" spans="1:13" x14ac:dyDescent="0.25">
      <c r="A887" s="1">
        <v>27184</v>
      </c>
      <c r="B887" s="1" t="s">
        <v>21</v>
      </c>
      <c r="C887" s="1" t="s">
        <v>23</v>
      </c>
      <c r="D887" s="1">
        <v>40000</v>
      </c>
      <c r="E887" s="2">
        <v>2</v>
      </c>
      <c r="F887" s="1" t="s">
        <v>10</v>
      </c>
      <c r="G887" s="1" t="s">
        <v>13</v>
      </c>
      <c r="H887" s="2" t="s">
        <v>19</v>
      </c>
      <c r="I887" s="2">
        <v>1</v>
      </c>
      <c r="J887" s="1" t="s">
        <v>4</v>
      </c>
      <c r="K887" s="1" t="s">
        <v>16</v>
      </c>
      <c r="L887" s="2">
        <v>34</v>
      </c>
      <c r="M887" s="2" t="s">
        <v>19</v>
      </c>
    </row>
    <row r="888" spans="1:13" x14ac:dyDescent="0.25">
      <c r="A888" s="1">
        <v>27190</v>
      </c>
      <c r="B888" s="1" t="s">
        <v>20</v>
      </c>
      <c r="C888" s="1" t="s">
        <v>22</v>
      </c>
      <c r="D888" s="1">
        <v>40000</v>
      </c>
      <c r="E888" s="2">
        <v>3</v>
      </c>
      <c r="F888" s="1" t="s">
        <v>10</v>
      </c>
      <c r="G888" s="1" t="s">
        <v>13</v>
      </c>
      <c r="H888" s="2" t="s">
        <v>18</v>
      </c>
      <c r="I888" s="2">
        <v>1</v>
      </c>
      <c r="J888" s="1" t="s">
        <v>2</v>
      </c>
      <c r="K888" s="1" t="s">
        <v>9</v>
      </c>
      <c r="L888" s="2">
        <v>32</v>
      </c>
      <c r="M888" s="2" t="s">
        <v>19</v>
      </c>
    </row>
    <row r="889" spans="1:13" x14ac:dyDescent="0.25">
      <c r="A889" s="1">
        <v>27198</v>
      </c>
      <c r="B889" s="1" t="s">
        <v>21</v>
      </c>
      <c r="C889" s="1" t="s">
        <v>22</v>
      </c>
      <c r="D889" s="1">
        <v>80000</v>
      </c>
      <c r="E889" s="2">
        <v>0</v>
      </c>
      <c r="F889" s="1" t="s">
        <v>15</v>
      </c>
      <c r="G889" s="1" t="s">
        <v>11</v>
      </c>
      <c r="H889" s="2" t="s">
        <v>19</v>
      </c>
      <c r="I889" s="2">
        <v>0</v>
      </c>
      <c r="J889" s="1" t="s">
        <v>4</v>
      </c>
      <c r="K889" s="1" t="s">
        <v>9</v>
      </c>
      <c r="L889" s="2">
        <v>40</v>
      </c>
      <c r="M889" s="2" t="s">
        <v>19</v>
      </c>
    </row>
    <row r="890" spans="1:13" x14ac:dyDescent="0.25">
      <c r="A890" s="1">
        <v>27218</v>
      </c>
      <c r="B890" s="1" t="s">
        <v>20</v>
      </c>
      <c r="C890" s="1" t="s">
        <v>22</v>
      </c>
      <c r="D890" s="1">
        <v>20000</v>
      </c>
      <c r="E890" s="2">
        <v>2</v>
      </c>
      <c r="F890" s="1" t="s">
        <v>14</v>
      </c>
      <c r="G890" s="1" t="s">
        <v>13</v>
      </c>
      <c r="H890" s="2" t="s">
        <v>19</v>
      </c>
      <c r="I890" s="2">
        <v>2</v>
      </c>
      <c r="J890" s="1" t="s">
        <v>4</v>
      </c>
      <c r="K890" s="1" t="s">
        <v>9</v>
      </c>
      <c r="L890" s="2">
        <v>48</v>
      </c>
      <c r="M890" s="2" t="s">
        <v>19</v>
      </c>
    </row>
    <row r="891" spans="1:13" x14ac:dyDescent="0.25">
      <c r="A891" s="1">
        <v>27261</v>
      </c>
      <c r="B891" s="1" t="s">
        <v>20</v>
      </c>
      <c r="C891" s="1" t="s">
        <v>23</v>
      </c>
      <c r="D891" s="1">
        <v>40000</v>
      </c>
      <c r="E891" s="2">
        <v>1</v>
      </c>
      <c r="F891" s="1" t="s">
        <v>0</v>
      </c>
      <c r="G891" s="1" t="s">
        <v>11</v>
      </c>
      <c r="H891" s="2" t="s">
        <v>19</v>
      </c>
      <c r="I891" s="2">
        <v>1</v>
      </c>
      <c r="J891" s="1" t="s">
        <v>4</v>
      </c>
      <c r="K891" s="1" t="s">
        <v>9</v>
      </c>
      <c r="L891" s="2">
        <v>36</v>
      </c>
      <c r="M891" s="2" t="s">
        <v>18</v>
      </c>
    </row>
    <row r="892" spans="1:13" x14ac:dyDescent="0.25">
      <c r="A892" s="1">
        <v>27273</v>
      </c>
      <c r="B892" s="1" t="s">
        <v>21</v>
      </c>
      <c r="C892" s="1" t="s">
        <v>23</v>
      </c>
      <c r="D892" s="1">
        <v>70000</v>
      </c>
      <c r="E892" s="2">
        <v>3</v>
      </c>
      <c r="F892" s="1" t="s">
        <v>15</v>
      </c>
      <c r="G892" s="1" t="s">
        <v>1</v>
      </c>
      <c r="H892" s="2" t="s">
        <v>19</v>
      </c>
      <c r="I892" s="2">
        <v>0</v>
      </c>
      <c r="J892" s="1" t="s">
        <v>4</v>
      </c>
      <c r="K892" s="1" t="s">
        <v>9</v>
      </c>
      <c r="L892" s="2">
        <v>35</v>
      </c>
      <c r="M892" s="2" t="s">
        <v>18</v>
      </c>
    </row>
    <row r="893" spans="1:13" x14ac:dyDescent="0.25">
      <c r="A893" s="1">
        <v>27279</v>
      </c>
      <c r="B893" s="1" t="s">
        <v>21</v>
      </c>
      <c r="C893" s="1" t="s">
        <v>22</v>
      </c>
      <c r="D893" s="1">
        <v>70000</v>
      </c>
      <c r="E893" s="2">
        <v>2</v>
      </c>
      <c r="F893" s="1" t="s">
        <v>0</v>
      </c>
      <c r="G893" s="1" t="s">
        <v>11</v>
      </c>
      <c r="H893" s="2" t="s">
        <v>18</v>
      </c>
      <c r="I893" s="2">
        <v>0</v>
      </c>
      <c r="J893" s="1" t="s">
        <v>5</v>
      </c>
      <c r="K893" s="1" t="s">
        <v>9</v>
      </c>
      <c r="L893" s="2">
        <v>38</v>
      </c>
      <c r="M893" s="2" t="s">
        <v>18</v>
      </c>
    </row>
    <row r="894" spans="1:13" x14ac:dyDescent="0.25">
      <c r="A894" s="1">
        <v>27304</v>
      </c>
      <c r="B894" s="1" t="s">
        <v>21</v>
      </c>
      <c r="C894" s="1" t="s">
        <v>22</v>
      </c>
      <c r="D894" s="1">
        <v>110000</v>
      </c>
      <c r="E894" s="2">
        <v>2</v>
      </c>
      <c r="F894" s="1" t="s">
        <v>10</v>
      </c>
      <c r="G894" s="1" t="s">
        <v>1</v>
      </c>
      <c r="H894" s="2" t="s">
        <v>19</v>
      </c>
      <c r="I894" s="2">
        <v>3</v>
      </c>
      <c r="J894" s="1" t="s">
        <v>6</v>
      </c>
      <c r="K894" s="1" t="s">
        <v>16</v>
      </c>
      <c r="L894" s="2">
        <v>48</v>
      </c>
      <c r="M894" s="2" t="s">
        <v>19</v>
      </c>
    </row>
    <row r="895" spans="1:13" x14ac:dyDescent="0.25">
      <c r="A895" s="1">
        <v>27388</v>
      </c>
      <c r="B895" s="1" t="s">
        <v>20</v>
      </c>
      <c r="C895" s="1" t="s">
        <v>23</v>
      </c>
      <c r="D895" s="1">
        <v>60000</v>
      </c>
      <c r="E895" s="2">
        <v>3</v>
      </c>
      <c r="F895" s="1" t="s">
        <v>0</v>
      </c>
      <c r="G895" s="1" t="s">
        <v>8</v>
      </c>
      <c r="H895" s="2" t="s">
        <v>19</v>
      </c>
      <c r="I895" s="2">
        <v>2</v>
      </c>
      <c r="J895" s="1" t="s">
        <v>2</v>
      </c>
      <c r="K895" s="1" t="s">
        <v>9</v>
      </c>
      <c r="L895" s="2">
        <v>66</v>
      </c>
      <c r="M895" s="2" t="s">
        <v>19</v>
      </c>
    </row>
    <row r="896" spans="1:13" x14ac:dyDescent="0.25">
      <c r="A896" s="1">
        <v>27393</v>
      </c>
      <c r="B896" s="1" t="s">
        <v>20</v>
      </c>
      <c r="C896" s="1" t="s">
        <v>22</v>
      </c>
      <c r="D896" s="1">
        <v>50000</v>
      </c>
      <c r="E896" s="2">
        <v>4</v>
      </c>
      <c r="F896" s="1" t="s">
        <v>0</v>
      </c>
      <c r="G896" s="1" t="s">
        <v>8</v>
      </c>
      <c r="H896" s="2" t="s">
        <v>18</v>
      </c>
      <c r="I896" s="2">
        <v>2</v>
      </c>
      <c r="J896" s="1" t="s">
        <v>7</v>
      </c>
      <c r="K896" s="1" t="s">
        <v>9</v>
      </c>
      <c r="L896" s="2">
        <v>63</v>
      </c>
      <c r="M896" s="2" t="s">
        <v>19</v>
      </c>
    </row>
    <row r="897" spans="1:13" x14ac:dyDescent="0.25">
      <c r="A897" s="1">
        <v>27434</v>
      </c>
      <c r="B897" s="1" t="s">
        <v>21</v>
      </c>
      <c r="C897" s="1" t="s">
        <v>23</v>
      </c>
      <c r="D897" s="1">
        <v>70000</v>
      </c>
      <c r="E897" s="2">
        <v>4</v>
      </c>
      <c r="F897" s="1" t="s">
        <v>10</v>
      </c>
      <c r="G897" s="1" t="s">
        <v>1</v>
      </c>
      <c r="H897" s="2" t="s">
        <v>18</v>
      </c>
      <c r="I897" s="2">
        <v>1</v>
      </c>
      <c r="J897" s="1" t="s">
        <v>7</v>
      </c>
      <c r="K897" s="1" t="s">
        <v>9</v>
      </c>
      <c r="L897" s="2">
        <v>56</v>
      </c>
      <c r="M897" s="2" t="s">
        <v>19</v>
      </c>
    </row>
    <row r="898" spans="1:13" x14ac:dyDescent="0.25">
      <c r="A898" s="1">
        <v>27441</v>
      </c>
      <c r="B898" s="1" t="s">
        <v>20</v>
      </c>
      <c r="C898" s="1" t="s">
        <v>23</v>
      </c>
      <c r="D898" s="1">
        <v>60000</v>
      </c>
      <c r="E898" s="2">
        <v>3</v>
      </c>
      <c r="F898" s="1" t="s">
        <v>12</v>
      </c>
      <c r="G898" s="1" t="s">
        <v>1</v>
      </c>
      <c r="H898" s="2" t="s">
        <v>19</v>
      </c>
      <c r="I898" s="2">
        <v>2</v>
      </c>
      <c r="J898" s="1" t="s">
        <v>5</v>
      </c>
      <c r="K898" s="1" t="s">
        <v>9</v>
      </c>
      <c r="L898" s="2">
        <v>53</v>
      </c>
      <c r="M898" s="2" t="s">
        <v>19</v>
      </c>
    </row>
    <row r="899" spans="1:13" x14ac:dyDescent="0.25">
      <c r="A899" s="1">
        <v>27494</v>
      </c>
      <c r="B899" s="1" t="s">
        <v>21</v>
      </c>
      <c r="C899" s="1" t="s">
        <v>22</v>
      </c>
      <c r="D899" s="1">
        <v>40000</v>
      </c>
      <c r="E899" s="2">
        <v>2</v>
      </c>
      <c r="F899" s="1" t="s">
        <v>10</v>
      </c>
      <c r="G899" s="1" t="s">
        <v>11</v>
      </c>
      <c r="H899" s="2" t="s">
        <v>19</v>
      </c>
      <c r="I899" s="2">
        <v>2</v>
      </c>
      <c r="J899" s="1" t="s">
        <v>2</v>
      </c>
      <c r="K899" s="1" t="s">
        <v>3</v>
      </c>
      <c r="L899" s="2">
        <v>53</v>
      </c>
      <c r="M899" s="2" t="s">
        <v>18</v>
      </c>
    </row>
    <row r="900" spans="1:13" x14ac:dyDescent="0.25">
      <c r="A900" s="1">
        <v>27505</v>
      </c>
      <c r="B900" s="1" t="s">
        <v>21</v>
      </c>
      <c r="C900" s="1" t="s">
        <v>22</v>
      </c>
      <c r="D900" s="1">
        <v>40000</v>
      </c>
      <c r="E900" s="2">
        <v>0</v>
      </c>
      <c r="F900" s="1" t="s">
        <v>12</v>
      </c>
      <c r="G900" s="1" t="s">
        <v>11</v>
      </c>
      <c r="H900" s="2" t="s">
        <v>18</v>
      </c>
      <c r="I900" s="2">
        <v>2</v>
      </c>
      <c r="J900" s="1" t="s">
        <v>6</v>
      </c>
      <c r="K900" s="1" t="s">
        <v>9</v>
      </c>
      <c r="L900" s="2">
        <v>30</v>
      </c>
      <c r="M900" s="2" t="s">
        <v>19</v>
      </c>
    </row>
    <row r="901" spans="1:13" x14ac:dyDescent="0.25">
      <c r="A901" s="1">
        <v>27540</v>
      </c>
      <c r="B901" s="1" t="s">
        <v>21</v>
      </c>
      <c r="C901" s="1" t="s">
        <v>22</v>
      </c>
      <c r="D901" s="1">
        <v>70000</v>
      </c>
      <c r="E901" s="2">
        <v>0</v>
      </c>
      <c r="F901" s="1" t="s">
        <v>0</v>
      </c>
      <c r="G901" s="1" t="s">
        <v>1</v>
      </c>
      <c r="H901" s="2" t="s">
        <v>19</v>
      </c>
      <c r="I901" s="2">
        <v>1</v>
      </c>
      <c r="J901" s="1" t="s">
        <v>4</v>
      </c>
      <c r="K901" s="1" t="s">
        <v>9</v>
      </c>
      <c r="L901" s="2">
        <v>37</v>
      </c>
      <c r="M901" s="2" t="s">
        <v>18</v>
      </c>
    </row>
    <row r="902" spans="1:13" x14ac:dyDescent="0.25">
      <c r="A902" s="1">
        <v>27582</v>
      </c>
      <c r="B902" s="1" t="s">
        <v>21</v>
      </c>
      <c r="C902" s="1" t="s">
        <v>22</v>
      </c>
      <c r="D902" s="1">
        <v>90000</v>
      </c>
      <c r="E902" s="2">
        <v>2</v>
      </c>
      <c r="F902" s="1" t="s">
        <v>0</v>
      </c>
      <c r="G902" s="1" t="s">
        <v>1</v>
      </c>
      <c r="H902" s="2" t="s">
        <v>19</v>
      </c>
      <c r="I902" s="2">
        <v>0</v>
      </c>
      <c r="J902" s="1" t="s">
        <v>4</v>
      </c>
      <c r="K902" s="1" t="s">
        <v>3</v>
      </c>
      <c r="L902" s="2">
        <v>36</v>
      </c>
      <c r="M902" s="2" t="s">
        <v>18</v>
      </c>
    </row>
    <row r="903" spans="1:13" x14ac:dyDescent="0.25">
      <c r="A903" s="1">
        <v>27585</v>
      </c>
      <c r="B903" s="1" t="s">
        <v>20</v>
      </c>
      <c r="C903" s="1" t="s">
        <v>22</v>
      </c>
      <c r="D903" s="1">
        <v>90000</v>
      </c>
      <c r="E903" s="2">
        <v>2</v>
      </c>
      <c r="F903" s="1" t="s">
        <v>0</v>
      </c>
      <c r="G903" s="1" t="s">
        <v>1</v>
      </c>
      <c r="H903" s="2" t="s">
        <v>19</v>
      </c>
      <c r="I903" s="2">
        <v>0</v>
      </c>
      <c r="J903" s="1" t="s">
        <v>4</v>
      </c>
      <c r="K903" s="1" t="s">
        <v>3</v>
      </c>
      <c r="L903" s="2">
        <v>36</v>
      </c>
      <c r="M903" s="2" t="s">
        <v>18</v>
      </c>
    </row>
    <row r="904" spans="1:13" x14ac:dyDescent="0.25">
      <c r="A904" s="1">
        <v>27637</v>
      </c>
      <c r="B904" s="1" t="s">
        <v>21</v>
      </c>
      <c r="C904" s="1" t="s">
        <v>22</v>
      </c>
      <c r="D904" s="1">
        <v>100000</v>
      </c>
      <c r="E904" s="2">
        <v>1</v>
      </c>
      <c r="F904" s="1" t="s">
        <v>10</v>
      </c>
      <c r="G904" s="1" t="s">
        <v>1</v>
      </c>
      <c r="H904" s="2" t="s">
        <v>19</v>
      </c>
      <c r="I904" s="2">
        <v>3</v>
      </c>
      <c r="J904" s="1" t="s">
        <v>2</v>
      </c>
      <c r="K904" s="1" t="s">
        <v>9</v>
      </c>
      <c r="L904" s="2">
        <v>44</v>
      </c>
      <c r="M904" s="2" t="s">
        <v>19</v>
      </c>
    </row>
    <row r="905" spans="1:13" x14ac:dyDescent="0.25">
      <c r="A905" s="1">
        <v>27638</v>
      </c>
      <c r="B905" s="1" t="s">
        <v>21</v>
      </c>
      <c r="C905" s="1" t="s">
        <v>23</v>
      </c>
      <c r="D905" s="1">
        <v>100000</v>
      </c>
      <c r="E905" s="2">
        <v>1</v>
      </c>
      <c r="F905" s="1" t="s">
        <v>10</v>
      </c>
      <c r="G905" s="1" t="s">
        <v>1</v>
      </c>
      <c r="H905" s="2" t="s">
        <v>19</v>
      </c>
      <c r="I905" s="2">
        <v>3</v>
      </c>
      <c r="J905" s="1" t="s">
        <v>2</v>
      </c>
      <c r="K905" s="1" t="s">
        <v>9</v>
      </c>
      <c r="L905" s="2">
        <v>44</v>
      </c>
      <c r="M905" s="2" t="s">
        <v>19</v>
      </c>
    </row>
    <row r="906" spans="1:13" x14ac:dyDescent="0.25">
      <c r="A906" s="1">
        <v>27643</v>
      </c>
      <c r="B906" s="1" t="s">
        <v>21</v>
      </c>
      <c r="C906" s="1" t="s">
        <v>23</v>
      </c>
      <c r="D906" s="1">
        <v>70000</v>
      </c>
      <c r="E906" s="2">
        <v>5</v>
      </c>
      <c r="F906" s="1" t="s">
        <v>10</v>
      </c>
      <c r="G906" s="1" t="s">
        <v>1</v>
      </c>
      <c r="H906" s="2" t="s">
        <v>18</v>
      </c>
      <c r="I906" s="2">
        <v>3</v>
      </c>
      <c r="J906" s="1" t="s">
        <v>5</v>
      </c>
      <c r="K906" s="1" t="s">
        <v>9</v>
      </c>
      <c r="L906" s="2">
        <v>44</v>
      </c>
      <c r="M906" s="2" t="s">
        <v>19</v>
      </c>
    </row>
    <row r="907" spans="1:13" x14ac:dyDescent="0.25">
      <c r="A907" s="1">
        <v>27650</v>
      </c>
      <c r="B907" s="1" t="s">
        <v>20</v>
      </c>
      <c r="C907" s="1" t="s">
        <v>23</v>
      </c>
      <c r="D907" s="1">
        <v>70000</v>
      </c>
      <c r="E907" s="2">
        <v>4</v>
      </c>
      <c r="F907" s="1" t="s">
        <v>12</v>
      </c>
      <c r="G907" s="1" t="s">
        <v>1</v>
      </c>
      <c r="H907" s="2" t="s">
        <v>18</v>
      </c>
      <c r="I907" s="2">
        <v>0</v>
      </c>
      <c r="J907" s="1" t="s">
        <v>6</v>
      </c>
      <c r="K907" s="1" t="s">
        <v>9</v>
      </c>
      <c r="L907" s="2">
        <v>51</v>
      </c>
      <c r="M907" s="2" t="s">
        <v>19</v>
      </c>
    </row>
    <row r="908" spans="1:13" x14ac:dyDescent="0.25">
      <c r="A908" s="1">
        <v>27660</v>
      </c>
      <c r="B908" s="1" t="s">
        <v>20</v>
      </c>
      <c r="C908" s="1" t="s">
        <v>23</v>
      </c>
      <c r="D908" s="1">
        <v>80000</v>
      </c>
      <c r="E908" s="2">
        <v>4</v>
      </c>
      <c r="F908" s="1" t="s">
        <v>15</v>
      </c>
      <c r="G908" s="1" t="s">
        <v>8</v>
      </c>
      <c r="H908" s="2" t="s">
        <v>18</v>
      </c>
      <c r="I908" s="2">
        <v>2</v>
      </c>
      <c r="J908" s="1" t="s">
        <v>6</v>
      </c>
      <c r="K908" s="1" t="s">
        <v>9</v>
      </c>
      <c r="L908" s="2">
        <v>70</v>
      </c>
      <c r="M908" s="2" t="s">
        <v>19</v>
      </c>
    </row>
    <row r="909" spans="1:13" x14ac:dyDescent="0.25">
      <c r="A909" s="1">
        <v>27673</v>
      </c>
      <c r="B909" s="1" t="s">
        <v>21</v>
      </c>
      <c r="C909" s="1" t="s">
        <v>22</v>
      </c>
      <c r="D909" s="1">
        <v>60000</v>
      </c>
      <c r="E909" s="2">
        <v>3</v>
      </c>
      <c r="F909" s="1" t="s">
        <v>15</v>
      </c>
      <c r="G909" s="1" t="s">
        <v>8</v>
      </c>
      <c r="H909" s="2" t="s">
        <v>18</v>
      </c>
      <c r="I909" s="2">
        <v>2</v>
      </c>
      <c r="J909" s="1" t="s">
        <v>6</v>
      </c>
      <c r="K909" s="1" t="s">
        <v>9</v>
      </c>
      <c r="L909" s="2">
        <v>53</v>
      </c>
      <c r="M909" s="2" t="s">
        <v>18</v>
      </c>
    </row>
    <row r="910" spans="1:13" x14ac:dyDescent="0.25">
      <c r="A910" s="1">
        <v>27696</v>
      </c>
      <c r="B910" s="1" t="s">
        <v>20</v>
      </c>
      <c r="C910" s="1" t="s">
        <v>23</v>
      </c>
      <c r="D910" s="1">
        <v>60000</v>
      </c>
      <c r="E910" s="2">
        <v>1</v>
      </c>
      <c r="F910" s="1" t="s">
        <v>0</v>
      </c>
      <c r="G910" s="1" t="s">
        <v>1</v>
      </c>
      <c r="H910" s="2" t="s">
        <v>18</v>
      </c>
      <c r="I910" s="2">
        <v>1</v>
      </c>
      <c r="J910" s="1" t="s">
        <v>6</v>
      </c>
      <c r="K910" s="1" t="s">
        <v>3</v>
      </c>
      <c r="L910" s="2">
        <v>43</v>
      </c>
      <c r="M910" s="2" t="s">
        <v>18</v>
      </c>
    </row>
    <row r="911" spans="1:13" x14ac:dyDescent="0.25">
      <c r="A911" s="1">
        <v>27731</v>
      </c>
      <c r="B911" s="1" t="s">
        <v>20</v>
      </c>
      <c r="C911" s="1" t="s">
        <v>23</v>
      </c>
      <c r="D911" s="1">
        <v>40000</v>
      </c>
      <c r="E911" s="2">
        <v>0</v>
      </c>
      <c r="F911" s="1" t="s">
        <v>12</v>
      </c>
      <c r="G911" s="1" t="s">
        <v>11</v>
      </c>
      <c r="H911" s="2" t="s">
        <v>18</v>
      </c>
      <c r="I911" s="2">
        <v>2</v>
      </c>
      <c r="J911" s="1" t="s">
        <v>6</v>
      </c>
      <c r="K911" s="1" t="s">
        <v>9</v>
      </c>
      <c r="L911" s="2">
        <v>27</v>
      </c>
      <c r="M911" s="2" t="s">
        <v>19</v>
      </c>
    </row>
    <row r="912" spans="1:13" x14ac:dyDescent="0.25">
      <c r="A912" s="1">
        <v>27740</v>
      </c>
      <c r="B912" s="1" t="s">
        <v>20</v>
      </c>
      <c r="C912" s="1" t="s">
        <v>22</v>
      </c>
      <c r="D912" s="1">
        <v>40000</v>
      </c>
      <c r="E912" s="2">
        <v>0</v>
      </c>
      <c r="F912" s="1" t="s">
        <v>12</v>
      </c>
      <c r="G912" s="1" t="s">
        <v>11</v>
      </c>
      <c r="H912" s="2" t="s">
        <v>18</v>
      </c>
      <c r="I912" s="2">
        <v>2</v>
      </c>
      <c r="J912" s="1" t="s">
        <v>6</v>
      </c>
      <c r="K912" s="1" t="s">
        <v>9</v>
      </c>
      <c r="L912" s="2">
        <v>27</v>
      </c>
      <c r="M912" s="2" t="s">
        <v>19</v>
      </c>
    </row>
    <row r="913" spans="1:13" x14ac:dyDescent="0.25">
      <c r="A913" s="1">
        <v>27745</v>
      </c>
      <c r="B913" s="1" t="s">
        <v>21</v>
      </c>
      <c r="C913" s="1" t="s">
        <v>23</v>
      </c>
      <c r="D913" s="1">
        <v>40000</v>
      </c>
      <c r="E913" s="2">
        <v>2</v>
      </c>
      <c r="F913" s="1" t="s">
        <v>0</v>
      </c>
      <c r="G913" s="1" t="s">
        <v>8</v>
      </c>
      <c r="H913" s="2" t="s">
        <v>18</v>
      </c>
      <c r="I913" s="2">
        <v>2</v>
      </c>
      <c r="J913" s="1" t="s">
        <v>6</v>
      </c>
      <c r="K913" s="1" t="s">
        <v>3</v>
      </c>
      <c r="L913" s="2">
        <v>63</v>
      </c>
      <c r="M913" s="2" t="s">
        <v>18</v>
      </c>
    </row>
    <row r="914" spans="1:13" x14ac:dyDescent="0.25">
      <c r="A914" s="1">
        <v>27753</v>
      </c>
      <c r="B914" s="1" t="s">
        <v>20</v>
      </c>
      <c r="C914" s="1" t="s">
        <v>23</v>
      </c>
      <c r="D914" s="1">
        <v>40000</v>
      </c>
      <c r="E914" s="2">
        <v>0</v>
      </c>
      <c r="F914" s="1" t="s">
        <v>12</v>
      </c>
      <c r="G914" s="1" t="s">
        <v>11</v>
      </c>
      <c r="H914" s="2" t="s">
        <v>19</v>
      </c>
      <c r="I914" s="2">
        <v>2</v>
      </c>
      <c r="J914" s="1" t="s">
        <v>2</v>
      </c>
      <c r="K914" s="1" t="s">
        <v>9</v>
      </c>
      <c r="L914" s="2">
        <v>30</v>
      </c>
      <c r="M914" s="2" t="s">
        <v>19</v>
      </c>
    </row>
    <row r="915" spans="1:13" x14ac:dyDescent="0.25">
      <c r="A915" s="1">
        <v>27756</v>
      </c>
      <c r="B915" s="1" t="s">
        <v>21</v>
      </c>
      <c r="C915" s="1" t="s">
        <v>22</v>
      </c>
      <c r="D915" s="1">
        <v>50000</v>
      </c>
      <c r="E915" s="2">
        <v>3</v>
      </c>
      <c r="F915" s="1" t="s">
        <v>0</v>
      </c>
      <c r="G915" s="1" t="s">
        <v>11</v>
      </c>
      <c r="H915" s="2" t="s">
        <v>19</v>
      </c>
      <c r="I915" s="2">
        <v>1</v>
      </c>
      <c r="J915" s="1" t="s">
        <v>4</v>
      </c>
      <c r="K915" s="1" t="s">
        <v>9</v>
      </c>
      <c r="L915" s="2">
        <v>40</v>
      </c>
      <c r="M915" s="2" t="s">
        <v>19</v>
      </c>
    </row>
    <row r="916" spans="1:13" x14ac:dyDescent="0.25">
      <c r="A916" s="1">
        <v>27760</v>
      </c>
      <c r="B916" s="1" t="s">
        <v>21</v>
      </c>
      <c r="C916" s="1" t="s">
        <v>22</v>
      </c>
      <c r="D916" s="1">
        <v>40000</v>
      </c>
      <c r="E916" s="2">
        <v>0</v>
      </c>
      <c r="F916" s="1" t="s">
        <v>15</v>
      </c>
      <c r="G916" s="1" t="s">
        <v>13</v>
      </c>
      <c r="H916" s="2" t="s">
        <v>19</v>
      </c>
      <c r="I916" s="2">
        <v>0</v>
      </c>
      <c r="J916" s="1" t="s">
        <v>4</v>
      </c>
      <c r="K916" s="1" t="s">
        <v>16</v>
      </c>
      <c r="L916" s="2">
        <v>37</v>
      </c>
      <c r="M916" s="2" t="s">
        <v>18</v>
      </c>
    </row>
    <row r="917" spans="1:13" x14ac:dyDescent="0.25">
      <c r="A917" s="1">
        <v>27771</v>
      </c>
      <c r="B917" s="1" t="s">
        <v>21</v>
      </c>
      <c r="C917" s="1" t="s">
        <v>23</v>
      </c>
      <c r="D917" s="1">
        <v>30000</v>
      </c>
      <c r="E917" s="2">
        <v>1</v>
      </c>
      <c r="F917" s="1" t="s">
        <v>0</v>
      </c>
      <c r="G917" s="1" t="s">
        <v>13</v>
      </c>
      <c r="H917" s="2" t="s">
        <v>18</v>
      </c>
      <c r="I917" s="2">
        <v>1</v>
      </c>
      <c r="J917" s="1" t="s">
        <v>2</v>
      </c>
      <c r="K917" s="1" t="s">
        <v>16</v>
      </c>
      <c r="L917" s="2">
        <v>39</v>
      </c>
      <c r="M917" s="2" t="s">
        <v>18</v>
      </c>
    </row>
    <row r="918" spans="1:13" x14ac:dyDescent="0.25">
      <c r="A918" s="1">
        <v>27775</v>
      </c>
      <c r="B918" s="1" t="s">
        <v>21</v>
      </c>
      <c r="C918" s="1" t="s">
        <v>22</v>
      </c>
      <c r="D918" s="1">
        <v>40000</v>
      </c>
      <c r="E918" s="2">
        <v>0</v>
      </c>
      <c r="F918" s="1" t="s">
        <v>0</v>
      </c>
      <c r="G918" s="1" t="s">
        <v>13</v>
      </c>
      <c r="H918" s="2" t="s">
        <v>19</v>
      </c>
      <c r="I918" s="2">
        <v>0</v>
      </c>
      <c r="J918" s="1" t="s">
        <v>4</v>
      </c>
      <c r="K918" s="1" t="s">
        <v>16</v>
      </c>
      <c r="L918" s="2">
        <v>38</v>
      </c>
      <c r="M918" s="2" t="s">
        <v>18</v>
      </c>
    </row>
    <row r="919" spans="1:13" x14ac:dyDescent="0.25">
      <c r="A919" s="1">
        <v>27803</v>
      </c>
      <c r="B919" s="1" t="s">
        <v>21</v>
      </c>
      <c r="C919" s="1" t="s">
        <v>22</v>
      </c>
      <c r="D919" s="1">
        <v>30000</v>
      </c>
      <c r="E919" s="2">
        <v>2</v>
      </c>
      <c r="F919" s="1" t="s">
        <v>10</v>
      </c>
      <c r="G919" s="1" t="s">
        <v>13</v>
      </c>
      <c r="H919" s="2" t="s">
        <v>19</v>
      </c>
      <c r="I919" s="2">
        <v>0</v>
      </c>
      <c r="J919" s="1" t="s">
        <v>4</v>
      </c>
      <c r="K919" s="1" t="s">
        <v>16</v>
      </c>
      <c r="L919" s="2">
        <v>43</v>
      </c>
      <c r="M919" s="2" t="s">
        <v>19</v>
      </c>
    </row>
    <row r="920" spans="1:13" x14ac:dyDescent="0.25">
      <c r="A920" s="1">
        <v>27814</v>
      </c>
      <c r="B920" s="1" t="s">
        <v>21</v>
      </c>
      <c r="C920" s="1" t="s">
        <v>22</v>
      </c>
      <c r="D920" s="1">
        <v>30000</v>
      </c>
      <c r="E920" s="2">
        <v>3</v>
      </c>
      <c r="F920" s="1" t="s">
        <v>10</v>
      </c>
      <c r="G920" s="1" t="s">
        <v>13</v>
      </c>
      <c r="H920" s="2" t="s">
        <v>19</v>
      </c>
      <c r="I920" s="2">
        <v>1</v>
      </c>
      <c r="J920" s="1" t="s">
        <v>4</v>
      </c>
      <c r="K920" s="1" t="s">
        <v>16</v>
      </c>
      <c r="L920" s="2">
        <v>26</v>
      </c>
      <c r="M920" s="2" t="s">
        <v>19</v>
      </c>
    </row>
    <row r="921" spans="1:13" x14ac:dyDescent="0.25">
      <c r="A921" s="1">
        <v>27824</v>
      </c>
      <c r="B921" s="1" t="s">
        <v>21</v>
      </c>
      <c r="C921" s="1" t="s">
        <v>22</v>
      </c>
      <c r="D921" s="1">
        <v>30000</v>
      </c>
      <c r="E921" s="2">
        <v>3</v>
      </c>
      <c r="F921" s="1" t="s">
        <v>10</v>
      </c>
      <c r="G921" s="1" t="s">
        <v>13</v>
      </c>
      <c r="H921" s="2" t="s">
        <v>18</v>
      </c>
      <c r="I921" s="2">
        <v>2</v>
      </c>
      <c r="J921" s="1" t="s">
        <v>4</v>
      </c>
      <c r="K921" s="1" t="s">
        <v>16</v>
      </c>
      <c r="L921" s="2">
        <v>28</v>
      </c>
      <c r="M921" s="2" t="s">
        <v>18</v>
      </c>
    </row>
    <row r="922" spans="1:13" x14ac:dyDescent="0.25">
      <c r="A922" s="1">
        <v>27832</v>
      </c>
      <c r="B922" s="1" t="s">
        <v>21</v>
      </c>
      <c r="C922" s="1" t="s">
        <v>22</v>
      </c>
      <c r="D922" s="1">
        <v>30000</v>
      </c>
      <c r="E922" s="2">
        <v>0</v>
      </c>
      <c r="F922" s="1" t="s">
        <v>10</v>
      </c>
      <c r="G922" s="1" t="s">
        <v>13</v>
      </c>
      <c r="H922" s="2" t="s">
        <v>19</v>
      </c>
      <c r="I922" s="2">
        <v>1</v>
      </c>
      <c r="J922" s="1" t="s">
        <v>5</v>
      </c>
      <c r="K922" s="1" t="s">
        <v>16</v>
      </c>
      <c r="L922" s="2">
        <v>30</v>
      </c>
      <c r="M922" s="2" t="s">
        <v>19</v>
      </c>
    </row>
    <row r="923" spans="1:13" x14ac:dyDescent="0.25">
      <c r="A923" s="1">
        <v>27835</v>
      </c>
      <c r="B923" s="1" t="s">
        <v>20</v>
      </c>
      <c r="C923" s="1" t="s">
        <v>23</v>
      </c>
      <c r="D923" s="1">
        <v>20000</v>
      </c>
      <c r="E923" s="2">
        <v>0</v>
      </c>
      <c r="F923" s="1" t="s">
        <v>14</v>
      </c>
      <c r="G923" s="1" t="s">
        <v>17</v>
      </c>
      <c r="H923" s="2" t="s">
        <v>18</v>
      </c>
      <c r="I923" s="2">
        <v>2</v>
      </c>
      <c r="J923" s="1" t="s">
        <v>4</v>
      </c>
      <c r="K923" s="1" t="s">
        <v>16</v>
      </c>
      <c r="L923" s="2">
        <v>32</v>
      </c>
      <c r="M923" s="2" t="s">
        <v>19</v>
      </c>
    </row>
    <row r="924" spans="1:13" x14ac:dyDescent="0.25">
      <c r="A924" s="1">
        <v>27878</v>
      </c>
      <c r="B924" s="1" t="s">
        <v>21</v>
      </c>
      <c r="C924" s="1" t="s">
        <v>23</v>
      </c>
      <c r="D924" s="1">
        <v>20000</v>
      </c>
      <c r="E924" s="2">
        <v>0</v>
      </c>
      <c r="F924" s="1" t="s">
        <v>10</v>
      </c>
      <c r="G924" s="1" t="s">
        <v>17</v>
      </c>
      <c r="H924" s="2" t="s">
        <v>19</v>
      </c>
      <c r="I924" s="2">
        <v>0</v>
      </c>
      <c r="J924" s="1" t="s">
        <v>4</v>
      </c>
      <c r="K924" s="1" t="s">
        <v>3</v>
      </c>
      <c r="L924" s="2">
        <v>28</v>
      </c>
      <c r="M924" s="2" t="s">
        <v>18</v>
      </c>
    </row>
    <row r="925" spans="1:13" x14ac:dyDescent="0.25">
      <c r="A925" s="1">
        <v>27941</v>
      </c>
      <c r="B925" s="1" t="s">
        <v>20</v>
      </c>
      <c r="C925" s="1" t="s">
        <v>22</v>
      </c>
      <c r="D925" s="1">
        <v>80000</v>
      </c>
      <c r="E925" s="2">
        <v>4</v>
      </c>
      <c r="F925" s="1" t="s">
        <v>10</v>
      </c>
      <c r="G925" s="1" t="s">
        <v>1</v>
      </c>
      <c r="H925" s="2" t="s">
        <v>18</v>
      </c>
      <c r="I925" s="2">
        <v>2</v>
      </c>
      <c r="J925" s="1" t="s">
        <v>5</v>
      </c>
      <c r="K925" s="1" t="s">
        <v>16</v>
      </c>
      <c r="L925" s="2">
        <v>53</v>
      </c>
      <c r="M925" s="2" t="s">
        <v>19</v>
      </c>
    </row>
    <row r="926" spans="1:13" x14ac:dyDescent="0.25">
      <c r="A926" s="1">
        <v>27951</v>
      </c>
      <c r="B926" s="1" t="s">
        <v>21</v>
      </c>
      <c r="C926" s="1" t="s">
        <v>23</v>
      </c>
      <c r="D926" s="1">
        <v>80000</v>
      </c>
      <c r="E926" s="2">
        <v>4</v>
      </c>
      <c r="F926" s="1" t="s">
        <v>10</v>
      </c>
      <c r="G926" s="1" t="s">
        <v>1</v>
      </c>
      <c r="H926" s="2" t="s">
        <v>19</v>
      </c>
      <c r="I926" s="2">
        <v>2</v>
      </c>
      <c r="J926" s="1" t="s">
        <v>5</v>
      </c>
      <c r="K926" s="1" t="s">
        <v>16</v>
      </c>
      <c r="L926" s="2">
        <v>54</v>
      </c>
      <c r="M926" s="2" t="s">
        <v>18</v>
      </c>
    </row>
    <row r="927" spans="1:13" x14ac:dyDescent="0.25">
      <c r="A927" s="1">
        <v>27969</v>
      </c>
      <c r="B927" s="1" t="s">
        <v>20</v>
      </c>
      <c r="C927" s="1" t="s">
        <v>23</v>
      </c>
      <c r="D927" s="1">
        <v>80000</v>
      </c>
      <c r="E927" s="2">
        <v>0</v>
      </c>
      <c r="F927" s="1" t="s">
        <v>0</v>
      </c>
      <c r="G927" s="1" t="s">
        <v>1</v>
      </c>
      <c r="H927" s="2" t="s">
        <v>18</v>
      </c>
      <c r="I927" s="2">
        <v>2</v>
      </c>
      <c r="J927" s="1" t="s">
        <v>7</v>
      </c>
      <c r="K927" s="1" t="s">
        <v>3</v>
      </c>
      <c r="L927" s="2">
        <v>29</v>
      </c>
      <c r="M927" s="2" t="s">
        <v>18</v>
      </c>
    </row>
    <row r="928" spans="1:13" x14ac:dyDescent="0.25">
      <c r="A928" s="1">
        <v>27974</v>
      </c>
      <c r="B928" s="1" t="s">
        <v>21</v>
      </c>
      <c r="C928" s="1" t="s">
        <v>23</v>
      </c>
      <c r="D928" s="1">
        <v>160000</v>
      </c>
      <c r="E928" s="2">
        <v>2</v>
      </c>
      <c r="F928" s="1" t="s">
        <v>12</v>
      </c>
      <c r="G928" s="1" t="s">
        <v>8</v>
      </c>
      <c r="H928" s="2" t="s">
        <v>18</v>
      </c>
      <c r="I928" s="2">
        <v>4</v>
      </c>
      <c r="J928" s="1" t="s">
        <v>4</v>
      </c>
      <c r="K928" s="1" t="s">
        <v>3</v>
      </c>
      <c r="L928" s="2">
        <v>33</v>
      </c>
      <c r="M928" s="2" t="s">
        <v>18</v>
      </c>
    </row>
    <row r="929" spans="1:13" x14ac:dyDescent="0.25">
      <c r="A929" s="1">
        <v>27994</v>
      </c>
      <c r="B929" s="1" t="s">
        <v>20</v>
      </c>
      <c r="C929" s="1" t="s">
        <v>22</v>
      </c>
      <c r="D929" s="1">
        <v>40000</v>
      </c>
      <c r="E929" s="2">
        <v>4</v>
      </c>
      <c r="F929" s="1" t="s">
        <v>12</v>
      </c>
      <c r="G929" s="1" t="s">
        <v>1</v>
      </c>
      <c r="H929" s="2" t="s">
        <v>18</v>
      </c>
      <c r="I929" s="2">
        <v>2</v>
      </c>
      <c r="J929" s="1" t="s">
        <v>6</v>
      </c>
      <c r="K929" s="1" t="s">
        <v>9</v>
      </c>
      <c r="L929" s="2">
        <v>69</v>
      </c>
      <c r="M929" s="2" t="s">
        <v>19</v>
      </c>
    </row>
    <row r="930" spans="1:13" x14ac:dyDescent="0.25">
      <c r="A930" s="1">
        <v>28004</v>
      </c>
      <c r="B930" s="1" t="s">
        <v>20</v>
      </c>
      <c r="C930" s="1" t="s">
        <v>22</v>
      </c>
      <c r="D930" s="1">
        <v>60000</v>
      </c>
      <c r="E930" s="2">
        <v>3</v>
      </c>
      <c r="F930" s="1" t="s">
        <v>0</v>
      </c>
      <c r="G930" s="1" t="s">
        <v>8</v>
      </c>
      <c r="H930" s="2" t="s">
        <v>18</v>
      </c>
      <c r="I930" s="2">
        <v>2</v>
      </c>
      <c r="J930" s="1" t="s">
        <v>7</v>
      </c>
      <c r="K930" s="1" t="s">
        <v>9</v>
      </c>
      <c r="L930" s="2">
        <v>66</v>
      </c>
      <c r="M930" s="2" t="s">
        <v>19</v>
      </c>
    </row>
    <row r="931" spans="1:13" x14ac:dyDescent="0.25">
      <c r="A931" s="1">
        <v>28026</v>
      </c>
      <c r="B931" s="1" t="s">
        <v>20</v>
      </c>
      <c r="C931" s="1" t="s">
        <v>22</v>
      </c>
      <c r="D931" s="1">
        <v>40000</v>
      </c>
      <c r="E931" s="2">
        <v>2</v>
      </c>
      <c r="F931" s="1" t="s">
        <v>12</v>
      </c>
      <c r="G931" s="1" t="s">
        <v>1</v>
      </c>
      <c r="H931" s="2" t="s">
        <v>19</v>
      </c>
      <c r="I931" s="2">
        <v>2</v>
      </c>
      <c r="J931" s="1" t="s">
        <v>5</v>
      </c>
      <c r="K931" s="1" t="s">
        <v>9</v>
      </c>
      <c r="L931" s="2">
        <v>59</v>
      </c>
      <c r="M931" s="2" t="s">
        <v>19</v>
      </c>
    </row>
    <row r="932" spans="1:13" x14ac:dyDescent="0.25">
      <c r="A932" s="1">
        <v>28031</v>
      </c>
      <c r="B932" s="1" t="s">
        <v>21</v>
      </c>
      <c r="C932" s="1" t="s">
        <v>22</v>
      </c>
      <c r="D932" s="1">
        <v>70000</v>
      </c>
      <c r="E932" s="2">
        <v>2</v>
      </c>
      <c r="F932" s="1" t="s">
        <v>0</v>
      </c>
      <c r="G932" s="1" t="s">
        <v>8</v>
      </c>
      <c r="H932" s="2" t="s">
        <v>19</v>
      </c>
      <c r="I932" s="2">
        <v>1</v>
      </c>
      <c r="J932" s="1" t="s">
        <v>5</v>
      </c>
      <c r="K932" s="1" t="s">
        <v>9</v>
      </c>
      <c r="L932" s="2">
        <v>59</v>
      </c>
      <c r="M932" s="2" t="s">
        <v>18</v>
      </c>
    </row>
    <row r="933" spans="1:13" x14ac:dyDescent="0.25">
      <c r="A933" s="1">
        <v>28043</v>
      </c>
      <c r="B933" s="1" t="s">
        <v>20</v>
      </c>
      <c r="C933" s="1" t="s">
        <v>22</v>
      </c>
      <c r="D933" s="1">
        <v>60000</v>
      </c>
      <c r="E933" s="2">
        <v>2</v>
      </c>
      <c r="F933" s="1" t="s">
        <v>0</v>
      </c>
      <c r="G933" s="1" t="s">
        <v>8</v>
      </c>
      <c r="H933" s="2" t="s">
        <v>18</v>
      </c>
      <c r="I933" s="2">
        <v>0</v>
      </c>
      <c r="J933" s="1" t="s">
        <v>7</v>
      </c>
      <c r="K933" s="1" t="s">
        <v>9</v>
      </c>
      <c r="L933" s="2">
        <v>56</v>
      </c>
      <c r="M933" s="2" t="s">
        <v>19</v>
      </c>
    </row>
    <row r="934" spans="1:13" x14ac:dyDescent="0.25">
      <c r="A934" s="1">
        <v>28052</v>
      </c>
      <c r="B934" s="1" t="s">
        <v>20</v>
      </c>
      <c r="C934" s="1" t="s">
        <v>23</v>
      </c>
      <c r="D934" s="1">
        <v>60000</v>
      </c>
      <c r="E934" s="2">
        <v>2</v>
      </c>
      <c r="F934" s="1" t="s">
        <v>12</v>
      </c>
      <c r="G934" s="1" t="s">
        <v>1</v>
      </c>
      <c r="H934" s="2" t="s">
        <v>18</v>
      </c>
      <c r="I934" s="2">
        <v>2</v>
      </c>
      <c r="J934" s="1" t="s">
        <v>7</v>
      </c>
      <c r="K934" s="1" t="s">
        <v>9</v>
      </c>
      <c r="L934" s="2">
        <v>55</v>
      </c>
      <c r="M934" s="2" t="s">
        <v>19</v>
      </c>
    </row>
    <row r="935" spans="1:13" x14ac:dyDescent="0.25">
      <c r="A935" s="1">
        <v>28056</v>
      </c>
      <c r="B935" s="1" t="s">
        <v>20</v>
      </c>
      <c r="C935" s="1" t="s">
        <v>23</v>
      </c>
      <c r="D935" s="1">
        <v>70000</v>
      </c>
      <c r="E935" s="2">
        <v>2</v>
      </c>
      <c r="F935" s="1" t="s">
        <v>14</v>
      </c>
      <c r="G935" s="1" t="s">
        <v>11</v>
      </c>
      <c r="H935" s="2" t="s">
        <v>18</v>
      </c>
      <c r="I935" s="2">
        <v>2</v>
      </c>
      <c r="J935" s="1" t="s">
        <v>7</v>
      </c>
      <c r="K935" s="1" t="s">
        <v>9</v>
      </c>
      <c r="L935" s="2">
        <v>53</v>
      </c>
      <c r="M935" s="2" t="s">
        <v>19</v>
      </c>
    </row>
    <row r="936" spans="1:13" x14ac:dyDescent="0.25">
      <c r="A936" s="1">
        <v>28066</v>
      </c>
      <c r="B936" s="1" t="s">
        <v>20</v>
      </c>
      <c r="C936" s="1" t="s">
        <v>23</v>
      </c>
      <c r="D936" s="1">
        <v>80000</v>
      </c>
      <c r="E936" s="2">
        <v>2</v>
      </c>
      <c r="F936" s="1" t="s">
        <v>15</v>
      </c>
      <c r="G936" s="1" t="s">
        <v>1</v>
      </c>
      <c r="H936" s="2" t="s">
        <v>18</v>
      </c>
      <c r="I936" s="2">
        <v>0</v>
      </c>
      <c r="J936" s="1" t="s">
        <v>4</v>
      </c>
      <c r="K936" s="1" t="s">
        <v>9</v>
      </c>
      <c r="L936" s="2">
        <v>37</v>
      </c>
      <c r="M936" s="2" t="s">
        <v>18</v>
      </c>
    </row>
    <row r="937" spans="1:13" x14ac:dyDescent="0.25">
      <c r="A937" s="1">
        <v>28068</v>
      </c>
      <c r="B937" s="1" t="s">
        <v>21</v>
      </c>
      <c r="C937" s="1" t="s">
        <v>22</v>
      </c>
      <c r="D937" s="1">
        <v>80000</v>
      </c>
      <c r="E937" s="2">
        <v>3</v>
      </c>
      <c r="F937" s="1" t="s">
        <v>15</v>
      </c>
      <c r="G937" s="1" t="s">
        <v>1</v>
      </c>
      <c r="H937" s="2" t="s">
        <v>19</v>
      </c>
      <c r="I937" s="2">
        <v>0</v>
      </c>
      <c r="J937" s="1" t="s">
        <v>4</v>
      </c>
      <c r="K937" s="1" t="s">
        <v>9</v>
      </c>
      <c r="L937" s="2">
        <v>36</v>
      </c>
      <c r="M937" s="2" t="s">
        <v>18</v>
      </c>
    </row>
    <row r="938" spans="1:13" x14ac:dyDescent="0.25">
      <c r="A938" s="1">
        <v>28087</v>
      </c>
      <c r="B938" s="1" t="s">
        <v>21</v>
      </c>
      <c r="C938" s="1" t="s">
        <v>22</v>
      </c>
      <c r="D938" s="1">
        <v>40000</v>
      </c>
      <c r="E938" s="2">
        <v>0</v>
      </c>
      <c r="F938" s="1" t="s">
        <v>10</v>
      </c>
      <c r="G938" s="1" t="s">
        <v>11</v>
      </c>
      <c r="H938" s="2" t="s">
        <v>19</v>
      </c>
      <c r="I938" s="2">
        <v>1</v>
      </c>
      <c r="J938" s="1" t="s">
        <v>2</v>
      </c>
      <c r="K938" s="1" t="s">
        <v>9</v>
      </c>
      <c r="L938" s="2">
        <v>27</v>
      </c>
      <c r="M938" s="2" t="s">
        <v>19</v>
      </c>
    </row>
    <row r="939" spans="1:13" x14ac:dyDescent="0.25">
      <c r="A939" s="1">
        <v>28090</v>
      </c>
      <c r="B939" s="1" t="s">
        <v>20</v>
      </c>
      <c r="C939" s="1" t="s">
        <v>23</v>
      </c>
      <c r="D939" s="1">
        <v>40000</v>
      </c>
      <c r="E939" s="2">
        <v>0</v>
      </c>
      <c r="F939" s="1" t="s">
        <v>10</v>
      </c>
      <c r="G939" s="1" t="s">
        <v>11</v>
      </c>
      <c r="H939" s="2" t="s">
        <v>18</v>
      </c>
      <c r="I939" s="2">
        <v>1</v>
      </c>
      <c r="J939" s="1" t="s">
        <v>6</v>
      </c>
      <c r="K939" s="1" t="s">
        <v>9</v>
      </c>
      <c r="L939" s="2">
        <v>27</v>
      </c>
      <c r="M939" s="2" t="s">
        <v>19</v>
      </c>
    </row>
    <row r="940" spans="1:13" x14ac:dyDescent="0.25">
      <c r="A940" s="1">
        <v>28102</v>
      </c>
      <c r="B940" s="1" t="s">
        <v>20</v>
      </c>
      <c r="C940" s="1" t="s">
        <v>23</v>
      </c>
      <c r="D940" s="1">
        <v>20000</v>
      </c>
      <c r="E940" s="2">
        <v>4</v>
      </c>
      <c r="F940" s="1" t="s">
        <v>12</v>
      </c>
      <c r="G940" s="1" t="s">
        <v>11</v>
      </c>
      <c r="H940" s="2" t="s">
        <v>18</v>
      </c>
      <c r="I940" s="2">
        <v>2</v>
      </c>
      <c r="J940" s="1" t="s">
        <v>6</v>
      </c>
      <c r="K940" s="1" t="s">
        <v>3</v>
      </c>
      <c r="L940" s="2">
        <v>58</v>
      </c>
      <c r="M940" s="2" t="s">
        <v>18</v>
      </c>
    </row>
    <row r="941" spans="1:13" x14ac:dyDescent="0.25">
      <c r="A941" s="1">
        <v>28192</v>
      </c>
      <c r="B941" s="1" t="s">
        <v>20</v>
      </c>
      <c r="C941" s="1" t="s">
        <v>22</v>
      </c>
      <c r="D941" s="1">
        <v>70000</v>
      </c>
      <c r="E941" s="2">
        <v>5</v>
      </c>
      <c r="F941" s="1" t="s">
        <v>15</v>
      </c>
      <c r="G941" s="1" t="s">
        <v>1</v>
      </c>
      <c r="H941" s="2" t="s">
        <v>18</v>
      </c>
      <c r="I941" s="2">
        <v>3</v>
      </c>
      <c r="J941" s="1" t="s">
        <v>7</v>
      </c>
      <c r="K941" s="1" t="s">
        <v>9</v>
      </c>
      <c r="L941" s="2">
        <v>46</v>
      </c>
      <c r="M941" s="2" t="s">
        <v>19</v>
      </c>
    </row>
    <row r="942" spans="1:13" x14ac:dyDescent="0.25">
      <c r="A942" s="1">
        <v>28207</v>
      </c>
      <c r="B942" s="1" t="s">
        <v>20</v>
      </c>
      <c r="C942" s="1" t="s">
        <v>23</v>
      </c>
      <c r="D942" s="1">
        <v>80000</v>
      </c>
      <c r="E942" s="2">
        <v>4</v>
      </c>
      <c r="F942" s="1" t="s">
        <v>15</v>
      </c>
      <c r="G942" s="1" t="s">
        <v>8</v>
      </c>
      <c r="H942" s="2" t="s">
        <v>18</v>
      </c>
      <c r="I942" s="2">
        <v>1</v>
      </c>
      <c r="J942" s="1" t="s">
        <v>4</v>
      </c>
      <c r="K942" s="1" t="s">
        <v>3</v>
      </c>
      <c r="L942" s="2">
        <v>36</v>
      </c>
      <c r="M942" s="2" t="s">
        <v>18</v>
      </c>
    </row>
    <row r="943" spans="1:13" x14ac:dyDescent="0.25">
      <c r="A943" s="1">
        <v>28228</v>
      </c>
      <c r="B943" s="1" t="s">
        <v>21</v>
      </c>
      <c r="C943" s="1" t="s">
        <v>22</v>
      </c>
      <c r="D943" s="1">
        <v>80000</v>
      </c>
      <c r="E943" s="2">
        <v>2</v>
      </c>
      <c r="F943" s="1" t="s">
        <v>14</v>
      </c>
      <c r="G943" s="1" t="s">
        <v>11</v>
      </c>
      <c r="H943" s="2" t="s">
        <v>19</v>
      </c>
      <c r="I943" s="2">
        <v>2</v>
      </c>
      <c r="J943" s="1" t="s">
        <v>2</v>
      </c>
      <c r="K943" s="1" t="s">
        <v>9</v>
      </c>
      <c r="L943" s="2">
        <v>50</v>
      </c>
      <c r="M943" s="2" t="s">
        <v>19</v>
      </c>
    </row>
    <row r="944" spans="1:13" x14ac:dyDescent="0.25">
      <c r="A944" s="1">
        <v>28269</v>
      </c>
      <c r="B944" s="1" t="s">
        <v>21</v>
      </c>
      <c r="C944" s="1" t="s">
        <v>22</v>
      </c>
      <c r="D944" s="1">
        <v>130000</v>
      </c>
      <c r="E944" s="2">
        <v>1</v>
      </c>
      <c r="F944" s="1" t="s">
        <v>0</v>
      </c>
      <c r="G944" s="1" t="s">
        <v>8</v>
      </c>
      <c r="H944" s="2" t="s">
        <v>19</v>
      </c>
      <c r="I944" s="2">
        <v>1</v>
      </c>
      <c r="J944" s="1" t="s">
        <v>5</v>
      </c>
      <c r="K944" s="1" t="s">
        <v>9</v>
      </c>
      <c r="L944" s="2">
        <v>45</v>
      </c>
      <c r="M944" s="2" t="s">
        <v>19</v>
      </c>
    </row>
    <row r="945" spans="1:13" x14ac:dyDescent="0.25">
      <c r="A945" s="1">
        <v>28278</v>
      </c>
      <c r="B945" s="1" t="s">
        <v>20</v>
      </c>
      <c r="C945" s="1" t="s">
        <v>23</v>
      </c>
      <c r="D945" s="1">
        <v>50000</v>
      </c>
      <c r="E945" s="2">
        <v>2</v>
      </c>
      <c r="F945" s="1" t="s">
        <v>15</v>
      </c>
      <c r="G945" s="1" t="s">
        <v>8</v>
      </c>
      <c r="H945" s="2" t="s">
        <v>18</v>
      </c>
      <c r="I945" s="2">
        <v>2</v>
      </c>
      <c r="J945" s="1" t="s">
        <v>6</v>
      </c>
      <c r="K945" s="1" t="s">
        <v>9</v>
      </c>
      <c r="L945" s="2">
        <v>71</v>
      </c>
      <c r="M945" s="2" t="s">
        <v>19</v>
      </c>
    </row>
    <row r="946" spans="1:13" x14ac:dyDescent="0.25">
      <c r="A946" s="1">
        <v>28319</v>
      </c>
      <c r="B946" s="1" t="s">
        <v>21</v>
      </c>
      <c r="C946" s="1" t="s">
        <v>22</v>
      </c>
      <c r="D946" s="1">
        <v>60000</v>
      </c>
      <c r="E946" s="2">
        <v>1</v>
      </c>
      <c r="F946" s="1" t="s">
        <v>10</v>
      </c>
      <c r="G946" s="1" t="s">
        <v>11</v>
      </c>
      <c r="H946" s="2" t="s">
        <v>19</v>
      </c>
      <c r="I946" s="2">
        <v>1</v>
      </c>
      <c r="J946" s="1" t="s">
        <v>4</v>
      </c>
      <c r="K946" s="1" t="s">
        <v>3</v>
      </c>
      <c r="L946" s="2">
        <v>46</v>
      </c>
      <c r="M946" s="2" t="s">
        <v>18</v>
      </c>
    </row>
    <row r="947" spans="1:13" x14ac:dyDescent="0.25">
      <c r="A947" s="1">
        <v>28323</v>
      </c>
      <c r="B947" s="1" t="s">
        <v>21</v>
      </c>
      <c r="C947" s="1" t="s">
        <v>23</v>
      </c>
      <c r="D947" s="1">
        <v>70000</v>
      </c>
      <c r="E947" s="2">
        <v>0</v>
      </c>
      <c r="F947" s="1" t="s">
        <v>0</v>
      </c>
      <c r="G947" s="1" t="s">
        <v>1</v>
      </c>
      <c r="H947" s="2" t="s">
        <v>19</v>
      </c>
      <c r="I947" s="2">
        <v>2</v>
      </c>
      <c r="J947" s="1" t="s">
        <v>6</v>
      </c>
      <c r="K947" s="1" t="s">
        <v>3</v>
      </c>
      <c r="L947" s="2">
        <v>43</v>
      </c>
      <c r="M947" s="2" t="s">
        <v>18</v>
      </c>
    </row>
    <row r="948" spans="1:13" x14ac:dyDescent="0.25">
      <c r="A948" s="1">
        <v>28379</v>
      </c>
      <c r="B948" s="1" t="s">
        <v>20</v>
      </c>
      <c r="C948" s="1" t="s">
        <v>23</v>
      </c>
      <c r="D948" s="1">
        <v>30000</v>
      </c>
      <c r="E948" s="2">
        <v>1</v>
      </c>
      <c r="F948" s="1" t="s">
        <v>0</v>
      </c>
      <c r="G948" s="1" t="s">
        <v>11</v>
      </c>
      <c r="H948" s="2" t="s">
        <v>18</v>
      </c>
      <c r="I948" s="2">
        <v>2</v>
      </c>
      <c r="J948" s="1" t="s">
        <v>4</v>
      </c>
      <c r="K948" s="1" t="s">
        <v>16</v>
      </c>
      <c r="L948" s="2">
        <v>40</v>
      </c>
      <c r="M948" s="2" t="s">
        <v>19</v>
      </c>
    </row>
    <row r="949" spans="1:13" x14ac:dyDescent="0.25">
      <c r="A949" s="1">
        <v>28380</v>
      </c>
      <c r="B949" s="1" t="s">
        <v>21</v>
      </c>
      <c r="C949" s="1" t="s">
        <v>22</v>
      </c>
      <c r="D949" s="1">
        <v>10000</v>
      </c>
      <c r="E949" s="2">
        <v>5</v>
      </c>
      <c r="F949" s="1" t="s">
        <v>14</v>
      </c>
      <c r="G949" s="1" t="s">
        <v>17</v>
      </c>
      <c r="H949" s="2" t="s">
        <v>19</v>
      </c>
      <c r="I949" s="2">
        <v>2</v>
      </c>
      <c r="J949" s="1" t="s">
        <v>4</v>
      </c>
      <c r="K949" s="1" t="s">
        <v>16</v>
      </c>
      <c r="L949" s="2">
        <v>41</v>
      </c>
      <c r="M949" s="2" t="s">
        <v>19</v>
      </c>
    </row>
    <row r="950" spans="1:13" x14ac:dyDescent="0.25">
      <c r="A950" s="1">
        <v>28395</v>
      </c>
      <c r="B950" s="1" t="s">
        <v>21</v>
      </c>
      <c r="C950" s="1" t="s">
        <v>23</v>
      </c>
      <c r="D950" s="1">
        <v>40000</v>
      </c>
      <c r="E950" s="2">
        <v>0</v>
      </c>
      <c r="F950" s="1" t="s">
        <v>0</v>
      </c>
      <c r="G950" s="1" t="s">
        <v>1</v>
      </c>
      <c r="H950" s="2" t="s">
        <v>19</v>
      </c>
      <c r="I950" s="2">
        <v>0</v>
      </c>
      <c r="J950" s="1" t="s">
        <v>4</v>
      </c>
      <c r="K950" s="1" t="s">
        <v>16</v>
      </c>
      <c r="L950" s="2">
        <v>39</v>
      </c>
      <c r="M950" s="2" t="s">
        <v>18</v>
      </c>
    </row>
    <row r="951" spans="1:13" x14ac:dyDescent="0.25">
      <c r="A951" s="1">
        <v>28412</v>
      </c>
      <c r="B951" s="1" t="s">
        <v>21</v>
      </c>
      <c r="C951" s="1" t="s">
        <v>23</v>
      </c>
      <c r="D951" s="1">
        <v>20000</v>
      </c>
      <c r="E951" s="2">
        <v>0</v>
      </c>
      <c r="F951" s="1" t="s">
        <v>12</v>
      </c>
      <c r="G951" s="1" t="s">
        <v>17</v>
      </c>
      <c r="H951" s="2" t="s">
        <v>19</v>
      </c>
      <c r="I951" s="2">
        <v>1</v>
      </c>
      <c r="J951" s="1" t="s">
        <v>5</v>
      </c>
      <c r="K951" s="1" t="s">
        <v>16</v>
      </c>
      <c r="L951" s="2">
        <v>29</v>
      </c>
      <c r="M951" s="2" t="s">
        <v>19</v>
      </c>
    </row>
    <row r="952" spans="1:13" x14ac:dyDescent="0.25">
      <c r="A952" s="1">
        <v>28436</v>
      </c>
      <c r="B952" s="1" t="s">
        <v>21</v>
      </c>
      <c r="C952" s="1" t="s">
        <v>23</v>
      </c>
      <c r="D952" s="1">
        <v>30000</v>
      </c>
      <c r="E952" s="2">
        <v>0</v>
      </c>
      <c r="F952" s="1" t="s">
        <v>10</v>
      </c>
      <c r="G952" s="1" t="s">
        <v>13</v>
      </c>
      <c r="H952" s="2" t="s">
        <v>19</v>
      </c>
      <c r="I952" s="2">
        <v>1</v>
      </c>
      <c r="J952" s="1" t="s">
        <v>4</v>
      </c>
      <c r="K952" s="1" t="s">
        <v>16</v>
      </c>
      <c r="L952" s="2">
        <v>30</v>
      </c>
      <c r="M952" s="2" t="s">
        <v>18</v>
      </c>
    </row>
    <row r="953" spans="1:13" x14ac:dyDescent="0.25">
      <c r="A953" s="1">
        <v>28468</v>
      </c>
      <c r="B953" s="1" t="s">
        <v>20</v>
      </c>
      <c r="C953" s="1" t="s">
        <v>22</v>
      </c>
      <c r="D953" s="1">
        <v>10000</v>
      </c>
      <c r="E953" s="2">
        <v>2</v>
      </c>
      <c r="F953" s="1" t="s">
        <v>10</v>
      </c>
      <c r="G953" s="1" t="s">
        <v>17</v>
      </c>
      <c r="H953" s="2" t="s">
        <v>18</v>
      </c>
      <c r="I953" s="2">
        <v>0</v>
      </c>
      <c r="J953" s="1" t="s">
        <v>2</v>
      </c>
      <c r="K953" s="1" t="s">
        <v>16</v>
      </c>
      <c r="L953" s="2">
        <v>51</v>
      </c>
      <c r="M953" s="2" t="s">
        <v>19</v>
      </c>
    </row>
    <row r="954" spans="1:13" x14ac:dyDescent="0.25">
      <c r="A954" s="1">
        <v>28488</v>
      </c>
      <c r="B954" s="1" t="s">
        <v>21</v>
      </c>
      <c r="C954" s="1" t="s">
        <v>23</v>
      </c>
      <c r="D954" s="1">
        <v>20000</v>
      </c>
      <c r="E954" s="2">
        <v>0</v>
      </c>
      <c r="F954" s="1" t="s">
        <v>10</v>
      </c>
      <c r="G954" s="1" t="s">
        <v>17</v>
      </c>
      <c r="H954" s="2" t="s">
        <v>18</v>
      </c>
      <c r="I954" s="2">
        <v>0</v>
      </c>
      <c r="J954" s="1" t="s">
        <v>4</v>
      </c>
      <c r="K954" s="1" t="s">
        <v>3</v>
      </c>
      <c r="L954" s="2">
        <v>28</v>
      </c>
      <c r="M954" s="2" t="s">
        <v>18</v>
      </c>
    </row>
    <row r="955" spans="1:13" x14ac:dyDescent="0.25">
      <c r="A955" s="1">
        <v>28521</v>
      </c>
      <c r="B955" s="1" t="s">
        <v>21</v>
      </c>
      <c r="C955" s="1" t="s">
        <v>23</v>
      </c>
      <c r="D955" s="1">
        <v>40000</v>
      </c>
      <c r="E955" s="2">
        <v>0</v>
      </c>
      <c r="F955" s="1" t="s">
        <v>15</v>
      </c>
      <c r="G955" s="1" t="s">
        <v>13</v>
      </c>
      <c r="H955" s="2" t="s">
        <v>19</v>
      </c>
      <c r="I955" s="2">
        <v>0</v>
      </c>
      <c r="J955" s="1" t="s">
        <v>4</v>
      </c>
      <c r="K955" s="1" t="s">
        <v>16</v>
      </c>
      <c r="L955" s="2">
        <v>36</v>
      </c>
      <c r="M955" s="2" t="s">
        <v>18</v>
      </c>
    </row>
    <row r="956" spans="1:13" x14ac:dyDescent="0.25">
      <c r="A956" s="1">
        <v>28564</v>
      </c>
      <c r="B956" s="1" t="s">
        <v>21</v>
      </c>
      <c r="C956" s="1" t="s">
        <v>22</v>
      </c>
      <c r="D956" s="1">
        <v>40000</v>
      </c>
      <c r="E956" s="2">
        <v>2</v>
      </c>
      <c r="F956" s="1" t="s">
        <v>10</v>
      </c>
      <c r="G956" s="1" t="s">
        <v>13</v>
      </c>
      <c r="H956" s="2" t="s">
        <v>18</v>
      </c>
      <c r="I956" s="2">
        <v>0</v>
      </c>
      <c r="J956" s="1" t="s">
        <v>2</v>
      </c>
      <c r="K956" s="1" t="s">
        <v>16</v>
      </c>
      <c r="L956" s="2">
        <v>33</v>
      </c>
      <c r="M956" s="2" t="s">
        <v>18</v>
      </c>
    </row>
    <row r="957" spans="1:13" x14ac:dyDescent="0.25">
      <c r="A957" s="1">
        <v>28580</v>
      </c>
      <c r="B957" s="1" t="s">
        <v>20</v>
      </c>
      <c r="C957" s="1" t="s">
        <v>22</v>
      </c>
      <c r="D957" s="1">
        <v>80000</v>
      </c>
      <c r="E957" s="2">
        <v>0</v>
      </c>
      <c r="F957" s="1" t="s">
        <v>15</v>
      </c>
      <c r="G957" s="1" t="s">
        <v>11</v>
      </c>
      <c r="H957" s="2" t="s">
        <v>18</v>
      </c>
      <c r="I957" s="2">
        <v>0</v>
      </c>
      <c r="J957" s="1" t="s">
        <v>2</v>
      </c>
      <c r="K957" s="1" t="s">
        <v>9</v>
      </c>
      <c r="L957" s="2">
        <v>40</v>
      </c>
      <c r="M957" s="2" t="s">
        <v>18</v>
      </c>
    </row>
    <row r="958" spans="1:13" x14ac:dyDescent="0.25">
      <c r="A958" s="1">
        <v>28609</v>
      </c>
      <c r="B958" s="1" t="s">
        <v>20</v>
      </c>
      <c r="C958" s="1" t="s">
        <v>23</v>
      </c>
      <c r="D958" s="1">
        <v>30000</v>
      </c>
      <c r="E958" s="2">
        <v>2</v>
      </c>
      <c r="F958" s="1" t="s">
        <v>12</v>
      </c>
      <c r="G958" s="1" t="s">
        <v>11</v>
      </c>
      <c r="H958" s="2" t="s">
        <v>19</v>
      </c>
      <c r="I958" s="2">
        <v>2</v>
      </c>
      <c r="J958" s="1" t="s">
        <v>4</v>
      </c>
      <c r="K958" s="1" t="s">
        <v>9</v>
      </c>
      <c r="L958" s="2">
        <v>49</v>
      </c>
      <c r="M958" s="2" t="s">
        <v>19</v>
      </c>
    </row>
    <row r="959" spans="1:13" x14ac:dyDescent="0.25">
      <c r="A959" s="1">
        <v>28625</v>
      </c>
      <c r="B959" s="1" t="s">
        <v>21</v>
      </c>
      <c r="C959" s="1" t="s">
        <v>23</v>
      </c>
      <c r="D959" s="1">
        <v>40000</v>
      </c>
      <c r="E959" s="2">
        <v>2</v>
      </c>
      <c r="F959" s="1" t="s">
        <v>10</v>
      </c>
      <c r="G959" s="1" t="s">
        <v>13</v>
      </c>
      <c r="H959" s="2" t="s">
        <v>19</v>
      </c>
      <c r="I959" s="2">
        <v>1</v>
      </c>
      <c r="J959" s="1" t="s">
        <v>2</v>
      </c>
      <c r="K959" s="1" t="s">
        <v>9</v>
      </c>
      <c r="L959" s="2">
        <v>47</v>
      </c>
      <c r="M959" s="2" t="s">
        <v>18</v>
      </c>
    </row>
    <row r="960" spans="1:13" x14ac:dyDescent="0.25">
      <c r="A960" s="1">
        <v>28657</v>
      </c>
      <c r="B960" s="1" t="s">
        <v>21</v>
      </c>
      <c r="C960" s="1" t="s">
        <v>23</v>
      </c>
      <c r="D960" s="1">
        <v>60000</v>
      </c>
      <c r="E960" s="2">
        <v>2</v>
      </c>
      <c r="F960" s="1" t="s">
        <v>0</v>
      </c>
      <c r="G960" s="1" t="s">
        <v>11</v>
      </c>
      <c r="H960" s="2" t="s">
        <v>18</v>
      </c>
      <c r="I960" s="2">
        <v>0</v>
      </c>
      <c r="J960" s="1" t="s">
        <v>5</v>
      </c>
      <c r="K960" s="1" t="s">
        <v>9</v>
      </c>
      <c r="L960" s="2">
        <v>36</v>
      </c>
      <c r="M960" s="2" t="s">
        <v>18</v>
      </c>
    </row>
    <row r="961" spans="1:13" x14ac:dyDescent="0.25">
      <c r="A961" s="1">
        <v>28667</v>
      </c>
      <c r="B961" s="1" t="s">
        <v>21</v>
      </c>
      <c r="C961" s="1" t="s">
        <v>23</v>
      </c>
      <c r="D961" s="1">
        <v>70000</v>
      </c>
      <c r="E961" s="2">
        <v>2</v>
      </c>
      <c r="F961" s="1" t="s">
        <v>0</v>
      </c>
      <c r="G961" s="1" t="s">
        <v>11</v>
      </c>
      <c r="H961" s="2" t="s">
        <v>19</v>
      </c>
      <c r="I961" s="2">
        <v>1</v>
      </c>
      <c r="J961" s="1" t="s">
        <v>4</v>
      </c>
      <c r="K961" s="1" t="s">
        <v>9</v>
      </c>
      <c r="L961" s="2">
        <v>37</v>
      </c>
      <c r="M961" s="2" t="s">
        <v>18</v>
      </c>
    </row>
    <row r="962" spans="1:13" x14ac:dyDescent="0.25">
      <c r="A962" s="1">
        <v>28672</v>
      </c>
      <c r="B962" s="1" t="s">
        <v>21</v>
      </c>
      <c r="C962" s="1" t="s">
        <v>23</v>
      </c>
      <c r="D962" s="1">
        <v>70000</v>
      </c>
      <c r="E962" s="2">
        <v>4</v>
      </c>
      <c r="F962" s="1" t="s">
        <v>15</v>
      </c>
      <c r="G962" s="1" t="s">
        <v>1</v>
      </c>
      <c r="H962" s="2" t="s">
        <v>18</v>
      </c>
      <c r="I962" s="2">
        <v>0</v>
      </c>
      <c r="J962" s="1" t="s">
        <v>5</v>
      </c>
      <c r="K962" s="1" t="s">
        <v>9</v>
      </c>
      <c r="L962" s="2">
        <v>35</v>
      </c>
      <c r="M962" s="2" t="s">
        <v>18</v>
      </c>
    </row>
    <row r="963" spans="1:13" x14ac:dyDescent="0.25">
      <c r="A963" s="1">
        <v>28683</v>
      </c>
      <c r="B963" s="1" t="s">
        <v>21</v>
      </c>
      <c r="C963" s="1" t="s">
        <v>22</v>
      </c>
      <c r="D963" s="1">
        <v>10000</v>
      </c>
      <c r="E963" s="2">
        <v>1</v>
      </c>
      <c r="F963" s="1" t="s">
        <v>12</v>
      </c>
      <c r="G963" s="1" t="s">
        <v>17</v>
      </c>
      <c r="H963" s="2" t="s">
        <v>19</v>
      </c>
      <c r="I963" s="2">
        <v>1</v>
      </c>
      <c r="J963" s="1" t="s">
        <v>6</v>
      </c>
      <c r="K963" s="1" t="s">
        <v>16</v>
      </c>
      <c r="L963" s="2">
        <v>35</v>
      </c>
      <c r="M963" s="2" t="s">
        <v>18</v>
      </c>
    </row>
    <row r="964" spans="1:13" x14ac:dyDescent="0.25">
      <c r="A964" s="1">
        <v>28729</v>
      </c>
      <c r="B964" s="1" t="s">
        <v>21</v>
      </c>
      <c r="C964" s="1" t="s">
        <v>22</v>
      </c>
      <c r="D964" s="1">
        <v>20000</v>
      </c>
      <c r="E964" s="2">
        <v>0</v>
      </c>
      <c r="F964" s="1" t="s">
        <v>14</v>
      </c>
      <c r="G964" s="1" t="s">
        <v>17</v>
      </c>
      <c r="H964" s="2" t="s">
        <v>18</v>
      </c>
      <c r="I964" s="2">
        <v>2</v>
      </c>
      <c r="J964" s="1" t="s">
        <v>2</v>
      </c>
      <c r="K964" s="1" t="s">
        <v>16</v>
      </c>
      <c r="L964" s="2">
        <v>26</v>
      </c>
      <c r="M964" s="2" t="s">
        <v>18</v>
      </c>
    </row>
    <row r="965" spans="1:13" x14ac:dyDescent="0.25">
      <c r="A965" s="1">
        <v>28758</v>
      </c>
      <c r="B965" s="1" t="s">
        <v>20</v>
      </c>
      <c r="C965" s="1" t="s">
        <v>23</v>
      </c>
      <c r="D965" s="1">
        <v>40000</v>
      </c>
      <c r="E965" s="2">
        <v>2</v>
      </c>
      <c r="F965" s="1" t="s">
        <v>10</v>
      </c>
      <c r="G965" s="1" t="s">
        <v>13</v>
      </c>
      <c r="H965" s="2" t="s">
        <v>18</v>
      </c>
      <c r="I965" s="2">
        <v>1</v>
      </c>
      <c r="J965" s="1" t="s">
        <v>2</v>
      </c>
      <c r="K965" s="1" t="s">
        <v>16</v>
      </c>
      <c r="L965" s="2">
        <v>35</v>
      </c>
      <c r="M965" s="2" t="s">
        <v>18</v>
      </c>
    </row>
    <row r="966" spans="1:13" x14ac:dyDescent="0.25">
      <c r="A966" s="1">
        <v>28799</v>
      </c>
      <c r="B966" s="1" t="s">
        <v>21</v>
      </c>
      <c r="C966" s="1" t="s">
        <v>22</v>
      </c>
      <c r="D966" s="1">
        <v>40000</v>
      </c>
      <c r="E966" s="2">
        <v>2</v>
      </c>
      <c r="F966" s="1" t="s">
        <v>10</v>
      </c>
      <c r="G966" s="1" t="s">
        <v>13</v>
      </c>
      <c r="H966" s="2" t="s">
        <v>19</v>
      </c>
      <c r="I966" s="2">
        <v>1</v>
      </c>
      <c r="J966" s="1" t="s">
        <v>2</v>
      </c>
      <c r="K966" s="1" t="s">
        <v>9</v>
      </c>
      <c r="L966" s="2">
        <v>47</v>
      </c>
      <c r="M966" s="2" t="s">
        <v>18</v>
      </c>
    </row>
    <row r="967" spans="1:13" x14ac:dyDescent="0.25">
      <c r="A967" s="1">
        <v>28815</v>
      </c>
      <c r="B967" s="1" t="s">
        <v>20</v>
      </c>
      <c r="C967" s="1" t="s">
        <v>22</v>
      </c>
      <c r="D967" s="1">
        <v>50000</v>
      </c>
      <c r="E967" s="2">
        <v>1</v>
      </c>
      <c r="F967" s="1" t="s">
        <v>15</v>
      </c>
      <c r="G967" s="1" t="s">
        <v>11</v>
      </c>
      <c r="H967" s="2" t="s">
        <v>18</v>
      </c>
      <c r="I967" s="2">
        <v>0</v>
      </c>
      <c r="J967" s="1" t="s">
        <v>4</v>
      </c>
      <c r="K967" s="1" t="s">
        <v>9</v>
      </c>
      <c r="L967" s="2">
        <v>35</v>
      </c>
      <c r="M967" s="2" t="s">
        <v>19</v>
      </c>
    </row>
    <row r="968" spans="1:13" x14ac:dyDescent="0.25">
      <c r="A968" s="1">
        <v>28858</v>
      </c>
      <c r="B968" s="1" t="s">
        <v>21</v>
      </c>
      <c r="C968" s="1" t="s">
        <v>23</v>
      </c>
      <c r="D968" s="1">
        <v>80000</v>
      </c>
      <c r="E968" s="2">
        <v>3</v>
      </c>
      <c r="F968" s="1" t="s">
        <v>0</v>
      </c>
      <c r="G968" s="1" t="s">
        <v>11</v>
      </c>
      <c r="H968" s="2" t="s">
        <v>18</v>
      </c>
      <c r="I968" s="2">
        <v>0</v>
      </c>
      <c r="J968" s="1" t="s">
        <v>5</v>
      </c>
      <c r="K968" s="1" t="s">
        <v>9</v>
      </c>
      <c r="L968" s="2">
        <v>40</v>
      </c>
      <c r="M968" s="2" t="s">
        <v>19</v>
      </c>
    </row>
    <row r="969" spans="1:13" x14ac:dyDescent="0.25">
      <c r="A969" s="1">
        <v>28906</v>
      </c>
      <c r="B969" s="1" t="s">
        <v>20</v>
      </c>
      <c r="C969" s="1" t="s">
        <v>23</v>
      </c>
      <c r="D969" s="1">
        <v>80000</v>
      </c>
      <c r="E969" s="2">
        <v>4</v>
      </c>
      <c r="F969" s="1" t="s">
        <v>12</v>
      </c>
      <c r="G969" s="1" t="s">
        <v>1</v>
      </c>
      <c r="H969" s="2" t="s">
        <v>18</v>
      </c>
      <c r="I969" s="2">
        <v>2</v>
      </c>
      <c r="J969" s="1" t="s">
        <v>7</v>
      </c>
      <c r="K969" s="1" t="s">
        <v>16</v>
      </c>
      <c r="L969" s="2">
        <v>54</v>
      </c>
      <c r="M969" s="2" t="s">
        <v>19</v>
      </c>
    </row>
    <row r="970" spans="1:13" x14ac:dyDescent="0.25">
      <c r="A970" s="1">
        <v>28915</v>
      </c>
      <c r="B970" s="1" t="s">
        <v>21</v>
      </c>
      <c r="C970" s="1" t="s">
        <v>23</v>
      </c>
      <c r="D970" s="1">
        <v>80000</v>
      </c>
      <c r="E970" s="2">
        <v>5</v>
      </c>
      <c r="F970" s="1" t="s">
        <v>12</v>
      </c>
      <c r="G970" s="1" t="s">
        <v>8</v>
      </c>
      <c r="H970" s="2" t="s">
        <v>18</v>
      </c>
      <c r="I970" s="2">
        <v>3</v>
      </c>
      <c r="J970" s="1" t="s">
        <v>7</v>
      </c>
      <c r="K970" s="1" t="s">
        <v>16</v>
      </c>
      <c r="L970" s="2">
        <v>57</v>
      </c>
      <c r="M970" s="2" t="s">
        <v>19</v>
      </c>
    </row>
    <row r="971" spans="1:13" x14ac:dyDescent="0.25">
      <c r="A971" s="1">
        <v>28918</v>
      </c>
      <c r="B971" s="1" t="s">
        <v>20</v>
      </c>
      <c r="C971" s="1" t="s">
        <v>22</v>
      </c>
      <c r="D971" s="1">
        <v>130000</v>
      </c>
      <c r="E971" s="2">
        <v>4</v>
      </c>
      <c r="F971" s="1" t="s">
        <v>12</v>
      </c>
      <c r="G971" s="1" t="s">
        <v>8</v>
      </c>
      <c r="H971" s="2" t="s">
        <v>19</v>
      </c>
      <c r="I971" s="2">
        <v>4</v>
      </c>
      <c r="J971" s="1" t="s">
        <v>7</v>
      </c>
      <c r="K971" s="1" t="s">
        <v>16</v>
      </c>
      <c r="L971" s="2">
        <v>58</v>
      </c>
      <c r="M971" s="2" t="s">
        <v>19</v>
      </c>
    </row>
    <row r="972" spans="1:13" x14ac:dyDescent="0.25">
      <c r="A972" s="1">
        <v>28957</v>
      </c>
      <c r="B972" s="1" t="s">
        <v>21</v>
      </c>
      <c r="C972" s="1" t="s">
        <v>22</v>
      </c>
      <c r="D972" s="1">
        <v>120000</v>
      </c>
      <c r="E972" s="2">
        <v>0</v>
      </c>
      <c r="F972" s="1" t="s">
        <v>14</v>
      </c>
      <c r="G972" s="1" t="s">
        <v>1</v>
      </c>
      <c r="H972" s="2" t="s">
        <v>18</v>
      </c>
      <c r="I972" s="2">
        <v>4</v>
      </c>
      <c r="J972" s="1" t="s">
        <v>7</v>
      </c>
      <c r="K972" s="1" t="s">
        <v>3</v>
      </c>
      <c r="L972" s="2">
        <v>34</v>
      </c>
      <c r="M972" s="2" t="s">
        <v>18</v>
      </c>
    </row>
    <row r="973" spans="1:13" x14ac:dyDescent="0.25">
      <c r="A973" s="1">
        <v>28972</v>
      </c>
      <c r="B973" s="1" t="s">
        <v>21</v>
      </c>
      <c r="C973" s="1" t="s">
        <v>22</v>
      </c>
      <c r="D973" s="1">
        <v>60000</v>
      </c>
      <c r="E973" s="2">
        <v>3</v>
      </c>
      <c r="F973" s="1" t="s">
        <v>15</v>
      </c>
      <c r="G973" s="1" t="s">
        <v>8</v>
      </c>
      <c r="H973" s="2" t="s">
        <v>18</v>
      </c>
      <c r="I973" s="2">
        <v>2</v>
      </c>
      <c r="J973" s="1" t="s">
        <v>7</v>
      </c>
      <c r="K973" s="1" t="s">
        <v>9</v>
      </c>
      <c r="L973" s="2">
        <v>66</v>
      </c>
      <c r="M973" s="2" t="s">
        <v>19</v>
      </c>
    </row>
    <row r="974" spans="1:13" x14ac:dyDescent="0.25">
      <c r="A974" s="1">
        <v>28997</v>
      </c>
      <c r="B974" s="1" t="s">
        <v>21</v>
      </c>
      <c r="C974" s="1" t="s">
        <v>23</v>
      </c>
      <c r="D974" s="1">
        <v>40000</v>
      </c>
      <c r="E974" s="2">
        <v>2</v>
      </c>
      <c r="F974" s="1" t="s">
        <v>12</v>
      </c>
      <c r="G974" s="1" t="s">
        <v>1</v>
      </c>
      <c r="H974" s="2" t="s">
        <v>19</v>
      </c>
      <c r="I974" s="2">
        <v>1</v>
      </c>
      <c r="J974" s="1" t="s">
        <v>5</v>
      </c>
      <c r="K974" s="1" t="s">
        <v>9</v>
      </c>
      <c r="L974" s="2">
        <v>58</v>
      </c>
      <c r="M974" s="2" t="s">
        <v>18</v>
      </c>
    </row>
    <row r="975" spans="1:13" x14ac:dyDescent="0.25">
      <c r="A975" s="1">
        <v>29030</v>
      </c>
      <c r="B975" s="1" t="s">
        <v>20</v>
      </c>
      <c r="C975" s="1" t="s">
        <v>23</v>
      </c>
      <c r="D975" s="1">
        <v>70000</v>
      </c>
      <c r="E975" s="2">
        <v>2</v>
      </c>
      <c r="F975" s="1" t="s">
        <v>14</v>
      </c>
      <c r="G975" s="1" t="s">
        <v>11</v>
      </c>
      <c r="H975" s="2" t="s">
        <v>18</v>
      </c>
      <c r="I975" s="2">
        <v>2</v>
      </c>
      <c r="J975" s="1" t="s">
        <v>7</v>
      </c>
      <c r="K975" s="1" t="s">
        <v>9</v>
      </c>
      <c r="L975" s="2">
        <v>54</v>
      </c>
      <c r="M975" s="2" t="s">
        <v>19</v>
      </c>
    </row>
    <row r="976" spans="1:13" x14ac:dyDescent="0.25">
      <c r="A976" s="1">
        <v>29037</v>
      </c>
      <c r="B976" s="1" t="s">
        <v>20</v>
      </c>
      <c r="C976" s="1" t="s">
        <v>23</v>
      </c>
      <c r="D976" s="1">
        <v>60000</v>
      </c>
      <c r="E976" s="2">
        <v>0</v>
      </c>
      <c r="F976" s="1" t="s">
        <v>15</v>
      </c>
      <c r="G976" s="1" t="s">
        <v>1</v>
      </c>
      <c r="H976" s="2" t="s">
        <v>19</v>
      </c>
      <c r="I976" s="2">
        <v>0</v>
      </c>
      <c r="J976" s="1" t="s">
        <v>4</v>
      </c>
      <c r="K976" s="1" t="s">
        <v>9</v>
      </c>
      <c r="L976" s="2">
        <v>39</v>
      </c>
      <c r="M976" s="2" t="s">
        <v>19</v>
      </c>
    </row>
    <row r="977" spans="1:13" x14ac:dyDescent="0.25">
      <c r="A977" s="1">
        <v>29048</v>
      </c>
      <c r="B977" s="1" t="s">
        <v>21</v>
      </c>
      <c r="C977" s="1" t="s">
        <v>23</v>
      </c>
      <c r="D977" s="1">
        <v>110000</v>
      </c>
      <c r="E977" s="2">
        <v>2</v>
      </c>
      <c r="F977" s="1" t="s">
        <v>0</v>
      </c>
      <c r="G977" s="1" t="s">
        <v>8</v>
      </c>
      <c r="H977" s="2" t="s">
        <v>19</v>
      </c>
      <c r="I977" s="2">
        <v>3</v>
      </c>
      <c r="J977" s="1" t="s">
        <v>4</v>
      </c>
      <c r="K977" s="1" t="s">
        <v>9</v>
      </c>
      <c r="L977" s="2">
        <v>37</v>
      </c>
      <c r="M977" s="2" t="s">
        <v>18</v>
      </c>
    </row>
    <row r="978" spans="1:13" x14ac:dyDescent="0.25">
      <c r="A978" s="1">
        <v>29052</v>
      </c>
      <c r="B978" s="1" t="s">
        <v>21</v>
      </c>
      <c r="C978" s="1" t="s">
        <v>23</v>
      </c>
      <c r="D978" s="1">
        <v>40000</v>
      </c>
      <c r="E978" s="2">
        <v>0</v>
      </c>
      <c r="F978" s="1" t="s">
        <v>10</v>
      </c>
      <c r="G978" s="1" t="s">
        <v>11</v>
      </c>
      <c r="H978" s="2" t="s">
        <v>18</v>
      </c>
      <c r="I978" s="2">
        <v>1</v>
      </c>
      <c r="J978" s="1" t="s">
        <v>6</v>
      </c>
      <c r="K978" s="1" t="s">
        <v>9</v>
      </c>
      <c r="L978" s="2">
        <v>27</v>
      </c>
      <c r="M978" s="2" t="s">
        <v>19</v>
      </c>
    </row>
    <row r="979" spans="1:13" x14ac:dyDescent="0.25">
      <c r="A979" s="1">
        <v>29094</v>
      </c>
      <c r="B979" s="1" t="s">
        <v>20</v>
      </c>
      <c r="C979" s="1" t="s">
        <v>23</v>
      </c>
      <c r="D979" s="1">
        <v>30000</v>
      </c>
      <c r="E979" s="2">
        <v>3</v>
      </c>
      <c r="F979" s="1" t="s">
        <v>12</v>
      </c>
      <c r="G979" s="1" t="s">
        <v>11</v>
      </c>
      <c r="H979" s="2" t="s">
        <v>18</v>
      </c>
      <c r="I979" s="2">
        <v>2</v>
      </c>
      <c r="J979" s="1" t="s">
        <v>6</v>
      </c>
      <c r="K979" s="1" t="s">
        <v>3</v>
      </c>
      <c r="L979" s="2">
        <v>54</v>
      </c>
      <c r="M979" s="2" t="s">
        <v>18</v>
      </c>
    </row>
    <row r="980" spans="1:13" x14ac:dyDescent="0.25">
      <c r="A980" s="1">
        <v>29097</v>
      </c>
      <c r="B980" s="1" t="s">
        <v>21</v>
      </c>
      <c r="C980" s="1" t="s">
        <v>22</v>
      </c>
      <c r="D980" s="1">
        <v>40000</v>
      </c>
      <c r="E980" s="2">
        <v>2</v>
      </c>
      <c r="F980" s="1" t="s">
        <v>10</v>
      </c>
      <c r="G980" s="1" t="s">
        <v>11</v>
      </c>
      <c r="H980" s="2" t="s">
        <v>18</v>
      </c>
      <c r="I980" s="2">
        <v>2</v>
      </c>
      <c r="J980" s="1" t="s">
        <v>6</v>
      </c>
      <c r="K980" s="1" t="s">
        <v>3</v>
      </c>
      <c r="L980" s="2">
        <v>52</v>
      </c>
      <c r="M980" s="2" t="s">
        <v>18</v>
      </c>
    </row>
    <row r="981" spans="1:13" x14ac:dyDescent="0.25">
      <c r="A981" s="1">
        <v>29106</v>
      </c>
      <c r="B981" s="1" t="s">
        <v>21</v>
      </c>
      <c r="C981" s="1" t="s">
        <v>23</v>
      </c>
      <c r="D981" s="1">
        <v>40000</v>
      </c>
      <c r="E981" s="2">
        <v>0</v>
      </c>
      <c r="F981" s="1" t="s">
        <v>12</v>
      </c>
      <c r="G981" s="1" t="s">
        <v>11</v>
      </c>
      <c r="H981" s="2" t="s">
        <v>19</v>
      </c>
      <c r="I981" s="2">
        <v>2</v>
      </c>
      <c r="J981" s="1" t="s">
        <v>2</v>
      </c>
      <c r="K981" s="1" t="s">
        <v>9</v>
      </c>
      <c r="L981" s="2">
        <v>31</v>
      </c>
      <c r="M981" s="2" t="s">
        <v>18</v>
      </c>
    </row>
    <row r="982" spans="1:13" x14ac:dyDescent="0.25">
      <c r="A982" s="1">
        <v>29112</v>
      </c>
      <c r="B982" s="1" t="s">
        <v>21</v>
      </c>
      <c r="C982" s="1" t="s">
        <v>23</v>
      </c>
      <c r="D982" s="1">
        <v>60000</v>
      </c>
      <c r="E982" s="2">
        <v>0</v>
      </c>
      <c r="F982" s="1" t="s">
        <v>10</v>
      </c>
      <c r="G982" s="1" t="s">
        <v>1</v>
      </c>
      <c r="H982" s="2" t="s">
        <v>19</v>
      </c>
      <c r="I982" s="2">
        <v>2</v>
      </c>
      <c r="J982" s="1" t="s">
        <v>2</v>
      </c>
      <c r="K982" s="1" t="s">
        <v>9</v>
      </c>
      <c r="L982" s="2">
        <v>30</v>
      </c>
      <c r="M982" s="2" t="s">
        <v>19</v>
      </c>
    </row>
    <row r="983" spans="1:13" x14ac:dyDescent="0.25">
      <c r="A983" s="1">
        <v>29117</v>
      </c>
      <c r="B983" s="1" t="s">
        <v>21</v>
      </c>
      <c r="C983" s="1" t="s">
        <v>23</v>
      </c>
      <c r="D983" s="1">
        <v>100000</v>
      </c>
      <c r="E983" s="2">
        <v>1</v>
      </c>
      <c r="F983" s="1" t="s">
        <v>0</v>
      </c>
      <c r="G983" s="1" t="s">
        <v>8</v>
      </c>
      <c r="H983" s="2" t="s">
        <v>19</v>
      </c>
      <c r="I983" s="2">
        <v>3</v>
      </c>
      <c r="J983" s="1" t="s">
        <v>4</v>
      </c>
      <c r="K983" s="1" t="s">
        <v>3</v>
      </c>
      <c r="L983" s="2">
        <v>48</v>
      </c>
      <c r="M983" s="2" t="s">
        <v>19</v>
      </c>
    </row>
    <row r="984" spans="1:13" x14ac:dyDescent="0.25">
      <c r="A984" s="1">
        <v>29120</v>
      </c>
      <c r="B984" s="1" t="s">
        <v>21</v>
      </c>
      <c r="C984" s="1" t="s">
        <v>22</v>
      </c>
      <c r="D984" s="1">
        <v>100000</v>
      </c>
      <c r="E984" s="2">
        <v>1</v>
      </c>
      <c r="F984" s="1" t="s">
        <v>0</v>
      </c>
      <c r="G984" s="1" t="s">
        <v>8</v>
      </c>
      <c r="H984" s="2" t="s">
        <v>18</v>
      </c>
      <c r="I984" s="2">
        <v>4</v>
      </c>
      <c r="J984" s="1" t="s">
        <v>5</v>
      </c>
      <c r="K984" s="1" t="s">
        <v>3</v>
      </c>
      <c r="L984" s="2">
        <v>48</v>
      </c>
      <c r="M984" s="2" t="s">
        <v>19</v>
      </c>
    </row>
    <row r="985" spans="1:13" x14ac:dyDescent="0.25">
      <c r="A985" s="1">
        <v>29132</v>
      </c>
      <c r="B985" s="1" t="s">
        <v>21</v>
      </c>
      <c r="C985" s="1" t="s">
        <v>22</v>
      </c>
      <c r="D985" s="1">
        <v>40000</v>
      </c>
      <c r="E985" s="2">
        <v>0</v>
      </c>
      <c r="F985" s="1" t="s">
        <v>0</v>
      </c>
      <c r="G985" s="1" t="s">
        <v>1</v>
      </c>
      <c r="H985" s="2" t="s">
        <v>18</v>
      </c>
      <c r="I985" s="2">
        <v>1</v>
      </c>
      <c r="J985" s="1" t="s">
        <v>5</v>
      </c>
      <c r="K985" s="1" t="s">
        <v>9</v>
      </c>
      <c r="L985" s="2">
        <v>42</v>
      </c>
      <c r="M985" s="2" t="s">
        <v>18</v>
      </c>
    </row>
    <row r="986" spans="1:13" x14ac:dyDescent="0.25">
      <c r="A986" s="1">
        <v>29133</v>
      </c>
      <c r="B986" s="1" t="s">
        <v>21</v>
      </c>
      <c r="C986" s="1" t="s">
        <v>22</v>
      </c>
      <c r="D986" s="1">
        <v>60000</v>
      </c>
      <c r="E986" s="2">
        <v>4</v>
      </c>
      <c r="F986" s="1" t="s">
        <v>0</v>
      </c>
      <c r="G986" s="1" t="s">
        <v>11</v>
      </c>
      <c r="H986" s="2" t="s">
        <v>19</v>
      </c>
      <c r="I986" s="2">
        <v>2</v>
      </c>
      <c r="J986" s="1" t="s">
        <v>4</v>
      </c>
      <c r="K986" s="1" t="s">
        <v>9</v>
      </c>
      <c r="L986" s="2">
        <v>42</v>
      </c>
      <c r="M986" s="2" t="s">
        <v>19</v>
      </c>
    </row>
    <row r="987" spans="1:13" x14ac:dyDescent="0.25">
      <c r="A987" s="1">
        <v>29134</v>
      </c>
      <c r="B987" s="1" t="s">
        <v>20</v>
      </c>
      <c r="C987" s="1" t="s">
        <v>23</v>
      </c>
      <c r="D987" s="1">
        <v>60000</v>
      </c>
      <c r="E987" s="2">
        <v>4</v>
      </c>
      <c r="F987" s="1" t="s">
        <v>0</v>
      </c>
      <c r="G987" s="1" t="s">
        <v>11</v>
      </c>
      <c r="H987" s="2" t="s">
        <v>19</v>
      </c>
      <c r="I987" s="2">
        <v>3</v>
      </c>
      <c r="J987" s="1" t="s">
        <v>7</v>
      </c>
      <c r="K987" s="1" t="s">
        <v>9</v>
      </c>
      <c r="L987" s="2">
        <v>42</v>
      </c>
      <c r="M987" s="2" t="s">
        <v>19</v>
      </c>
    </row>
    <row r="988" spans="1:13" x14ac:dyDescent="0.25">
      <c r="A988" s="1">
        <v>29143</v>
      </c>
      <c r="B988" s="1" t="s">
        <v>21</v>
      </c>
      <c r="C988" s="1" t="s">
        <v>22</v>
      </c>
      <c r="D988" s="1">
        <v>60000</v>
      </c>
      <c r="E988" s="2">
        <v>1</v>
      </c>
      <c r="F988" s="1" t="s">
        <v>0</v>
      </c>
      <c r="G988" s="1" t="s">
        <v>1</v>
      </c>
      <c r="H988" s="2" t="s">
        <v>19</v>
      </c>
      <c r="I988" s="2">
        <v>1</v>
      </c>
      <c r="J988" s="1" t="s">
        <v>4</v>
      </c>
      <c r="K988" s="1" t="s">
        <v>9</v>
      </c>
      <c r="L988" s="2">
        <v>44</v>
      </c>
      <c r="M988" s="2" t="s">
        <v>18</v>
      </c>
    </row>
    <row r="989" spans="1:13" x14ac:dyDescent="0.25">
      <c r="A989" s="1">
        <v>29181</v>
      </c>
      <c r="B989" s="1" t="s">
        <v>21</v>
      </c>
      <c r="C989" s="1" t="s">
        <v>22</v>
      </c>
      <c r="D989" s="1">
        <v>60000</v>
      </c>
      <c r="E989" s="2">
        <v>2</v>
      </c>
      <c r="F989" s="1" t="s">
        <v>0</v>
      </c>
      <c r="G989" s="1" t="s">
        <v>1</v>
      </c>
      <c r="H989" s="2" t="s">
        <v>19</v>
      </c>
      <c r="I989" s="2">
        <v>1</v>
      </c>
      <c r="J989" s="1" t="s">
        <v>4</v>
      </c>
      <c r="K989" s="1" t="s">
        <v>3</v>
      </c>
      <c r="L989" s="2">
        <v>38</v>
      </c>
      <c r="M989" s="2" t="s">
        <v>18</v>
      </c>
    </row>
    <row r="990" spans="1:13" x14ac:dyDescent="0.25">
      <c r="A990" s="1">
        <v>29191</v>
      </c>
      <c r="B990" s="1" t="s">
        <v>21</v>
      </c>
      <c r="C990" s="1" t="s">
        <v>22</v>
      </c>
      <c r="D990" s="1">
        <v>130000</v>
      </c>
      <c r="E990" s="2">
        <v>1</v>
      </c>
      <c r="F990" s="1" t="s">
        <v>15</v>
      </c>
      <c r="G990" s="1" t="s">
        <v>8</v>
      </c>
      <c r="H990" s="2" t="s">
        <v>19</v>
      </c>
      <c r="I990" s="2">
        <v>1</v>
      </c>
      <c r="J990" s="1" t="s">
        <v>4</v>
      </c>
      <c r="K990" s="1" t="s">
        <v>3</v>
      </c>
      <c r="L990" s="2">
        <v>36</v>
      </c>
      <c r="M990" s="2" t="s">
        <v>18</v>
      </c>
    </row>
    <row r="991" spans="1:13" x14ac:dyDescent="0.25">
      <c r="A991" s="1">
        <v>29231</v>
      </c>
      <c r="B991" s="1" t="s">
        <v>21</v>
      </c>
      <c r="C991" s="1" t="s">
        <v>22</v>
      </c>
      <c r="D991" s="1">
        <v>80000</v>
      </c>
      <c r="E991" s="2">
        <v>4</v>
      </c>
      <c r="F991" s="1" t="s">
        <v>10</v>
      </c>
      <c r="G991" s="1" t="s">
        <v>1</v>
      </c>
      <c r="H991" s="2" t="s">
        <v>19</v>
      </c>
      <c r="I991" s="2">
        <v>2</v>
      </c>
      <c r="J991" s="1" t="s">
        <v>4</v>
      </c>
      <c r="K991" s="1" t="s">
        <v>9</v>
      </c>
      <c r="L991" s="2">
        <v>43</v>
      </c>
      <c r="M991" s="2" t="s">
        <v>19</v>
      </c>
    </row>
    <row r="992" spans="1:13" x14ac:dyDescent="0.25">
      <c r="A992" s="1">
        <v>29237</v>
      </c>
      <c r="B992" s="1" t="s">
        <v>21</v>
      </c>
      <c r="C992" s="1" t="s">
        <v>22</v>
      </c>
      <c r="D992" s="1">
        <v>120000</v>
      </c>
      <c r="E992" s="2">
        <v>4</v>
      </c>
      <c r="F992" s="1" t="s">
        <v>10</v>
      </c>
      <c r="G992" s="1" t="s">
        <v>1</v>
      </c>
      <c r="H992" s="2" t="s">
        <v>18</v>
      </c>
      <c r="I992" s="2">
        <v>3</v>
      </c>
      <c r="J992" s="1" t="s">
        <v>6</v>
      </c>
      <c r="K992" s="1" t="s">
        <v>9</v>
      </c>
      <c r="L992" s="2">
        <v>43</v>
      </c>
      <c r="M992" s="2" t="s">
        <v>18</v>
      </c>
    </row>
    <row r="993" spans="1:13" x14ac:dyDescent="0.25">
      <c r="A993" s="1">
        <v>29243</v>
      </c>
      <c r="B993" s="1" t="s">
        <v>21</v>
      </c>
      <c r="C993" s="1" t="s">
        <v>23</v>
      </c>
      <c r="D993" s="1">
        <v>110000</v>
      </c>
      <c r="E993" s="2">
        <v>1</v>
      </c>
      <c r="F993" s="1" t="s">
        <v>0</v>
      </c>
      <c r="G993" s="1" t="s">
        <v>8</v>
      </c>
      <c r="H993" s="2" t="s">
        <v>18</v>
      </c>
      <c r="I993" s="2">
        <v>1</v>
      </c>
      <c r="J993" s="1" t="s">
        <v>6</v>
      </c>
      <c r="K993" s="1" t="s">
        <v>9</v>
      </c>
      <c r="L993" s="2">
        <v>43</v>
      </c>
      <c r="M993" s="2" t="s">
        <v>19</v>
      </c>
    </row>
    <row r="994" spans="1:13" x14ac:dyDescent="0.25">
      <c r="A994" s="1">
        <v>29255</v>
      </c>
      <c r="B994" s="1" t="s">
        <v>21</v>
      </c>
      <c r="C994" s="1" t="s">
        <v>23</v>
      </c>
      <c r="D994" s="1">
        <v>80000</v>
      </c>
      <c r="E994" s="2">
        <v>3</v>
      </c>
      <c r="F994" s="1" t="s">
        <v>10</v>
      </c>
      <c r="G994" s="1" t="s">
        <v>1</v>
      </c>
      <c r="H994" s="2" t="s">
        <v>19</v>
      </c>
      <c r="I994" s="2">
        <v>1</v>
      </c>
      <c r="J994" s="1" t="s">
        <v>2</v>
      </c>
      <c r="K994" s="1" t="s">
        <v>9</v>
      </c>
      <c r="L994" s="2">
        <v>51</v>
      </c>
      <c r="M994" s="2" t="s">
        <v>18</v>
      </c>
    </row>
    <row r="995" spans="1:13" x14ac:dyDescent="0.25">
      <c r="A995" s="1">
        <v>29298</v>
      </c>
      <c r="B995" s="1" t="s">
        <v>21</v>
      </c>
      <c r="C995" s="1" t="s">
        <v>22</v>
      </c>
      <c r="D995" s="1">
        <v>60000</v>
      </c>
      <c r="E995" s="2">
        <v>1</v>
      </c>
      <c r="F995" s="1" t="s">
        <v>10</v>
      </c>
      <c r="G995" s="1" t="s">
        <v>11</v>
      </c>
      <c r="H995" s="2" t="s">
        <v>18</v>
      </c>
      <c r="I995" s="2">
        <v>1</v>
      </c>
      <c r="J995" s="1" t="s">
        <v>6</v>
      </c>
      <c r="K995" s="1" t="s">
        <v>3</v>
      </c>
      <c r="L995" s="2">
        <v>46</v>
      </c>
      <c r="M995" s="2" t="s">
        <v>18</v>
      </c>
    </row>
    <row r="996" spans="1:13" x14ac:dyDescent="0.25">
      <c r="A996" s="1">
        <v>29301</v>
      </c>
      <c r="B996" s="1" t="s">
        <v>20</v>
      </c>
      <c r="C996" s="1" t="s">
        <v>23</v>
      </c>
      <c r="D996" s="1">
        <v>80000</v>
      </c>
      <c r="E996" s="2">
        <v>5</v>
      </c>
      <c r="F996" s="1" t="s">
        <v>0</v>
      </c>
      <c r="G996" s="1" t="s">
        <v>1</v>
      </c>
      <c r="H996" s="2" t="s">
        <v>18</v>
      </c>
      <c r="I996" s="2">
        <v>4</v>
      </c>
      <c r="J996" s="1" t="s">
        <v>2</v>
      </c>
      <c r="K996" s="1" t="s">
        <v>3</v>
      </c>
      <c r="L996" s="2">
        <v>40</v>
      </c>
      <c r="M996" s="2" t="s">
        <v>19</v>
      </c>
    </row>
    <row r="997" spans="1:13" x14ac:dyDescent="0.25">
      <c r="A997" s="1">
        <v>29337</v>
      </c>
      <c r="B997" s="1" t="s">
        <v>21</v>
      </c>
      <c r="C997" s="1" t="s">
        <v>23</v>
      </c>
      <c r="D997" s="1">
        <v>30000</v>
      </c>
      <c r="E997" s="2">
        <v>2</v>
      </c>
      <c r="F997" s="1" t="s">
        <v>10</v>
      </c>
      <c r="G997" s="1" t="s">
        <v>13</v>
      </c>
      <c r="H997" s="2" t="s">
        <v>18</v>
      </c>
      <c r="I997" s="2">
        <v>2</v>
      </c>
      <c r="J997" s="1" t="s">
        <v>6</v>
      </c>
      <c r="K997" s="1" t="s">
        <v>3</v>
      </c>
      <c r="L997" s="2">
        <v>68</v>
      </c>
      <c r="M997" s="2" t="s">
        <v>19</v>
      </c>
    </row>
    <row r="998" spans="1:13" x14ac:dyDescent="0.25">
      <c r="A998" s="1">
        <v>29355</v>
      </c>
      <c r="B998" s="1" t="s">
        <v>20</v>
      </c>
      <c r="C998" s="1" t="s">
        <v>22</v>
      </c>
      <c r="D998" s="1">
        <v>40000</v>
      </c>
      <c r="E998" s="2">
        <v>0</v>
      </c>
      <c r="F998" s="1" t="s">
        <v>15</v>
      </c>
      <c r="G998" s="1" t="s">
        <v>13</v>
      </c>
      <c r="H998" s="2" t="s">
        <v>18</v>
      </c>
      <c r="I998" s="2">
        <v>0</v>
      </c>
      <c r="J998" s="1" t="s">
        <v>4</v>
      </c>
      <c r="K998" s="1" t="s">
        <v>16</v>
      </c>
      <c r="L998" s="2">
        <v>37</v>
      </c>
      <c r="M998" s="2" t="s">
        <v>18</v>
      </c>
    </row>
    <row r="999" spans="1:13" x14ac:dyDescent="0.25">
      <c r="A999" s="1">
        <v>29380</v>
      </c>
      <c r="B999" s="1" t="s">
        <v>20</v>
      </c>
      <c r="C999" s="1" t="s">
        <v>22</v>
      </c>
      <c r="D999" s="1">
        <v>20000</v>
      </c>
      <c r="E999" s="2">
        <v>3</v>
      </c>
      <c r="F999" s="1" t="s">
        <v>12</v>
      </c>
      <c r="G999" s="1" t="s">
        <v>17</v>
      </c>
      <c r="H999" s="2" t="s">
        <v>18</v>
      </c>
      <c r="I999" s="2">
        <v>0</v>
      </c>
      <c r="J999" s="1" t="s">
        <v>4</v>
      </c>
      <c r="K999" s="1" t="s">
        <v>16</v>
      </c>
      <c r="L999" s="2">
        <v>41</v>
      </c>
      <c r="M999" s="2" t="s">
        <v>18</v>
      </c>
    </row>
    <row r="1000" spans="1:13" x14ac:dyDescent="0.25">
      <c r="A1000" s="1">
        <v>29424</v>
      </c>
      <c r="B1000" s="1" t="s">
        <v>20</v>
      </c>
      <c r="C1000" s="1" t="s">
        <v>23</v>
      </c>
      <c r="D1000" s="1">
        <v>10000</v>
      </c>
      <c r="E1000" s="2">
        <v>0</v>
      </c>
      <c r="F1000" s="1" t="s">
        <v>14</v>
      </c>
      <c r="G1000" s="1" t="s">
        <v>17</v>
      </c>
      <c r="H1000" s="2" t="s">
        <v>18</v>
      </c>
      <c r="I1000" s="2">
        <v>2</v>
      </c>
      <c r="J1000" s="1" t="s">
        <v>4</v>
      </c>
      <c r="K1000" s="1" t="s">
        <v>16</v>
      </c>
      <c r="L1000" s="2">
        <v>32</v>
      </c>
      <c r="M1000" s="2" t="s">
        <v>19</v>
      </c>
    </row>
    <row r="1001" spans="1:13" x14ac:dyDescent="0.25">
      <c r="A1001" s="1">
        <v>29447</v>
      </c>
      <c r="B1001" s="1" t="s">
        <v>21</v>
      </c>
      <c r="C1001" s="1" t="s">
        <v>22</v>
      </c>
      <c r="D1001" s="1">
        <v>10000</v>
      </c>
      <c r="E1001" s="2">
        <v>2</v>
      </c>
      <c r="F1001" s="1" t="s">
        <v>0</v>
      </c>
      <c r="G1001" s="1" t="s">
        <v>13</v>
      </c>
      <c r="H1001" s="2" t="s">
        <v>19</v>
      </c>
      <c r="I1001" s="2">
        <v>1</v>
      </c>
      <c r="J1001" s="1" t="s">
        <v>5</v>
      </c>
      <c r="K1001" s="1" t="s">
        <v>16</v>
      </c>
      <c r="L1001" s="2">
        <v>68</v>
      </c>
      <c r="M1001" s="2" t="s">
        <v>19</v>
      </c>
    </row>
  </sheetData>
  <conditionalFormatting sqref="A2:M1001">
    <cfRule type="expression" dxfId="8" priority="1" stopIfTrue="1">
      <formula>IF(ExceptionsThreshold&gt;Threshold, TRUE, FALSE)</formula>
    </cfRule>
    <cfRule type="expression" dxfId="7" priority="2" stopIfTrue="1">
      <formula>IF(MAX(RowExceptionsThreshold)&gt;Threshold, TRUE, FALSE)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D1006" sqref="D1006"/>
    </sheetView>
  </sheetViews>
  <sheetFormatPr baseColWidth="10" defaultColWidth="9.140625" defaultRowHeight="15" x14ac:dyDescent="0.25"/>
  <cols>
    <col min="1" max="1" width="11.42578125" bestFit="1" customWidth="1"/>
    <col min="2" max="2" width="12.85546875" bestFit="1" customWidth="1"/>
    <col min="3" max="3" width="9.85546875" bestFit="1" customWidth="1"/>
    <col min="4" max="4" width="10.5703125" bestFit="1" customWidth="1"/>
    <col min="5" max="5" width="7.5703125" style="2" bestFit="1" customWidth="1"/>
    <col min="6" max="6" width="17.7109375" bestFit="1" customWidth="1"/>
    <col min="7" max="7" width="14.140625" bestFit="1" customWidth="1"/>
    <col min="8" max="8" width="7.140625" style="2" bestFit="1" customWidth="1"/>
    <col min="9" max="9" width="9.42578125" style="2" bestFit="1" customWidth="1"/>
    <col min="10" max="10" width="11.140625" bestFit="1" customWidth="1"/>
    <col min="11" max="11" width="13.85546875" bestFit="1" customWidth="1"/>
    <col min="12" max="12" width="7.42578125" style="2" bestFit="1" customWidth="1"/>
    <col min="13" max="13" width="13" style="2" bestFit="1" customWidth="1"/>
    <col min="14" max="14" width="11.5703125" bestFit="1" customWidth="1"/>
    <col min="15" max="15" width="20.5703125" customWidth="1"/>
    <col min="16" max="16" width="32" bestFit="1" customWidth="1"/>
    <col min="17" max="17" width="17.5703125" bestFit="1" customWidth="1"/>
    <col min="18" max="18" width="17.7109375" bestFit="1" customWidth="1"/>
    <col min="19" max="19" width="19.140625" customWidth="1"/>
    <col min="20" max="20" width="19.42578125" customWidth="1"/>
    <col min="21" max="21" width="14" bestFit="1" customWidth="1"/>
    <col min="22" max="22" width="6.5703125" customWidth="1"/>
    <col min="23" max="23" width="16.5703125" customWidth="1"/>
  </cols>
  <sheetData>
    <row r="1" spans="1:14" s="5" customFormat="1" ht="15.75" thickBot="1" x14ac:dyDescent="0.3">
      <c r="A1" s="8" t="s">
        <v>41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4" t="s">
        <v>40</v>
      </c>
      <c r="N1" s="8" t="s">
        <v>55</v>
      </c>
    </row>
    <row r="2" spans="1:14" ht="15.75" thickTop="1" x14ac:dyDescent="0.25">
      <c r="A2">
        <v>11000</v>
      </c>
      <c r="B2" s="1" t="s">
        <v>20</v>
      </c>
      <c r="C2" s="1" t="s">
        <v>23</v>
      </c>
      <c r="D2">
        <v>90000</v>
      </c>
      <c r="E2" s="2">
        <v>2</v>
      </c>
      <c r="F2" t="s">
        <v>0</v>
      </c>
      <c r="G2" t="s">
        <v>1</v>
      </c>
      <c r="H2" s="2" t="s">
        <v>18</v>
      </c>
      <c r="I2" s="2">
        <v>0</v>
      </c>
      <c r="J2" t="s">
        <v>2</v>
      </c>
      <c r="K2" t="s">
        <v>3</v>
      </c>
      <c r="L2" s="2">
        <v>40</v>
      </c>
      <c r="M2" s="2" t="s">
        <v>18</v>
      </c>
      <c r="N2" s="10" t="str">
        <f>'Informe de categorías'!$A$9</f>
        <v>Categoría 4</v>
      </c>
    </row>
    <row r="3" spans="1:14" x14ac:dyDescent="0.25">
      <c r="A3">
        <v>11047</v>
      </c>
      <c r="B3" s="1" t="s">
        <v>20</v>
      </c>
      <c r="C3" s="1" t="s">
        <v>22</v>
      </c>
      <c r="D3">
        <v>30000</v>
      </c>
      <c r="E3" s="2">
        <v>3</v>
      </c>
      <c r="F3" t="s">
        <v>12</v>
      </c>
      <c r="G3" t="s">
        <v>11</v>
      </c>
      <c r="H3" s="2" t="s">
        <v>19</v>
      </c>
      <c r="I3" s="2">
        <v>2</v>
      </c>
      <c r="J3" t="s">
        <v>2</v>
      </c>
      <c r="K3" t="s">
        <v>3</v>
      </c>
      <c r="L3" s="2">
        <v>56</v>
      </c>
      <c r="M3" s="2" t="s">
        <v>18</v>
      </c>
      <c r="N3" s="10" t="str">
        <f>'Informe de categorías'!$A$7</f>
        <v>Categoría 2</v>
      </c>
    </row>
    <row r="4" spans="1:14" x14ac:dyDescent="0.25">
      <c r="A4">
        <v>11061</v>
      </c>
      <c r="B4" s="1" t="s">
        <v>20</v>
      </c>
      <c r="C4" s="1" t="s">
        <v>23</v>
      </c>
      <c r="D4">
        <v>80000</v>
      </c>
      <c r="E4" s="2">
        <v>2</v>
      </c>
      <c r="F4" t="s">
        <v>10</v>
      </c>
      <c r="G4" t="s">
        <v>11</v>
      </c>
      <c r="H4" s="2" t="s">
        <v>18</v>
      </c>
      <c r="I4" s="2">
        <v>2</v>
      </c>
      <c r="J4" t="s">
        <v>6</v>
      </c>
      <c r="K4" t="s">
        <v>3</v>
      </c>
      <c r="L4" s="2">
        <v>52</v>
      </c>
      <c r="M4" s="2" t="s">
        <v>18</v>
      </c>
      <c r="N4" s="10" t="str">
        <f>'Informe de categorías'!$A$10</f>
        <v>Categoría 5</v>
      </c>
    </row>
    <row r="5" spans="1:14" x14ac:dyDescent="0.25">
      <c r="A5">
        <v>11090</v>
      </c>
      <c r="B5" s="1" t="s">
        <v>21</v>
      </c>
      <c r="C5" s="1" t="s">
        <v>23</v>
      </c>
      <c r="D5">
        <v>90000</v>
      </c>
      <c r="E5" s="2">
        <v>2</v>
      </c>
      <c r="F5" t="s">
        <v>10</v>
      </c>
      <c r="G5" t="s">
        <v>1</v>
      </c>
      <c r="H5" s="2" t="s">
        <v>18</v>
      </c>
      <c r="I5" s="2">
        <v>1</v>
      </c>
      <c r="J5" t="s">
        <v>5</v>
      </c>
      <c r="K5" t="s">
        <v>9</v>
      </c>
      <c r="L5" s="2">
        <v>48</v>
      </c>
      <c r="M5" s="2" t="s">
        <v>18</v>
      </c>
      <c r="N5" s="10" t="str">
        <f>'Informe de categorías'!$A$10</f>
        <v>Categoría 5</v>
      </c>
    </row>
    <row r="6" spans="1:14" x14ac:dyDescent="0.25">
      <c r="A6">
        <v>11116</v>
      </c>
      <c r="B6" s="1" t="s">
        <v>20</v>
      </c>
      <c r="C6" s="1" t="s">
        <v>23</v>
      </c>
      <c r="D6">
        <v>70000</v>
      </c>
      <c r="E6" s="2">
        <v>5</v>
      </c>
      <c r="F6" t="s">
        <v>10</v>
      </c>
      <c r="G6" t="s">
        <v>11</v>
      </c>
      <c r="H6" s="2" t="s">
        <v>18</v>
      </c>
      <c r="I6" s="2">
        <v>2</v>
      </c>
      <c r="J6" t="s">
        <v>6</v>
      </c>
      <c r="K6" t="s">
        <v>3</v>
      </c>
      <c r="L6" s="2">
        <v>43</v>
      </c>
      <c r="M6" s="2" t="s">
        <v>19</v>
      </c>
      <c r="N6" s="10" t="str">
        <f>'Informe de categorías'!$A$8</f>
        <v>Categoría 3</v>
      </c>
    </row>
    <row r="7" spans="1:14" x14ac:dyDescent="0.25">
      <c r="A7">
        <v>11139</v>
      </c>
      <c r="B7" s="1" t="s">
        <v>21</v>
      </c>
      <c r="C7" s="1" t="s">
        <v>22</v>
      </c>
      <c r="D7">
        <v>30000</v>
      </c>
      <c r="E7" s="2">
        <v>2</v>
      </c>
      <c r="F7" t="s">
        <v>10</v>
      </c>
      <c r="G7" t="s">
        <v>13</v>
      </c>
      <c r="H7" s="2" t="s">
        <v>19</v>
      </c>
      <c r="I7" s="2">
        <v>2</v>
      </c>
      <c r="J7" t="s">
        <v>6</v>
      </c>
      <c r="K7" t="s">
        <v>3</v>
      </c>
      <c r="L7" s="2">
        <v>67</v>
      </c>
      <c r="M7" s="2" t="s">
        <v>19</v>
      </c>
      <c r="N7" s="10" t="str">
        <f>'Informe de categorías'!$A$7</f>
        <v>Categoría 2</v>
      </c>
    </row>
    <row r="8" spans="1:14" x14ac:dyDescent="0.25">
      <c r="A8">
        <v>11143</v>
      </c>
      <c r="B8" s="1" t="s">
        <v>20</v>
      </c>
      <c r="C8" s="1" t="s">
        <v>23</v>
      </c>
      <c r="D8">
        <v>40000</v>
      </c>
      <c r="E8" s="2">
        <v>0</v>
      </c>
      <c r="F8" t="s">
        <v>12</v>
      </c>
      <c r="G8" t="s">
        <v>11</v>
      </c>
      <c r="H8" s="2" t="s">
        <v>18</v>
      </c>
      <c r="I8" s="2">
        <v>2</v>
      </c>
      <c r="J8" t="s">
        <v>6</v>
      </c>
      <c r="K8" t="s">
        <v>9</v>
      </c>
      <c r="L8" s="2">
        <v>29</v>
      </c>
      <c r="M8" s="2" t="s">
        <v>19</v>
      </c>
      <c r="N8" s="10" t="str">
        <f>'Informe de categorías'!$A$11</f>
        <v>Categoría 6</v>
      </c>
    </row>
    <row r="9" spans="1:14" x14ac:dyDescent="0.25">
      <c r="A9">
        <v>11147</v>
      </c>
      <c r="B9" s="1" t="s">
        <v>20</v>
      </c>
      <c r="C9" s="1" t="s">
        <v>23</v>
      </c>
      <c r="D9">
        <v>60000</v>
      </c>
      <c r="E9" s="2">
        <v>2</v>
      </c>
      <c r="F9" t="s">
        <v>15</v>
      </c>
      <c r="G9" t="s">
        <v>8</v>
      </c>
      <c r="H9" s="2" t="s">
        <v>18</v>
      </c>
      <c r="I9" s="2">
        <v>1</v>
      </c>
      <c r="J9" t="s">
        <v>4</v>
      </c>
      <c r="K9" t="s">
        <v>3</v>
      </c>
      <c r="L9" s="2">
        <v>67</v>
      </c>
      <c r="M9" s="2" t="s">
        <v>18</v>
      </c>
      <c r="N9" s="10" t="str">
        <f>'Informe de categorías'!$A$8</f>
        <v>Categoría 3</v>
      </c>
    </row>
    <row r="10" spans="1:14" x14ac:dyDescent="0.25">
      <c r="A10">
        <v>11149</v>
      </c>
      <c r="B10" s="1" t="s">
        <v>20</v>
      </c>
      <c r="C10" s="1" t="s">
        <v>23</v>
      </c>
      <c r="D10">
        <v>40000</v>
      </c>
      <c r="E10" s="2">
        <v>2</v>
      </c>
      <c r="F10" t="s">
        <v>0</v>
      </c>
      <c r="G10" t="s">
        <v>8</v>
      </c>
      <c r="H10" s="2" t="s">
        <v>18</v>
      </c>
      <c r="I10" s="2">
        <v>2</v>
      </c>
      <c r="J10" t="s">
        <v>4</v>
      </c>
      <c r="K10" t="s">
        <v>3</v>
      </c>
      <c r="L10" s="2">
        <v>65</v>
      </c>
      <c r="M10" s="2" t="s">
        <v>19</v>
      </c>
      <c r="N10" s="10" t="str">
        <f>'Informe de categorías'!$A$8</f>
        <v>Categoría 3</v>
      </c>
    </row>
    <row r="11" spans="1:14" x14ac:dyDescent="0.25">
      <c r="A11">
        <v>11165</v>
      </c>
      <c r="B11" s="1" t="s">
        <v>20</v>
      </c>
      <c r="C11" s="1" t="s">
        <v>22</v>
      </c>
      <c r="D11">
        <v>60000</v>
      </c>
      <c r="E11" s="2">
        <v>0</v>
      </c>
      <c r="F11" t="s">
        <v>10</v>
      </c>
      <c r="G11" t="s">
        <v>11</v>
      </c>
      <c r="H11" s="2" t="s">
        <v>19</v>
      </c>
      <c r="I11" s="2">
        <v>1</v>
      </c>
      <c r="J11" t="s">
        <v>2</v>
      </c>
      <c r="K11" t="s">
        <v>9</v>
      </c>
      <c r="L11" s="2">
        <v>33</v>
      </c>
      <c r="M11" s="2" t="s">
        <v>19</v>
      </c>
      <c r="N11" s="10" t="str">
        <f>'Informe de categorías'!$A$11</f>
        <v>Categoría 6</v>
      </c>
    </row>
    <row r="12" spans="1:14" x14ac:dyDescent="0.25">
      <c r="A12">
        <v>11199</v>
      </c>
      <c r="B12" s="1" t="s">
        <v>20</v>
      </c>
      <c r="C12" s="1" t="s">
        <v>22</v>
      </c>
      <c r="D12">
        <v>70000</v>
      </c>
      <c r="E12" s="2">
        <v>4</v>
      </c>
      <c r="F12" t="s">
        <v>0</v>
      </c>
      <c r="G12" t="s">
        <v>8</v>
      </c>
      <c r="H12" s="2" t="s">
        <v>18</v>
      </c>
      <c r="I12" s="2">
        <v>1</v>
      </c>
      <c r="J12" t="s">
        <v>7</v>
      </c>
      <c r="K12" t="s">
        <v>9</v>
      </c>
      <c r="L12" s="2">
        <v>59</v>
      </c>
      <c r="M12" s="2" t="s">
        <v>19</v>
      </c>
      <c r="N12" s="10" t="str">
        <f>'Informe de categorías'!$A$8</f>
        <v>Categoría 3</v>
      </c>
    </row>
    <row r="13" spans="1:14" x14ac:dyDescent="0.25">
      <c r="A13">
        <v>11200</v>
      </c>
      <c r="B13" s="1" t="s">
        <v>20</v>
      </c>
      <c r="C13" s="1" t="s">
        <v>23</v>
      </c>
      <c r="D13">
        <v>70000</v>
      </c>
      <c r="E13" s="2">
        <v>4</v>
      </c>
      <c r="F13" t="s">
        <v>0</v>
      </c>
      <c r="G13" t="s">
        <v>8</v>
      </c>
      <c r="H13" s="2" t="s">
        <v>18</v>
      </c>
      <c r="I13" s="2">
        <v>1</v>
      </c>
      <c r="J13" t="s">
        <v>2</v>
      </c>
      <c r="K13" t="s">
        <v>9</v>
      </c>
      <c r="L13" s="2">
        <v>58</v>
      </c>
      <c r="M13" s="2" t="s">
        <v>19</v>
      </c>
      <c r="N13" s="10" t="str">
        <f>'Informe de categorías'!$A$8</f>
        <v>Categoría 3</v>
      </c>
    </row>
    <row r="14" spans="1:14" x14ac:dyDescent="0.25">
      <c r="A14">
        <v>11219</v>
      </c>
      <c r="B14" s="1" t="s">
        <v>20</v>
      </c>
      <c r="C14" s="1" t="s">
        <v>23</v>
      </c>
      <c r="D14">
        <v>60000</v>
      </c>
      <c r="E14" s="2">
        <v>2</v>
      </c>
      <c r="F14" t="s">
        <v>12</v>
      </c>
      <c r="G14" t="s">
        <v>1</v>
      </c>
      <c r="H14" s="2" t="s">
        <v>18</v>
      </c>
      <c r="I14" s="2">
        <v>2</v>
      </c>
      <c r="J14" t="s">
        <v>7</v>
      </c>
      <c r="K14" t="s">
        <v>9</v>
      </c>
      <c r="L14" s="2">
        <v>55</v>
      </c>
      <c r="M14" s="2" t="s">
        <v>19</v>
      </c>
      <c r="N14" s="10" t="str">
        <f>'Informe de categorías'!$A$8</f>
        <v>Categoría 3</v>
      </c>
    </row>
    <row r="15" spans="1:14" x14ac:dyDescent="0.25">
      <c r="A15">
        <v>11225</v>
      </c>
      <c r="B15" s="1" t="s">
        <v>20</v>
      </c>
      <c r="C15" s="1" t="s">
        <v>22</v>
      </c>
      <c r="D15">
        <v>60000</v>
      </c>
      <c r="E15" s="2">
        <v>2</v>
      </c>
      <c r="F15" t="s">
        <v>10</v>
      </c>
      <c r="G15" t="s">
        <v>1</v>
      </c>
      <c r="H15" s="2" t="s">
        <v>18</v>
      </c>
      <c r="I15" s="2">
        <v>1</v>
      </c>
      <c r="J15" t="s">
        <v>7</v>
      </c>
      <c r="K15" t="s">
        <v>9</v>
      </c>
      <c r="L15" s="2">
        <v>55</v>
      </c>
      <c r="M15" s="2" t="s">
        <v>19</v>
      </c>
      <c r="N15" s="10" t="str">
        <f>'Informe de categorías'!$A$8</f>
        <v>Categoría 3</v>
      </c>
    </row>
    <row r="16" spans="1:14" x14ac:dyDescent="0.25">
      <c r="A16">
        <v>11233</v>
      </c>
      <c r="B16" s="1" t="s">
        <v>20</v>
      </c>
      <c r="C16" s="1" t="s">
        <v>23</v>
      </c>
      <c r="D16">
        <v>70000</v>
      </c>
      <c r="E16" s="2">
        <v>4</v>
      </c>
      <c r="F16" t="s">
        <v>10</v>
      </c>
      <c r="G16" t="s">
        <v>1</v>
      </c>
      <c r="H16" s="2" t="s">
        <v>18</v>
      </c>
      <c r="I16" s="2">
        <v>2</v>
      </c>
      <c r="J16" t="s">
        <v>7</v>
      </c>
      <c r="K16" t="s">
        <v>9</v>
      </c>
      <c r="L16" s="2">
        <v>53</v>
      </c>
      <c r="M16" s="2" t="s">
        <v>19</v>
      </c>
      <c r="N16" s="10" t="str">
        <f>'Informe de categorías'!$A$8</f>
        <v>Categoría 3</v>
      </c>
    </row>
    <row r="17" spans="1:14" x14ac:dyDescent="0.25">
      <c r="A17">
        <v>11249</v>
      </c>
      <c r="B17" s="1" t="s">
        <v>20</v>
      </c>
      <c r="C17" s="1" t="s">
        <v>22</v>
      </c>
      <c r="D17">
        <v>130000</v>
      </c>
      <c r="E17" s="2">
        <v>3</v>
      </c>
      <c r="F17" t="s">
        <v>10</v>
      </c>
      <c r="G17" t="s">
        <v>1</v>
      </c>
      <c r="H17" s="2" t="s">
        <v>18</v>
      </c>
      <c r="I17" s="2">
        <v>3</v>
      </c>
      <c r="J17" t="s">
        <v>4</v>
      </c>
      <c r="K17" t="s">
        <v>16</v>
      </c>
      <c r="L17" s="2">
        <v>51</v>
      </c>
      <c r="M17" s="2" t="s">
        <v>18</v>
      </c>
      <c r="N17" s="10" t="str">
        <f>'Informe de categorías'!$A$10</f>
        <v>Categoría 5</v>
      </c>
    </row>
    <row r="18" spans="1:14" x14ac:dyDescent="0.25">
      <c r="A18">
        <v>11255</v>
      </c>
      <c r="B18" s="1" t="s">
        <v>20</v>
      </c>
      <c r="C18" s="1" t="s">
        <v>23</v>
      </c>
      <c r="D18">
        <v>70000</v>
      </c>
      <c r="E18" s="2">
        <v>4</v>
      </c>
      <c r="F18" t="s">
        <v>15</v>
      </c>
      <c r="G18" t="s">
        <v>8</v>
      </c>
      <c r="H18" s="2" t="s">
        <v>18</v>
      </c>
      <c r="I18" s="2">
        <v>2</v>
      </c>
      <c r="J18" t="s">
        <v>6</v>
      </c>
      <c r="K18" t="s">
        <v>9</v>
      </c>
      <c r="L18" s="2">
        <v>73</v>
      </c>
      <c r="M18" s="2" t="s">
        <v>19</v>
      </c>
      <c r="N18" s="10" t="str">
        <f>'Informe de categorías'!$A$8</f>
        <v>Categoría 3</v>
      </c>
    </row>
    <row r="19" spans="1:14" x14ac:dyDescent="0.25">
      <c r="A19">
        <v>11259</v>
      </c>
      <c r="B19" s="1" t="s">
        <v>20</v>
      </c>
      <c r="C19" s="1" t="s">
        <v>22</v>
      </c>
      <c r="D19">
        <v>100000</v>
      </c>
      <c r="E19" s="2">
        <v>4</v>
      </c>
      <c r="F19" t="s">
        <v>10</v>
      </c>
      <c r="G19" t="s">
        <v>1</v>
      </c>
      <c r="H19" s="2" t="s">
        <v>18</v>
      </c>
      <c r="I19" s="2">
        <v>4</v>
      </c>
      <c r="J19" t="s">
        <v>5</v>
      </c>
      <c r="K19" t="s">
        <v>9</v>
      </c>
      <c r="L19" s="2">
        <v>41</v>
      </c>
      <c r="M19" s="2" t="s">
        <v>18</v>
      </c>
      <c r="N19" s="10" t="str">
        <f>'Informe de categorías'!$A$10</f>
        <v>Categoría 5</v>
      </c>
    </row>
    <row r="20" spans="1:14" x14ac:dyDescent="0.25">
      <c r="A20">
        <v>11262</v>
      </c>
      <c r="B20" s="1" t="s">
        <v>20</v>
      </c>
      <c r="C20" s="1" t="s">
        <v>22</v>
      </c>
      <c r="D20">
        <v>80000</v>
      </c>
      <c r="E20" s="2">
        <v>4</v>
      </c>
      <c r="F20" t="s">
        <v>0</v>
      </c>
      <c r="G20" t="s">
        <v>8</v>
      </c>
      <c r="H20" s="2" t="s">
        <v>18</v>
      </c>
      <c r="I20" s="2">
        <v>0</v>
      </c>
      <c r="J20" t="s">
        <v>4</v>
      </c>
      <c r="K20" t="s">
        <v>9</v>
      </c>
      <c r="L20" s="2">
        <v>42</v>
      </c>
      <c r="M20" s="2" t="s">
        <v>19</v>
      </c>
      <c r="N20" s="10" t="str">
        <f>'Informe de categorías'!$A$9</f>
        <v>Categoría 4</v>
      </c>
    </row>
    <row r="21" spans="1:14" x14ac:dyDescent="0.25">
      <c r="A21">
        <v>11269</v>
      </c>
      <c r="B21" s="1" t="s">
        <v>20</v>
      </c>
      <c r="C21" s="1" t="s">
        <v>23</v>
      </c>
      <c r="D21">
        <v>130000</v>
      </c>
      <c r="E21" s="2">
        <v>2</v>
      </c>
      <c r="F21" t="s">
        <v>15</v>
      </c>
      <c r="G21" t="s">
        <v>8</v>
      </c>
      <c r="H21" s="2" t="s">
        <v>18</v>
      </c>
      <c r="I21" s="2">
        <v>2</v>
      </c>
      <c r="J21" t="s">
        <v>4</v>
      </c>
      <c r="K21" t="s">
        <v>9</v>
      </c>
      <c r="L21" s="2">
        <v>41</v>
      </c>
      <c r="M21" s="2" t="s">
        <v>19</v>
      </c>
      <c r="N21" s="10" t="str">
        <f>'Informe de categorías'!$A$9</f>
        <v>Categoría 4</v>
      </c>
    </row>
    <row r="22" spans="1:14" x14ac:dyDescent="0.25">
      <c r="A22">
        <v>11270</v>
      </c>
      <c r="B22" s="1" t="s">
        <v>20</v>
      </c>
      <c r="C22" s="1" t="s">
        <v>23</v>
      </c>
      <c r="D22">
        <v>130000</v>
      </c>
      <c r="E22" s="2">
        <v>2</v>
      </c>
      <c r="F22" t="s">
        <v>15</v>
      </c>
      <c r="G22" t="s">
        <v>8</v>
      </c>
      <c r="H22" s="2" t="s">
        <v>18</v>
      </c>
      <c r="I22" s="2">
        <v>3</v>
      </c>
      <c r="J22" t="s">
        <v>4</v>
      </c>
      <c r="K22" t="s">
        <v>9</v>
      </c>
      <c r="L22" s="2">
        <v>42</v>
      </c>
      <c r="M22" s="2" t="s">
        <v>18</v>
      </c>
      <c r="N22" s="10" t="str">
        <f>'Informe de categorías'!$A$9</f>
        <v>Categoría 4</v>
      </c>
    </row>
    <row r="23" spans="1:14" x14ac:dyDescent="0.25">
      <c r="A23">
        <v>11275</v>
      </c>
      <c r="B23" s="1" t="s">
        <v>20</v>
      </c>
      <c r="C23" s="1" t="s">
        <v>22</v>
      </c>
      <c r="D23">
        <v>80000</v>
      </c>
      <c r="E23" s="2">
        <v>4</v>
      </c>
      <c r="F23" t="s">
        <v>15</v>
      </c>
      <c r="G23" t="s">
        <v>8</v>
      </c>
      <c r="H23" s="2" t="s">
        <v>18</v>
      </c>
      <c r="I23" s="2">
        <v>2</v>
      </c>
      <c r="J23" t="s">
        <v>4</v>
      </c>
      <c r="K23" t="s">
        <v>9</v>
      </c>
      <c r="L23" s="2">
        <v>72</v>
      </c>
      <c r="M23" s="2" t="s">
        <v>18</v>
      </c>
      <c r="N23" s="10" t="str">
        <f>'Informe de categorías'!$A$9</f>
        <v>Categoría 4</v>
      </c>
    </row>
    <row r="24" spans="1:14" x14ac:dyDescent="0.25">
      <c r="A24">
        <v>11287</v>
      </c>
      <c r="B24" s="1" t="s">
        <v>20</v>
      </c>
      <c r="C24" s="1" t="s">
        <v>23</v>
      </c>
      <c r="D24">
        <v>70000</v>
      </c>
      <c r="E24" s="2">
        <v>5</v>
      </c>
      <c r="F24" t="s">
        <v>10</v>
      </c>
      <c r="G24" t="s">
        <v>1</v>
      </c>
      <c r="H24" s="2" t="s">
        <v>19</v>
      </c>
      <c r="I24" s="2">
        <v>3</v>
      </c>
      <c r="J24" t="s">
        <v>6</v>
      </c>
      <c r="K24" t="s">
        <v>9</v>
      </c>
      <c r="L24" s="2">
        <v>45</v>
      </c>
      <c r="M24" s="2" t="s">
        <v>19</v>
      </c>
      <c r="N24" s="10" t="str">
        <f>'Informe de categorías'!$A$8</f>
        <v>Categoría 3</v>
      </c>
    </row>
    <row r="25" spans="1:14" x14ac:dyDescent="0.25">
      <c r="A25">
        <v>11292</v>
      </c>
      <c r="B25" s="1" t="s">
        <v>21</v>
      </c>
      <c r="C25" s="1" t="s">
        <v>23</v>
      </c>
      <c r="D25">
        <v>150000</v>
      </c>
      <c r="E25" s="2">
        <v>1</v>
      </c>
      <c r="F25" t="s">
        <v>10</v>
      </c>
      <c r="G25" t="s">
        <v>1</v>
      </c>
      <c r="H25" s="2" t="s">
        <v>19</v>
      </c>
      <c r="I25" s="2">
        <v>3</v>
      </c>
      <c r="J25" t="s">
        <v>4</v>
      </c>
      <c r="K25" t="s">
        <v>9</v>
      </c>
      <c r="L25" s="2">
        <v>44</v>
      </c>
      <c r="M25" s="2" t="s">
        <v>18</v>
      </c>
      <c r="N25" s="10" t="str">
        <f>'Informe de categorías'!$A$12</f>
        <v>Categoría 7</v>
      </c>
    </row>
    <row r="26" spans="1:14" x14ac:dyDescent="0.25">
      <c r="A26">
        <v>11303</v>
      </c>
      <c r="B26" s="1" t="s">
        <v>21</v>
      </c>
      <c r="C26" s="1" t="s">
        <v>22</v>
      </c>
      <c r="D26">
        <v>90000</v>
      </c>
      <c r="E26" s="2">
        <v>4</v>
      </c>
      <c r="F26" t="s">
        <v>12</v>
      </c>
      <c r="G26" t="s">
        <v>1</v>
      </c>
      <c r="H26" s="2" t="s">
        <v>19</v>
      </c>
      <c r="I26" s="2">
        <v>3</v>
      </c>
      <c r="J26" t="s">
        <v>2</v>
      </c>
      <c r="K26" t="s">
        <v>9</v>
      </c>
      <c r="L26" s="2">
        <v>45</v>
      </c>
      <c r="M26" s="2" t="s">
        <v>18</v>
      </c>
      <c r="N26" s="10" t="str">
        <f>'Informe de categorías'!$A$12</f>
        <v>Categoría 7</v>
      </c>
    </row>
    <row r="27" spans="1:14" x14ac:dyDescent="0.25">
      <c r="A27">
        <v>11340</v>
      </c>
      <c r="B27" s="1" t="s">
        <v>20</v>
      </c>
      <c r="C27" s="1" t="s">
        <v>22</v>
      </c>
      <c r="D27">
        <v>10000</v>
      </c>
      <c r="E27" s="2">
        <v>1</v>
      </c>
      <c r="F27" t="s">
        <v>15</v>
      </c>
      <c r="G27" t="s">
        <v>13</v>
      </c>
      <c r="H27" s="2" t="s">
        <v>18</v>
      </c>
      <c r="I27" s="2">
        <v>0</v>
      </c>
      <c r="J27" t="s">
        <v>4</v>
      </c>
      <c r="K27" t="s">
        <v>16</v>
      </c>
      <c r="L27" s="2">
        <v>70</v>
      </c>
      <c r="M27" s="2" t="s">
        <v>18</v>
      </c>
      <c r="N27" s="10" t="str">
        <f>'Informe de categorías'!$A$7</f>
        <v>Categoría 2</v>
      </c>
    </row>
    <row r="28" spans="1:14" x14ac:dyDescent="0.25">
      <c r="A28">
        <v>11378</v>
      </c>
      <c r="B28" s="1" t="s">
        <v>21</v>
      </c>
      <c r="C28" s="1" t="s">
        <v>22</v>
      </c>
      <c r="D28">
        <v>10000</v>
      </c>
      <c r="E28" s="2">
        <v>1</v>
      </c>
      <c r="F28" t="s">
        <v>12</v>
      </c>
      <c r="G28" t="s">
        <v>17</v>
      </c>
      <c r="H28" s="2" t="s">
        <v>19</v>
      </c>
      <c r="I28" s="2">
        <v>1</v>
      </c>
      <c r="J28" t="s">
        <v>5</v>
      </c>
      <c r="K28" t="s">
        <v>16</v>
      </c>
      <c r="L28" s="2">
        <v>46</v>
      </c>
      <c r="M28" s="2" t="s">
        <v>18</v>
      </c>
      <c r="N28" s="10" t="str">
        <f>'Informe de categorías'!$A$7</f>
        <v>Categoría 2</v>
      </c>
    </row>
    <row r="29" spans="1:14" x14ac:dyDescent="0.25">
      <c r="A29">
        <v>11381</v>
      </c>
      <c r="B29" s="1" t="s">
        <v>20</v>
      </c>
      <c r="C29" s="1" t="s">
        <v>22</v>
      </c>
      <c r="D29">
        <v>20000</v>
      </c>
      <c r="E29" s="2">
        <v>2</v>
      </c>
      <c r="F29" t="s">
        <v>10</v>
      </c>
      <c r="G29" t="s">
        <v>17</v>
      </c>
      <c r="H29" s="2" t="s">
        <v>18</v>
      </c>
      <c r="I29" s="2">
        <v>1</v>
      </c>
      <c r="J29" t="s">
        <v>5</v>
      </c>
      <c r="K29" t="s">
        <v>16</v>
      </c>
      <c r="L29" s="2">
        <v>47</v>
      </c>
      <c r="M29" s="2" t="s">
        <v>18</v>
      </c>
      <c r="N29" s="10" t="str">
        <f>'Informe de categorías'!$A$7</f>
        <v>Categoría 2</v>
      </c>
    </row>
    <row r="30" spans="1:14" x14ac:dyDescent="0.25">
      <c r="A30">
        <v>11383</v>
      </c>
      <c r="B30" s="1" t="s">
        <v>20</v>
      </c>
      <c r="C30" s="1" t="s">
        <v>22</v>
      </c>
      <c r="D30">
        <v>30000</v>
      </c>
      <c r="E30" s="2">
        <v>3</v>
      </c>
      <c r="F30" t="s">
        <v>15</v>
      </c>
      <c r="G30" t="s">
        <v>13</v>
      </c>
      <c r="H30" s="2" t="s">
        <v>18</v>
      </c>
      <c r="I30" s="2">
        <v>0</v>
      </c>
      <c r="J30" t="s">
        <v>4</v>
      </c>
      <c r="K30" t="s">
        <v>16</v>
      </c>
      <c r="L30" s="2">
        <v>46</v>
      </c>
      <c r="M30" s="2" t="s">
        <v>19</v>
      </c>
      <c r="N30" s="10" t="str">
        <f>'Informe de categorías'!$A$7</f>
        <v>Categoría 2</v>
      </c>
    </row>
    <row r="31" spans="1:14" x14ac:dyDescent="0.25">
      <c r="A31">
        <v>11386</v>
      </c>
      <c r="B31" s="1" t="s">
        <v>20</v>
      </c>
      <c r="C31" s="1" t="s">
        <v>22</v>
      </c>
      <c r="D31">
        <v>30000</v>
      </c>
      <c r="E31" s="2">
        <v>3</v>
      </c>
      <c r="F31" t="s">
        <v>0</v>
      </c>
      <c r="G31" t="s">
        <v>13</v>
      </c>
      <c r="H31" s="2" t="s">
        <v>18</v>
      </c>
      <c r="I31" s="2">
        <v>0</v>
      </c>
      <c r="J31" t="s">
        <v>4</v>
      </c>
      <c r="K31" t="s">
        <v>16</v>
      </c>
      <c r="L31" s="2">
        <v>45</v>
      </c>
      <c r="M31" s="2" t="s">
        <v>19</v>
      </c>
      <c r="N31" s="10" t="str">
        <f>'Informe de categorías'!$A$7</f>
        <v>Categoría 2</v>
      </c>
    </row>
    <row r="32" spans="1:14" x14ac:dyDescent="0.25">
      <c r="A32">
        <v>11415</v>
      </c>
      <c r="B32" s="1" t="s">
        <v>21</v>
      </c>
      <c r="C32" s="1" t="s">
        <v>23</v>
      </c>
      <c r="D32">
        <v>90000</v>
      </c>
      <c r="E32" s="2">
        <v>5</v>
      </c>
      <c r="F32" t="s">
        <v>10</v>
      </c>
      <c r="G32" t="s">
        <v>1</v>
      </c>
      <c r="H32" s="2" t="s">
        <v>19</v>
      </c>
      <c r="I32" s="2">
        <v>2</v>
      </c>
      <c r="J32" t="s">
        <v>7</v>
      </c>
      <c r="K32" t="s">
        <v>16</v>
      </c>
      <c r="L32" s="2">
        <v>62</v>
      </c>
      <c r="M32" s="2" t="s">
        <v>19</v>
      </c>
      <c r="N32" s="10" t="str">
        <f>'Informe de categorías'!$A$10</f>
        <v>Categoría 5</v>
      </c>
    </row>
    <row r="33" spans="1:14" x14ac:dyDescent="0.25">
      <c r="A33">
        <v>11434</v>
      </c>
      <c r="B33" s="1" t="s">
        <v>20</v>
      </c>
      <c r="C33" s="1" t="s">
        <v>23</v>
      </c>
      <c r="D33">
        <v>170000</v>
      </c>
      <c r="E33" s="2">
        <v>5</v>
      </c>
      <c r="F33" t="s">
        <v>10</v>
      </c>
      <c r="G33" t="s">
        <v>1</v>
      </c>
      <c r="H33" s="2" t="s">
        <v>18</v>
      </c>
      <c r="I33" s="2">
        <v>4</v>
      </c>
      <c r="J33" t="s">
        <v>4</v>
      </c>
      <c r="K33" t="s">
        <v>16</v>
      </c>
      <c r="L33" s="2">
        <v>55</v>
      </c>
      <c r="M33" s="2" t="s">
        <v>19</v>
      </c>
      <c r="N33" s="10" t="str">
        <f>'Informe de categorías'!$A$10</f>
        <v>Categoría 5</v>
      </c>
    </row>
    <row r="34" spans="1:14" x14ac:dyDescent="0.25">
      <c r="A34">
        <v>11451</v>
      </c>
      <c r="B34" s="1" t="s">
        <v>21</v>
      </c>
      <c r="C34" s="1" t="s">
        <v>23</v>
      </c>
      <c r="D34">
        <v>70000</v>
      </c>
      <c r="E34" s="2">
        <v>0</v>
      </c>
      <c r="F34" t="s">
        <v>0</v>
      </c>
      <c r="G34" t="s">
        <v>1</v>
      </c>
      <c r="H34" s="2" t="s">
        <v>19</v>
      </c>
      <c r="I34" s="2">
        <v>4</v>
      </c>
      <c r="J34" t="s">
        <v>7</v>
      </c>
      <c r="K34" t="s">
        <v>3</v>
      </c>
      <c r="L34" s="2">
        <v>31</v>
      </c>
      <c r="M34" s="2" t="s">
        <v>18</v>
      </c>
      <c r="N34" s="10" t="str">
        <f>'Informe de categorías'!$A$12</f>
        <v>Categoría 7</v>
      </c>
    </row>
    <row r="35" spans="1:14" x14ac:dyDescent="0.25">
      <c r="A35">
        <v>11453</v>
      </c>
      <c r="B35" s="1" t="s">
        <v>21</v>
      </c>
      <c r="C35" s="1" t="s">
        <v>23</v>
      </c>
      <c r="D35">
        <v>80000</v>
      </c>
      <c r="E35" s="2">
        <v>0</v>
      </c>
      <c r="F35" t="s">
        <v>0</v>
      </c>
      <c r="G35" t="s">
        <v>1</v>
      </c>
      <c r="H35" s="2" t="s">
        <v>19</v>
      </c>
      <c r="I35" s="2">
        <v>3</v>
      </c>
      <c r="J35" t="s">
        <v>7</v>
      </c>
      <c r="K35" t="s">
        <v>3</v>
      </c>
      <c r="L35" s="2">
        <v>33</v>
      </c>
      <c r="M35" s="2" t="s">
        <v>18</v>
      </c>
      <c r="N35" s="10" t="str">
        <f>'Informe de categorías'!$A$12</f>
        <v>Categoría 7</v>
      </c>
    </row>
    <row r="36" spans="1:14" x14ac:dyDescent="0.25">
      <c r="A36">
        <v>11489</v>
      </c>
      <c r="B36" s="1" t="s">
        <v>21</v>
      </c>
      <c r="C36" s="1" t="s">
        <v>22</v>
      </c>
      <c r="D36">
        <v>20000</v>
      </c>
      <c r="E36" s="2">
        <v>0</v>
      </c>
      <c r="F36" t="s">
        <v>14</v>
      </c>
      <c r="G36" t="s">
        <v>17</v>
      </c>
      <c r="H36" s="2" t="s">
        <v>19</v>
      </c>
      <c r="I36" s="2">
        <v>2</v>
      </c>
      <c r="J36" t="s">
        <v>2</v>
      </c>
      <c r="K36" t="s">
        <v>16</v>
      </c>
      <c r="L36" s="2">
        <v>35</v>
      </c>
      <c r="M36" s="2" t="s">
        <v>18</v>
      </c>
      <c r="N36" s="10" t="str">
        <f>'Informe de categorías'!$A$7</f>
        <v>Categoría 2</v>
      </c>
    </row>
    <row r="37" spans="1:14" x14ac:dyDescent="0.25">
      <c r="A37">
        <v>11538</v>
      </c>
      <c r="B37" s="1" t="s">
        <v>21</v>
      </c>
      <c r="C37" s="1" t="s">
        <v>22</v>
      </c>
      <c r="D37">
        <v>60000</v>
      </c>
      <c r="E37" s="2">
        <v>4</v>
      </c>
      <c r="F37" t="s">
        <v>15</v>
      </c>
      <c r="G37" t="s">
        <v>11</v>
      </c>
      <c r="H37" s="2" t="s">
        <v>19</v>
      </c>
      <c r="I37" s="2">
        <v>0</v>
      </c>
      <c r="J37" t="s">
        <v>4</v>
      </c>
      <c r="K37" t="s">
        <v>9</v>
      </c>
      <c r="L37" s="2">
        <v>47</v>
      </c>
      <c r="M37" s="2" t="s">
        <v>18</v>
      </c>
      <c r="N37" s="10" t="str">
        <f>'Informe de categorías'!$A$6</f>
        <v>Categoría 1</v>
      </c>
    </row>
    <row r="38" spans="1:14" x14ac:dyDescent="0.25">
      <c r="A38">
        <v>11540</v>
      </c>
      <c r="B38" s="1" t="s">
        <v>21</v>
      </c>
      <c r="C38" s="1" t="s">
        <v>23</v>
      </c>
      <c r="D38">
        <v>60000</v>
      </c>
      <c r="E38" s="2">
        <v>4</v>
      </c>
      <c r="F38" t="s">
        <v>15</v>
      </c>
      <c r="G38" t="s">
        <v>11</v>
      </c>
      <c r="H38" s="2" t="s">
        <v>18</v>
      </c>
      <c r="I38" s="2">
        <v>0</v>
      </c>
      <c r="J38" t="s">
        <v>2</v>
      </c>
      <c r="K38" t="s">
        <v>9</v>
      </c>
      <c r="L38" s="2">
        <v>47</v>
      </c>
      <c r="M38" s="2" t="s">
        <v>18</v>
      </c>
      <c r="N38" s="10" t="str">
        <f>'Informe de categorías'!$A$6</f>
        <v>Categoría 1</v>
      </c>
    </row>
    <row r="39" spans="1:14" x14ac:dyDescent="0.25">
      <c r="A39">
        <v>11555</v>
      </c>
      <c r="B39" s="1" t="s">
        <v>20</v>
      </c>
      <c r="C39" s="1" t="s">
        <v>22</v>
      </c>
      <c r="D39">
        <v>40000</v>
      </c>
      <c r="E39" s="2">
        <v>1</v>
      </c>
      <c r="F39" t="s">
        <v>0</v>
      </c>
      <c r="G39" t="s">
        <v>13</v>
      </c>
      <c r="H39" s="2" t="s">
        <v>18</v>
      </c>
      <c r="I39" s="2">
        <v>0</v>
      </c>
      <c r="J39" t="s">
        <v>4</v>
      </c>
      <c r="K39" t="s">
        <v>16</v>
      </c>
      <c r="L39" s="2">
        <v>80</v>
      </c>
      <c r="M39" s="2" t="s">
        <v>19</v>
      </c>
      <c r="N39" s="10" t="str">
        <f>'Informe de categorías'!$A$6</f>
        <v>Categoría 1</v>
      </c>
    </row>
    <row r="40" spans="1:14" x14ac:dyDescent="0.25">
      <c r="A40">
        <v>11576</v>
      </c>
      <c r="B40" s="1" t="s">
        <v>20</v>
      </c>
      <c r="C40" s="1" t="s">
        <v>23</v>
      </c>
      <c r="D40">
        <v>30000</v>
      </c>
      <c r="E40" s="2">
        <v>1</v>
      </c>
      <c r="F40" t="s">
        <v>0</v>
      </c>
      <c r="G40" t="s">
        <v>11</v>
      </c>
      <c r="H40" s="2" t="s">
        <v>18</v>
      </c>
      <c r="I40" s="2">
        <v>2</v>
      </c>
      <c r="J40" t="s">
        <v>4</v>
      </c>
      <c r="K40" t="s">
        <v>16</v>
      </c>
      <c r="L40" s="2">
        <v>41</v>
      </c>
      <c r="M40" s="2" t="s">
        <v>18</v>
      </c>
      <c r="N40" s="10" t="str">
        <f>'Informe de categorías'!$A$7</f>
        <v>Categoría 2</v>
      </c>
    </row>
    <row r="41" spans="1:14" x14ac:dyDescent="0.25">
      <c r="A41">
        <v>11585</v>
      </c>
      <c r="B41" s="1" t="s">
        <v>20</v>
      </c>
      <c r="C41" s="1" t="s">
        <v>22</v>
      </c>
      <c r="D41">
        <v>40000</v>
      </c>
      <c r="E41" s="2">
        <v>1</v>
      </c>
      <c r="F41" t="s">
        <v>0</v>
      </c>
      <c r="G41" t="s">
        <v>11</v>
      </c>
      <c r="H41" s="2" t="s">
        <v>18</v>
      </c>
      <c r="I41" s="2">
        <v>0</v>
      </c>
      <c r="J41" t="s">
        <v>4</v>
      </c>
      <c r="K41" t="s">
        <v>16</v>
      </c>
      <c r="L41" s="2">
        <v>41</v>
      </c>
      <c r="M41" s="2" t="s">
        <v>19</v>
      </c>
      <c r="N41" s="10" t="str">
        <f>'Informe de categorías'!$A$6</f>
        <v>Categoría 1</v>
      </c>
    </row>
    <row r="42" spans="1:14" x14ac:dyDescent="0.25">
      <c r="A42">
        <v>11619</v>
      </c>
      <c r="B42" s="1" t="s">
        <v>21</v>
      </c>
      <c r="C42" s="1" t="s">
        <v>22</v>
      </c>
      <c r="D42">
        <v>50000</v>
      </c>
      <c r="E42" s="2">
        <v>0</v>
      </c>
      <c r="F42" t="s">
        <v>15</v>
      </c>
      <c r="G42" t="s">
        <v>11</v>
      </c>
      <c r="H42" s="2" t="s">
        <v>18</v>
      </c>
      <c r="I42" s="2">
        <v>0</v>
      </c>
      <c r="J42" t="s">
        <v>2</v>
      </c>
      <c r="K42" t="s">
        <v>9</v>
      </c>
      <c r="L42" s="2">
        <v>33</v>
      </c>
      <c r="M42" s="2" t="s">
        <v>19</v>
      </c>
      <c r="N42" s="10" t="str">
        <f>'Informe de categorías'!$A$6</f>
        <v>Categoría 1</v>
      </c>
    </row>
    <row r="43" spans="1:14" x14ac:dyDescent="0.25">
      <c r="A43">
        <v>11622</v>
      </c>
      <c r="B43" s="1" t="s">
        <v>20</v>
      </c>
      <c r="C43" s="1" t="s">
        <v>23</v>
      </c>
      <c r="D43">
        <v>50000</v>
      </c>
      <c r="E43" s="2">
        <v>0</v>
      </c>
      <c r="F43" t="s">
        <v>15</v>
      </c>
      <c r="G43" t="s">
        <v>11</v>
      </c>
      <c r="H43" s="2" t="s">
        <v>18</v>
      </c>
      <c r="I43" s="2">
        <v>0</v>
      </c>
      <c r="J43" t="s">
        <v>4</v>
      </c>
      <c r="K43" t="s">
        <v>9</v>
      </c>
      <c r="L43" s="2">
        <v>32</v>
      </c>
      <c r="M43" s="2" t="s">
        <v>19</v>
      </c>
      <c r="N43" s="10" t="str">
        <f>'Informe de categorías'!$A$6</f>
        <v>Categoría 1</v>
      </c>
    </row>
    <row r="44" spans="1:14" x14ac:dyDescent="0.25">
      <c r="A44">
        <v>11641</v>
      </c>
      <c r="B44" s="1" t="s">
        <v>20</v>
      </c>
      <c r="C44" s="1" t="s">
        <v>23</v>
      </c>
      <c r="D44">
        <v>50000</v>
      </c>
      <c r="E44" s="2">
        <v>1</v>
      </c>
      <c r="F44" t="s">
        <v>0</v>
      </c>
      <c r="G44" t="s">
        <v>11</v>
      </c>
      <c r="H44" s="2" t="s">
        <v>18</v>
      </c>
      <c r="I44" s="2">
        <v>0</v>
      </c>
      <c r="J44" t="s">
        <v>4</v>
      </c>
      <c r="K44" t="s">
        <v>9</v>
      </c>
      <c r="L44" s="2">
        <v>36</v>
      </c>
      <c r="M44" s="2" t="s">
        <v>19</v>
      </c>
      <c r="N44" s="10" t="str">
        <f>'Informe de categorías'!$A$6</f>
        <v>Categoría 1</v>
      </c>
    </row>
    <row r="45" spans="1:14" x14ac:dyDescent="0.25">
      <c r="A45">
        <v>11644</v>
      </c>
      <c r="B45" s="1" t="s">
        <v>21</v>
      </c>
      <c r="C45" s="1" t="s">
        <v>23</v>
      </c>
      <c r="D45">
        <v>40000</v>
      </c>
      <c r="E45" s="2">
        <v>2</v>
      </c>
      <c r="F45" t="s">
        <v>0</v>
      </c>
      <c r="G45" t="s">
        <v>11</v>
      </c>
      <c r="H45" s="2" t="s">
        <v>18</v>
      </c>
      <c r="I45" s="2">
        <v>0</v>
      </c>
      <c r="J45" t="s">
        <v>5</v>
      </c>
      <c r="K45" t="s">
        <v>9</v>
      </c>
      <c r="L45" s="2">
        <v>36</v>
      </c>
      <c r="M45" s="2" t="s">
        <v>19</v>
      </c>
      <c r="N45" s="10" t="str">
        <f>'Informe de categorías'!$A$6</f>
        <v>Categoría 1</v>
      </c>
    </row>
    <row r="46" spans="1:14" x14ac:dyDescent="0.25">
      <c r="A46">
        <v>11663</v>
      </c>
      <c r="B46" s="1" t="s">
        <v>20</v>
      </c>
      <c r="C46" s="1" t="s">
        <v>23</v>
      </c>
      <c r="D46">
        <v>70000</v>
      </c>
      <c r="E46" s="2">
        <v>4</v>
      </c>
      <c r="F46" t="s">
        <v>15</v>
      </c>
      <c r="G46" t="s">
        <v>1</v>
      </c>
      <c r="H46" s="2" t="s">
        <v>18</v>
      </c>
      <c r="I46" s="2">
        <v>0</v>
      </c>
      <c r="J46" t="s">
        <v>4</v>
      </c>
      <c r="K46" t="s">
        <v>9</v>
      </c>
      <c r="L46" s="2">
        <v>36</v>
      </c>
      <c r="M46" s="2" t="s">
        <v>18</v>
      </c>
      <c r="N46" s="10" t="str">
        <f>'Informe de categorías'!$A$6</f>
        <v>Categoría 1</v>
      </c>
    </row>
    <row r="47" spans="1:14" x14ac:dyDescent="0.25">
      <c r="A47">
        <v>11669</v>
      </c>
      <c r="B47" s="1" t="s">
        <v>21</v>
      </c>
      <c r="C47" s="1" t="s">
        <v>22</v>
      </c>
      <c r="D47">
        <v>70000</v>
      </c>
      <c r="E47" s="2">
        <v>2</v>
      </c>
      <c r="F47" t="s">
        <v>0</v>
      </c>
      <c r="G47" t="s">
        <v>11</v>
      </c>
      <c r="H47" s="2" t="s">
        <v>18</v>
      </c>
      <c r="I47" s="2">
        <v>1</v>
      </c>
      <c r="J47" t="s">
        <v>5</v>
      </c>
      <c r="K47" t="s">
        <v>9</v>
      </c>
      <c r="L47" s="2">
        <v>38</v>
      </c>
      <c r="M47" s="2" t="s">
        <v>19</v>
      </c>
      <c r="N47" s="10" t="str">
        <f>'Informe de categorías'!$A$6</f>
        <v>Categoría 1</v>
      </c>
    </row>
    <row r="48" spans="1:14" x14ac:dyDescent="0.25">
      <c r="A48">
        <v>11699</v>
      </c>
      <c r="B48" s="1" t="s">
        <v>21</v>
      </c>
      <c r="C48" s="1" t="s">
        <v>23</v>
      </c>
      <c r="D48">
        <v>60000</v>
      </c>
      <c r="E48" s="2">
        <v>4</v>
      </c>
      <c r="F48" t="s">
        <v>0</v>
      </c>
      <c r="G48" t="s">
        <v>11</v>
      </c>
      <c r="H48" s="2" t="s">
        <v>19</v>
      </c>
      <c r="I48" s="2">
        <v>2</v>
      </c>
      <c r="J48" t="s">
        <v>4</v>
      </c>
      <c r="K48" t="s">
        <v>9</v>
      </c>
      <c r="L48" s="2">
        <v>43</v>
      </c>
      <c r="M48" s="2" t="s">
        <v>19</v>
      </c>
      <c r="N48" s="10" t="str">
        <f>'Informe de categorías'!$A$6</f>
        <v>Categoría 1</v>
      </c>
    </row>
    <row r="49" spans="1:14" x14ac:dyDescent="0.25">
      <c r="A49">
        <v>11734</v>
      </c>
      <c r="B49" s="1" t="s">
        <v>20</v>
      </c>
      <c r="C49" s="1" t="s">
        <v>23</v>
      </c>
      <c r="D49">
        <v>60000</v>
      </c>
      <c r="E49" s="2">
        <v>1</v>
      </c>
      <c r="F49" t="s">
        <v>10</v>
      </c>
      <c r="G49" t="s">
        <v>11</v>
      </c>
      <c r="H49" s="2" t="s">
        <v>19</v>
      </c>
      <c r="I49" s="2">
        <v>1</v>
      </c>
      <c r="J49" t="s">
        <v>4</v>
      </c>
      <c r="K49" t="s">
        <v>9</v>
      </c>
      <c r="L49" s="2">
        <v>47</v>
      </c>
      <c r="M49" s="2" t="s">
        <v>19</v>
      </c>
      <c r="N49" s="10" t="str">
        <f>'Informe de categorías'!$A$6</f>
        <v>Categoría 1</v>
      </c>
    </row>
    <row r="50" spans="1:14" x14ac:dyDescent="0.25">
      <c r="A50">
        <v>11738</v>
      </c>
      <c r="B50" s="1" t="s">
        <v>20</v>
      </c>
      <c r="C50" s="1" t="s">
        <v>23</v>
      </c>
      <c r="D50">
        <v>60000</v>
      </c>
      <c r="E50" s="2">
        <v>4</v>
      </c>
      <c r="F50" t="s">
        <v>0</v>
      </c>
      <c r="G50" t="s">
        <v>1</v>
      </c>
      <c r="H50" s="2" t="s">
        <v>18</v>
      </c>
      <c r="I50" s="2">
        <v>0</v>
      </c>
      <c r="J50" t="s">
        <v>5</v>
      </c>
      <c r="K50" t="s">
        <v>9</v>
      </c>
      <c r="L50" s="2">
        <v>46</v>
      </c>
      <c r="M50" s="2" t="s">
        <v>19</v>
      </c>
      <c r="N50" s="10" t="str">
        <f>'Informe de categorías'!$A$6</f>
        <v>Categoría 1</v>
      </c>
    </row>
    <row r="51" spans="1:14" x14ac:dyDescent="0.25">
      <c r="A51">
        <v>11745</v>
      </c>
      <c r="B51" s="1" t="s">
        <v>20</v>
      </c>
      <c r="C51" s="1" t="s">
        <v>22</v>
      </c>
      <c r="D51">
        <v>60000</v>
      </c>
      <c r="E51" s="2">
        <v>1</v>
      </c>
      <c r="F51" t="s">
        <v>0</v>
      </c>
      <c r="G51" t="s">
        <v>1</v>
      </c>
      <c r="H51" s="2" t="s">
        <v>18</v>
      </c>
      <c r="I51" s="2">
        <v>1</v>
      </c>
      <c r="J51" t="s">
        <v>4</v>
      </c>
      <c r="K51" t="s">
        <v>9</v>
      </c>
      <c r="L51" s="2">
        <v>47</v>
      </c>
      <c r="M51" s="2" t="s">
        <v>18</v>
      </c>
      <c r="N51" s="10" t="str">
        <f>'Informe de categorías'!$A$6</f>
        <v>Categoría 1</v>
      </c>
    </row>
    <row r="52" spans="1:14" x14ac:dyDescent="0.25">
      <c r="A52">
        <v>11783</v>
      </c>
      <c r="B52" s="1" t="s">
        <v>20</v>
      </c>
      <c r="C52" s="1" t="s">
        <v>22</v>
      </c>
      <c r="D52">
        <v>60000</v>
      </c>
      <c r="E52" s="2">
        <v>1</v>
      </c>
      <c r="F52" t="s">
        <v>15</v>
      </c>
      <c r="G52" t="s">
        <v>11</v>
      </c>
      <c r="H52" s="2" t="s">
        <v>18</v>
      </c>
      <c r="I52" s="2">
        <v>0</v>
      </c>
      <c r="J52" t="s">
        <v>4</v>
      </c>
      <c r="K52" t="s">
        <v>9</v>
      </c>
      <c r="L52" s="2">
        <v>34</v>
      </c>
      <c r="M52" s="2" t="s">
        <v>19</v>
      </c>
      <c r="N52" s="10" t="str">
        <f>'Informe de categorías'!$A$6</f>
        <v>Categoría 1</v>
      </c>
    </row>
    <row r="53" spans="1:14" x14ac:dyDescent="0.25">
      <c r="A53">
        <v>11788</v>
      </c>
      <c r="B53" s="1" t="s">
        <v>21</v>
      </c>
      <c r="C53" s="1" t="s">
        <v>22</v>
      </c>
      <c r="D53">
        <v>70000</v>
      </c>
      <c r="E53" s="2">
        <v>1</v>
      </c>
      <c r="F53" t="s">
        <v>15</v>
      </c>
      <c r="G53" t="s">
        <v>1</v>
      </c>
      <c r="H53" s="2" t="s">
        <v>18</v>
      </c>
      <c r="I53" s="2">
        <v>0</v>
      </c>
      <c r="J53" t="s">
        <v>5</v>
      </c>
      <c r="K53" t="s">
        <v>9</v>
      </c>
      <c r="L53" s="2">
        <v>34</v>
      </c>
      <c r="M53" s="2" t="s">
        <v>19</v>
      </c>
      <c r="N53" s="10" t="str">
        <f>'Informe de categorías'!$A$6</f>
        <v>Categoría 1</v>
      </c>
    </row>
    <row r="54" spans="1:14" x14ac:dyDescent="0.25">
      <c r="A54">
        <v>11801</v>
      </c>
      <c r="B54" s="1" t="s">
        <v>20</v>
      </c>
      <c r="C54" s="1" t="s">
        <v>23</v>
      </c>
      <c r="D54">
        <v>60000</v>
      </c>
      <c r="E54" s="2">
        <v>1</v>
      </c>
      <c r="F54" t="s">
        <v>15</v>
      </c>
      <c r="G54" t="s">
        <v>1</v>
      </c>
      <c r="H54" s="2" t="s">
        <v>18</v>
      </c>
      <c r="I54" s="2">
        <v>0</v>
      </c>
      <c r="J54" t="s">
        <v>5</v>
      </c>
      <c r="K54" t="s">
        <v>9</v>
      </c>
      <c r="L54" s="2">
        <v>36</v>
      </c>
      <c r="M54" s="2" t="s">
        <v>19</v>
      </c>
      <c r="N54" s="10" t="str">
        <f>'Informe de categorías'!$A$6</f>
        <v>Categoría 1</v>
      </c>
    </row>
    <row r="55" spans="1:14" x14ac:dyDescent="0.25">
      <c r="A55">
        <v>11807</v>
      </c>
      <c r="B55" s="1" t="s">
        <v>20</v>
      </c>
      <c r="C55" s="1" t="s">
        <v>23</v>
      </c>
      <c r="D55">
        <v>70000</v>
      </c>
      <c r="E55" s="2">
        <v>3</v>
      </c>
      <c r="F55" t="s">
        <v>15</v>
      </c>
      <c r="G55" t="s">
        <v>1</v>
      </c>
      <c r="H55" s="2" t="s">
        <v>18</v>
      </c>
      <c r="I55" s="2">
        <v>0</v>
      </c>
      <c r="J55" t="s">
        <v>5</v>
      </c>
      <c r="K55" t="s">
        <v>9</v>
      </c>
      <c r="L55" s="2">
        <v>34</v>
      </c>
      <c r="M55" s="2" t="s">
        <v>19</v>
      </c>
      <c r="N55" s="10" t="str">
        <f>'Informe de categorías'!$A$6</f>
        <v>Categoría 1</v>
      </c>
    </row>
    <row r="56" spans="1:14" x14ac:dyDescent="0.25">
      <c r="A56">
        <v>11809</v>
      </c>
      <c r="B56" s="1" t="s">
        <v>20</v>
      </c>
      <c r="C56" s="1" t="s">
        <v>23</v>
      </c>
      <c r="D56">
        <v>60000</v>
      </c>
      <c r="E56" s="2">
        <v>2</v>
      </c>
      <c r="F56" t="s">
        <v>0</v>
      </c>
      <c r="G56" t="s">
        <v>11</v>
      </c>
      <c r="H56" s="2" t="s">
        <v>18</v>
      </c>
      <c r="I56" s="2">
        <v>0</v>
      </c>
      <c r="J56" t="s">
        <v>4</v>
      </c>
      <c r="K56" t="s">
        <v>9</v>
      </c>
      <c r="L56" s="2">
        <v>38</v>
      </c>
      <c r="M56" s="2" t="s">
        <v>18</v>
      </c>
      <c r="N56" s="10" t="str">
        <f>'Informe de categorías'!$A$6</f>
        <v>Categoría 1</v>
      </c>
    </row>
    <row r="57" spans="1:14" x14ac:dyDescent="0.25">
      <c r="A57">
        <v>11817</v>
      </c>
      <c r="B57" s="1" t="s">
        <v>21</v>
      </c>
      <c r="C57" s="1" t="s">
        <v>22</v>
      </c>
      <c r="D57">
        <v>70000</v>
      </c>
      <c r="E57" s="2">
        <v>4</v>
      </c>
      <c r="F57" t="s">
        <v>15</v>
      </c>
      <c r="G57" t="s">
        <v>1</v>
      </c>
      <c r="H57" s="2" t="s">
        <v>18</v>
      </c>
      <c r="I57" s="2">
        <v>0</v>
      </c>
      <c r="J57" t="s">
        <v>5</v>
      </c>
      <c r="K57" t="s">
        <v>9</v>
      </c>
      <c r="L57" s="2">
        <v>35</v>
      </c>
      <c r="M57" s="2" t="s">
        <v>18</v>
      </c>
      <c r="N57" s="10" t="str">
        <f>'Informe de categorías'!$A$6</f>
        <v>Categoría 1</v>
      </c>
    </row>
    <row r="58" spans="1:14" x14ac:dyDescent="0.25">
      <c r="A58">
        <v>11823</v>
      </c>
      <c r="B58" s="1" t="s">
        <v>20</v>
      </c>
      <c r="C58" s="1" t="s">
        <v>22</v>
      </c>
      <c r="D58">
        <v>70000</v>
      </c>
      <c r="E58" s="2">
        <v>0</v>
      </c>
      <c r="F58" t="s">
        <v>15</v>
      </c>
      <c r="G58" t="s">
        <v>1</v>
      </c>
      <c r="H58" s="2" t="s">
        <v>18</v>
      </c>
      <c r="I58" s="2">
        <v>0</v>
      </c>
      <c r="J58" t="s">
        <v>5</v>
      </c>
      <c r="K58" t="s">
        <v>9</v>
      </c>
      <c r="L58" s="2">
        <v>39</v>
      </c>
      <c r="M58" s="2" t="s">
        <v>19</v>
      </c>
      <c r="N58" s="10" t="str">
        <f>'Informe de categorías'!$A$6</f>
        <v>Categoría 1</v>
      </c>
    </row>
    <row r="59" spans="1:14" x14ac:dyDescent="0.25">
      <c r="A59">
        <v>11886</v>
      </c>
      <c r="B59" s="1" t="s">
        <v>20</v>
      </c>
      <c r="C59" s="1" t="s">
        <v>22</v>
      </c>
      <c r="D59">
        <v>60000</v>
      </c>
      <c r="E59" s="2">
        <v>3</v>
      </c>
      <c r="F59" t="s">
        <v>0</v>
      </c>
      <c r="G59" t="s">
        <v>1</v>
      </c>
      <c r="H59" s="2" t="s">
        <v>18</v>
      </c>
      <c r="I59" s="2">
        <v>1</v>
      </c>
      <c r="J59" t="s">
        <v>4</v>
      </c>
      <c r="K59" t="s">
        <v>9</v>
      </c>
      <c r="L59" s="2">
        <v>48</v>
      </c>
      <c r="M59" s="2" t="s">
        <v>18</v>
      </c>
      <c r="N59" s="10" t="str">
        <f>'Informe de categorías'!$A$6</f>
        <v>Categoría 1</v>
      </c>
    </row>
    <row r="60" spans="1:14" x14ac:dyDescent="0.25">
      <c r="A60">
        <v>11890</v>
      </c>
      <c r="B60" s="1" t="s">
        <v>20</v>
      </c>
      <c r="C60" s="1" t="s">
        <v>22</v>
      </c>
      <c r="D60">
        <v>70000</v>
      </c>
      <c r="E60" s="2">
        <v>5</v>
      </c>
      <c r="F60" t="s">
        <v>15</v>
      </c>
      <c r="G60" t="s">
        <v>1</v>
      </c>
      <c r="H60" s="2" t="s">
        <v>18</v>
      </c>
      <c r="I60" s="2">
        <v>1</v>
      </c>
      <c r="J60" t="s">
        <v>4</v>
      </c>
      <c r="K60" t="s">
        <v>9</v>
      </c>
      <c r="L60" s="2">
        <v>47</v>
      </c>
      <c r="M60" s="2" t="s">
        <v>19</v>
      </c>
      <c r="N60" s="10" t="str">
        <f>'Informe de categorías'!$A$8</f>
        <v>Categoría 3</v>
      </c>
    </row>
    <row r="61" spans="1:14" x14ac:dyDescent="0.25">
      <c r="A61">
        <v>11896</v>
      </c>
      <c r="B61" s="1" t="s">
        <v>20</v>
      </c>
      <c r="C61" s="1" t="s">
        <v>23</v>
      </c>
      <c r="D61">
        <v>100000</v>
      </c>
      <c r="E61" s="2">
        <v>1</v>
      </c>
      <c r="F61" t="s">
        <v>15</v>
      </c>
      <c r="G61" t="s">
        <v>8</v>
      </c>
      <c r="H61" s="2" t="s">
        <v>18</v>
      </c>
      <c r="I61" s="2">
        <v>0</v>
      </c>
      <c r="J61" t="s">
        <v>5</v>
      </c>
      <c r="K61" t="s">
        <v>3</v>
      </c>
      <c r="L61" s="2">
        <v>36</v>
      </c>
      <c r="M61" s="2" t="s">
        <v>18</v>
      </c>
      <c r="N61" s="10" t="str">
        <f>'Informe de categorías'!$A$9</f>
        <v>Categoría 4</v>
      </c>
    </row>
    <row r="62" spans="1:14" x14ac:dyDescent="0.25">
      <c r="A62">
        <v>11897</v>
      </c>
      <c r="B62" s="1" t="s">
        <v>21</v>
      </c>
      <c r="C62" s="1" t="s">
        <v>23</v>
      </c>
      <c r="D62">
        <v>60000</v>
      </c>
      <c r="E62" s="2">
        <v>2</v>
      </c>
      <c r="F62" t="s">
        <v>0</v>
      </c>
      <c r="G62" t="s">
        <v>1</v>
      </c>
      <c r="H62" s="2" t="s">
        <v>19</v>
      </c>
      <c r="I62" s="2">
        <v>1</v>
      </c>
      <c r="J62" t="s">
        <v>4</v>
      </c>
      <c r="K62" t="s">
        <v>3</v>
      </c>
      <c r="L62" s="2">
        <v>37</v>
      </c>
      <c r="M62" s="2" t="s">
        <v>18</v>
      </c>
      <c r="N62" s="10" t="str">
        <f>'Informe de categorías'!$A$6</f>
        <v>Categoría 1</v>
      </c>
    </row>
    <row r="63" spans="1:14" x14ac:dyDescent="0.25">
      <c r="A63">
        <v>11935</v>
      </c>
      <c r="B63" s="1" t="s">
        <v>21</v>
      </c>
      <c r="C63" s="1" t="s">
        <v>22</v>
      </c>
      <c r="D63">
        <v>30000</v>
      </c>
      <c r="E63" s="2">
        <v>0</v>
      </c>
      <c r="F63" t="s">
        <v>10</v>
      </c>
      <c r="G63" t="s">
        <v>11</v>
      </c>
      <c r="H63" s="2" t="s">
        <v>18</v>
      </c>
      <c r="I63" s="2">
        <v>1</v>
      </c>
      <c r="J63" t="s">
        <v>6</v>
      </c>
      <c r="K63" t="s">
        <v>9</v>
      </c>
      <c r="L63" s="2">
        <v>28</v>
      </c>
      <c r="M63" s="2" t="s">
        <v>19</v>
      </c>
      <c r="N63" s="10" t="str">
        <f>'Informe de categorías'!$A$11</f>
        <v>Categoría 6</v>
      </c>
    </row>
    <row r="64" spans="1:14" x14ac:dyDescent="0.25">
      <c r="A64">
        <v>11941</v>
      </c>
      <c r="B64" s="1" t="s">
        <v>21</v>
      </c>
      <c r="C64" s="1" t="s">
        <v>23</v>
      </c>
      <c r="D64">
        <v>60000</v>
      </c>
      <c r="E64" s="2">
        <v>0</v>
      </c>
      <c r="F64" t="s">
        <v>10</v>
      </c>
      <c r="G64" t="s">
        <v>11</v>
      </c>
      <c r="H64" s="2" t="s">
        <v>18</v>
      </c>
      <c r="I64" s="2">
        <v>2</v>
      </c>
      <c r="J64" t="s">
        <v>6</v>
      </c>
      <c r="K64" t="s">
        <v>9</v>
      </c>
      <c r="L64" s="2">
        <v>29</v>
      </c>
      <c r="M64" s="2" t="s">
        <v>19</v>
      </c>
      <c r="N64" s="10" t="str">
        <f>'Informe de categorías'!$A$11</f>
        <v>Categoría 6</v>
      </c>
    </row>
    <row r="65" spans="1:14" x14ac:dyDescent="0.25">
      <c r="A65">
        <v>12029</v>
      </c>
      <c r="B65" s="1" t="s">
        <v>20</v>
      </c>
      <c r="C65" s="1" t="s">
        <v>23</v>
      </c>
      <c r="D65">
        <v>30000</v>
      </c>
      <c r="E65" s="2">
        <v>0</v>
      </c>
      <c r="F65" t="s">
        <v>14</v>
      </c>
      <c r="G65" t="s">
        <v>13</v>
      </c>
      <c r="H65" s="2" t="s">
        <v>19</v>
      </c>
      <c r="I65" s="2">
        <v>2</v>
      </c>
      <c r="J65" t="s">
        <v>4</v>
      </c>
      <c r="K65" t="s">
        <v>9</v>
      </c>
      <c r="L65" s="2">
        <v>28</v>
      </c>
      <c r="M65" s="2" t="s">
        <v>19</v>
      </c>
      <c r="N65" s="10" t="str">
        <f>'Informe de categorías'!$A$11</f>
        <v>Categoría 6</v>
      </c>
    </row>
    <row r="66" spans="1:14" x14ac:dyDescent="0.25">
      <c r="A66">
        <v>12033</v>
      </c>
      <c r="B66" s="1" t="s">
        <v>21</v>
      </c>
      <c r="C66" s="1" t="s">
        <v>22</v>
      </c>
      <c r="D66">
        <v>40000</v>
      </c>
      <c r="E66" s="2">
        <v>0</v>
      </c>
      <c r="F66" t="s">
        <v>12</v>
      </c>
      <c r="G66" t="s">
        <v>11</v>
      </c>
      <c r="H66" s="2" t="s">
        <v>19</v>
      </c>
      <c r="I66" s="2">
        <v>2</v>
      </c>
      <c r="J66" t="s">
        <v>4</v>
      </c>
      <c r="K66" t="s">
        <v>9</v>
      </c>
      <c r="L66" s="2">
        <v>27</v>
      </c>
      <c r="M66" s="2" t="s">
        <v>18</v>
      </c>
      <c r="N66" s="10" t="str">
        <f>'Informe de categorías'!$A$11</f>
        <v>Categoría 6</v>
      </c>
    </row>
    <row r="67" spans="1:14" x14ac:dyDescent="0.25">
      <c r="A67">
        <v>12056</v>
      </c>
      <c r="B67" s="1" t="s">
        <v>20</v>
      </c>
      <c r="C67" s="1" t="s">
        <v>23</v>
      </c>
      <c r="D67">
        <v>120000</v>
      </c>
      <c r="E67" s="2">
        <v>2</v>
      </c>
      <c r="F67" t="s">
        <v>15</v>
      </c>
      <c r="G67" t="s">
        <v>8</v>
      </c>
      <c r="H67" s="2" t="s">
        <v>18</v>
      </c>
      <c r="I67" s="2">
        <v>3</v>
      </c>
      <c r="J67" t="s">
        <v>6</v>
      </c>
      <c r="K67" t="s">
        <v>9</v>
      </c>
      <c r="L67" s="2">
        <v>64</v>
      </c>
      <c r="M67" s="2" t="s">
        <v>19</v>
      </c>
      <c r="N67" s="10" t="str">
        <f>'Informe de categorías'!$A$9</f>
        <v>Categoría 4</v>
      </c>
    </row>
    <row r="68" spans="1:14" x14ac:dyDescent="0.25">
      <c r="A68">
        <v>12100</v>
      </c>
      <c r="B68" s="1" t="s">
        <v>21</v>
      </c>
      <c r="C68" s="1" t="s">
        <v>23</v>
      </c>
      <c r="D68">
        <v>60000</v>
      </c>
      <c r="E68" s="2">
        <v>2</v>
      </c>
      <c r="F68" t="s">
        <v>0</v>
      </c>
      <c r="G68" t="s">
        <v>8</v>
      </c>
      <c r="H68" s="2" t="s">
        <v>18</v>
      </c>
      <c r="I68" s="2">
        <v>0</v>
      </c>
      <c r="J68" t="s">
        <v>7</v>
      </c>
      <c r="K68" t="s">
        <v>9</v>
      </c>
      <c r="L68" s="2">
        <v>57</v>
      </c>
      <c r="M68" s="2" t="s">
        <v>19</v>
      </c>
      <c r="N68" s="10" t="str">
        <f>'Informe de categorías'!$A$8</f>
        <v>Categoría 3</v>
      </c>
    </row>
    <row r="69" spans="1:14" x14ac:dyDescent="0.25">
      <c r="A69">
        <v>12121</v>
      </c>
      <c r="B69" s="1" t="s">
        <v>21</v>
      </c>
      <c r="C69" s="1" t="s">
        <v>23</v>
      </c>
      <c r="D69">
        <v>60000</v>
      </c>
      <c r="E69" s="2">
        <v>3</v>
      </c>
      <c r="F69" t="s">
        <v>12</v>
      </c>
      <c r="G69" t="s">
        <v>1</v>
      </c>
      <c r="H69" s="2" t="s">
        <v>18</v>
      </c>
      <c r="I69" s="2">
        <v>2</v>
      </c>
      <c r="J69" t="s">
        <v>7</v>
      </c>
      <c r="K69" t="s">
        <v>9</v>
      </c>
      <c r="L69" s="2">
        <v>53</v>
      </c>
      <c r="M69" s="2" t="s">
        <v>18</v>
      </c>
      <c r="N69" s="10" t="str">
        <f>'Informe de categorías'!$A$8</f>
        <v>Categoría 3</v>
      </c>
    </row>
    <row r="70" spans="1:14" x14ac:dyDescent="0.25">
      <c r="A70">
        <v>12133</v>
      </c>
      <c r="B70" s="1" t="s">
        <v>20</v>
      </c>
      <c r="C70" s="1" t="s">
        <v>22</v>
      </c>
      <c r="D70">
        <v>130000</v>
      </c>
      <c r="E70" s="2">
        <v>3</v>
      </c>
      <c r="F70" t="s">
        <v>10</v>
      </c>
      <c r="G70" t="s">
        <v>1</v>
      </c>
      <c r="H70" s="2" t="s">
        <v>18</v>
      </c>
      <c r="I70" s="2">
        <v>3</v>
      </c>
      <c r="J70" t="s">
        <v>6</v>
      </c>
      <c r="K70" t="s">
        <v>16</v>
      </c>
      <c r="L70" s="2">
        <v>50</v>
      </c>
      <c r="M70" s="2" t="s">
        <v>18</v>
      </c>
      <c r="N70" s="10" t="str">
        <f>'Informe de categorías'!$A$10</f>
        <v>Categoría 5</v>
      </c>
    </row>
    <row r="71" spans="1:14" x14ac:dyDescent="0.25">
      <c r="A71">
        <v>12153</v>
      </c>
      <c r="B71" s="1" t="s">
        <v>21</v>
      </c>
      <c r="C71" s="1" t="s">
        <v>22</v>
      </c>
      <c r="D71">
        <v>70000</v>
      </c>
      <c r="E71" s="2">
        <v>3</v>
      </c>
      <c r="F71" t="s">
        <v>10</v>
      </c>
      <c r="G71" t="s">
        <v>1</v>
      </c>
      <c r="H71" s="2" t="s">
        <v>18</v>
      </c>
      <c r="I71" s="2">
        <v>1</v>
      </c>
      <c r="J71" t="s">
        <v>6</v>
      </c>
      <c r="K71" t="s">
        <v>9</v>
      </c>
      <c r="L71" s="2">
        <v>49</v>
      </c>
      <c r="M71" s="2" t="s">
        <v>18</v>
      </c>
      <c r="N71" s="10" t="str">
        <f>'Informe de categorías'!$A$8</f>
        <v>Categoría 3</v>
      </c>
    </row>
    <row r="72" spans="1:14" x14ac:dyDescent="0.25">
      <c r="A72">
        <v>12192</v>
      </c>
      <c r="B72" s="1" t="s">
        <v>21</v>
      </c>
      <c r="C72" s="1" t="s">
        <v>22</v>
      </c>
      <c r="D72">
        <v>60000</v>
      </c>
      <c r="E72" s="2">
        <v>2</v>
      </c>
      <c r="F72" t="s">
        <v>14</v>
      </c>
      <c r="G72" t="s">
        <v>11</v>
      </c>
      <c r="H72" s="2" t="s">
        <v>19</v>
      </c>
      <c r="I72" s="2">
        <v>2</v>
      </c>
      <c r="J72" t="s">
        <v>2</v>
      </c>
      <c r="K72" t="s">
        <v>9</v>
      </c>
      <c r="L72" s="2">
        <v>51</v>
      </c>
      <c r="M72" s="2" t="s">
        <v>19</v>
      </c>
      <c r="N72" s="10" t="str">
        <f>'Informe de categorías'!$A$8</f>
        <v>Categoría 3</v>
      </c>
    </row>
    <row r="73" spans="1:14" x14ac:dyDescent="0.25">
      <c r="A73">
        <v>12195</v>
      </c>
      <c r="B73" s="1" t="s">
        <v>21</v>
      </c>
      <c r="C73" s="1" t="s">
        <v>22</v>
      </c>
      <c r="D73">
        <v>70000</v>
      </c>
      <c r="E73" s="2">
        <v>3</v>
      </c>
      <c r="F73" t="s">
        <v>15</v>
      </c>
      <c r="G73" t="s">
        <v>8</v>
      </c>
      <c r="H73" s="2" t="s">
        <v>18</v>
      </c>
      <c r="I73" s="2">
        <v>2</v>
      </c>
      <c r="J73" t="s">
        <v>2</v>
      </c>
      <c r="K73" t="s">
        <v>9</v>
      </c>
      <c r="L73" s="2">
        <v>52</v>
      </c>
      <c r="M73" s="2" t="s">
        <v>19</v>
      </c>
      <c r="N73" s="10" t="str">
        <f>'Informe de categorías'!$A$8</f>
        <v>Categoría 3</v>
      </c>
    </row>
    <row r="74" spans="1:14" x14ac:dyDescent="0.25">
      <c r="A74">
        <v>12205</v>
      </c>
      <c r="B74" s="1" t="s">
        <v>21</v>
      </c>
      <c r="C74" s="1" t="s">
        <v>22</v>
      </c>
      <c r="D74">
        <v>130000</v>
      </c>
      <c r="E74" s="2">
        <v>2</v>
      </c>
      <c r="F74" t="s">
        <v>0</v>
      </c>
      <c r="G74" t="s">
        <v>8</v>
      </c>
      <c r="H74" s="2" t="s">
        <v>19</v>
      </c>
      <c r="I74" s="2">
        <v>4</v>
      </c>
      <c r="J74" t="s">
        <v>4</v>
      </c>
      <c r="K74" t="s">
        <v>9</v>
      </c>
      <c r="L74" s="2">
        <v>67</v>
      </c>
      <c r="M74" s="2" t="s">
        <v>19</v>
      </c>
      <c r="N74" s="10" t="str">
        <f>'Informe de categorías'!$A$9</f>
        <v>Categoría 4</v>
      </c>
    </row>
    <row r="75" spans="1:14" x14ac:dyDescent="0.25">
      <c r="A75">
        <v>12207</v>
      </c>
      <c r="B75" s="1" t="s">
        <v>21</v>
      </c>
      <c r="C75" s="1" t="s">
        <v>23</v>
      </c>
      <c r="D75">
        <v>80000</v>
      </c>
      <c r="E75" s="2">
        <v>4</v>
      </c>
      <c r="F75" t="s">
        <v>0</v>
      </c>
      <c r="G75" t="s">
        <v>8</v>
      </c>
      <c r="H75" s="2" t="s">
        <v>18</v>
      </c>
      <c r="I75" s="2">
        <v>2</v>
      </c>
      <c r="J75" t="s">
        <v>6</v>
      </c>
      <c r="K75" t="s">
        <v>9</v>
      </c>
      <c r="L75" s="2">
        <v>66</v>
      </c>
      <c r="M75" s="2" t="s">
        <v>18</v>
      </c>
      <c r="N75" s="10" t="str">
        <f>'Informe de categorías'!$A$9</f>
        <v>Categoría 4</v>
      </c>
    </row>
    <row r="76" spans="1:14" x14ac:dyDescent="0.25">
      <c r="A76">
        <v>12212</v>
      </c>
      <c r="B76" s="1" t="s">
        <v>20</v>
      </c>
      <c r="C76" s="1" t="s">
        <v>22</v>
      </c>
      <c r="D76">
        <v>10000</v>
      </c>
      <c r="E76" s="2">
        <v>0</v>
      </c>
      <c r="F76" t="s">
        <v>15</v>
      </c>
      <c r="G76" t="s">
        <v>17</v>
      </c>
      <c r="H76" s="2" t="s">
        <v>18</v>
      </c>
      <c r="I76" s="2">
        <v>0</v>
      </c>
      <c r="J76" t="s">
        <v>4</v>
      </c>
      <c r="K76" t="s">
        <v>16</v>
      </c>
      <c r="L76" s="2">
        <v>37</v>
      </c>
      <c r="M76" s="2" t="s">
        <v>18</v>
      </c>
      <c r="N76" s="10" t="str">
        <f>'Informe de categorías'!$A$7</f>
        <v>Categoría 2</v>
      </c>
    </row>
    <row r="77" spans="1:14" x14ac:dyDescent="0.25">
      <c r="A77">
        <v>12231</v>
      </c>
      <c r="B77" s="1" t="s">
        <v>21</v>
      </c>
      <c r="C77" s="1" t="s">
        <v>22</v>
      </c>
      <c r="D77">
        <v>10000</v>
      </c>
      <c r="E77" s="2">
        <v>2</v>
      </c>
      <c r="F77" t="s">
        <v>10</v>
      </c>
      <c r="G77" t="s">
        <v>17</v>
      </c>
      <c r="H77" s="2" t="s">
        <v>18</v>
      </c>
      <c r="I77" s="2">
        <v>0</v>
      </c>
      <c r="J77" t="s">
        <v>4</v>
      </c>
      <c r="K77" t="s">
        <v>16</v>
      </c>
      <c r="L77" s="2">
        <v>51</v>
      </c>
      <c r="M77" s="2" t="s">
        <v>18</v>
      </c>
      <c r="N77" s="10" t="str">
        <f>'Informe de categorías'!$A$7</f>
        <v>Categoría 2</v>
      </c>
    </row>
    <row r="78" spans="1:14" x14ac:dyDescent="0.25">
      <c r="A78">
        <v>12234</v>
      </c>
      <c r="B78" s="1" t="s">
        <v>20</v>
      </c>
      <c r="C78" s="1" t="s">
        <v>23</v>
      </c>
      <c r="D78">
        <v>10000</v>
      </c>
      <c r="E78" s="2">
        <v>2</v>
      </c>
      <c r="F78" t="s">
        <v>10</v>
      </c>
      <c r="G78" t="s">
        <v>17</v>
      </c>
      <c r="H78" s="2" t="s">
        <v>18</v>
      </c>
      <c r="I78" s="2">
        <v>1</v>
      </c>
      <c r="J78" t="s">
        <v>5</v>
      </c>
      <c r="K78" t="s">
        <v>16</v>
      </c>
      <c r="L78" s="2">
        <v>52</v>
      </c>
      <c r="M78" s="2" t="s">
        <v>19</v>
      </c>
      <c r="N78" s="10" t="str">
        <f>'Informe de categorías'!$A$7</f>
        <v>Categoría 2</v>
      </c>
    </row>
    <row r="79" spans="1:14" x14ac:dyDescent="0.25">
      <c r="A79">
        <v>12236</v>
      </c>
      <c r="B79" s="1" t="s">
        <v>20</v>
      </c>
      <c r="C79" s="1" t="s">
        <v>22</v>
      </c>
      <c r="D79">
        <v>20000</v>
      </c>
      <c r="E79" s="2">
        <v>1</v>
      </c>
      <c r="F79" t="s">
        <v>10</v>
      </c>
      <c r="G79" t="s">
        <v>17</v>
      </c>
      <c r="H79" s="2" t="s">
        <v>18</v>
      </c>
      <c r="I79" s="2">
        <v>0</v>
      </c>
      <c r="J79" t="s">
        <v>4</v>
      </c>
      <c r="K79" t="s">
        <v>16</v>
      </c>
      <c r="L79" s="2">
        <v>65</v>
      </c>
      <c r="M79" s="2" t="s">
        <v>19</v>
      </c>
      <c r="N79" s="10" t="str">
        <f>'Informe de categorías'!$A$7</f>
        <v>Categoría 2</v>
      </c>
    </row>
    <row r="80" spans="1:14" x14ac:dyDescent="0.25">
      <c r="A80">
        <v>12253</v>
      </c>
      <c r="B80" s="1" t="s">
        <v>21</v>
      </c>
      <c r="C80" s="1" t="s">
        <v>22</v>
      </c>
      <c r="D80">
        <v>20000</v>
      </c>
      <c r="E80" s="2">
        <v>0</v>
      </c>
      <c r="F80" t="s">
        <v>10</v>
      </c>
      <c r="G80" t="s">
        <v>17</v>
      </c>
      <c r="H80" s="2" t="s">
        <v>18</v>
      </c>
      <c r="I80" s="2">
        <v>0</v>
      </c>
      <c r="J80" t="s">
        <v>4</v>
      </c>
      <c r="K80" t="s">
        <v>3</v>
      </c>
      <c r="L80" s="2">
        <v>29</v>
      </c>
      <c r="M80" s="2" t="s">
        <v>18</v>
      </c>
      <c r="N80" s="10" t="str">
        <f>'Informe de categorías'!$A$13</f>
        <v>Categoría 8</v>
      </c>
    </row>
    <row r="81" spans="1:14" x14ac:dyDescent="0.25">
      <c r="A81">
        <v>12273</v>
      </c>
      <c r="B81" s="1" t="s">
        <v>20</v>
      </c>
      <c r="C81" s="1" t="s">
        <v>23</v>
      </c>
      <c r="D81">
        <v>30000</v>
      </c>
      <c r="E81" s="2">
        <v>1</v>
      </c>
      <c r="F81" t="s">
        <v>0</v>
      </c>
      <c r="G81" t="s">
        <v>13</v>
      </c>
      <c r="H81" s="2" t="s">
        <v>18</v>
      </c>
      <c r="I81" s="2">
        <v>0</v>
      </c>
      <c r="J81" t="s">
        <v>4</v>
      </c>
      <c r="K81" t="s">
        <v>16</v>
      </c>
      <c r="L81" s="2">
        <v>47</v>
      </c>
      <c r="M81" s="2" t="s">
        <v>19</v>
      </c>
      <c r="N81" s="10" t="str">
        <f>'Informe de categorías'!$A$7</f>
        <v>Categoría 2</v>
      </c>
    </row>
    <row r="82" spans="1:14" x14ac:dyDescent="0.25">
      <c r="A82">
        <v>12274</v>
      </c>
      <c r="B82" s="1" t="s">
        <v>21</v>
      </c>
      <c r="C82" s="1" t="s">
        <v>23</v>
      </c>
      <c r="D82">
        <v>10000</v>
      </c>
      <c r="E82" s="2">
        <v>2</v>
      </c>
      <c r="F82" t="s">
        <v>12</v>
      </c>
      <c r="G82" t="s">
        <v>17</v>
      </c>
      <c r="H82" s="2" t="s">
        <v>18</v>
      </c>
      <c r="I82" s="2">
        <v>0</v>
      </c>
      <c r="J82" t="s">
        <v>4</v>
      </c>
      <c r="K82" t="s">
        <v>16</v>
      </c>
      <c r="L82" s="2">
        <v>35</v>
      </c>
      <c r="M82" s="2" t="s">
        <v>19</v>
      </c>
      <c r="N82" s="10" t="str">
        <f>'Informe de categorías'!$A$7</f>
        <v>Categoría 2</v>
      </c>
    </row>
    <row r="83" spans="1:14" x14ac:dyDescent="0.25">
      <c r="A83">
        <v>12284</v>
      </c>
      <c r="B83" s="1" t="s">
        <v>20</v>
      </c>
      <c r="C83" s="1" t="s">
        <v>22</v>
      </c>
      <c r="D83">
        <v>30000</v>
      </c>
      <c r="E83" s="2">
        <v>0</v>
      </c>
      <c r="F83" t="s">
        <v>0</v>
      </c>
      <c r="G83" t="s">
        <v>13</v>
      </c>
      <c r="H83" s="2" t="s">
        <v>19</v>
      </c>
      <c r="I83" s="2">
        <v>0</v>
      </c>
      <c r="J83" t="s">
        <v>4</v>
      </c>
      <c r="K83" t="s">
        <v>16</v>
      </c>
      <c r="L83" s="2">
        <v>36</v>
      </c>
      <c r="M83" s="2" t="s">
        <v>18</v>
      </c>
      <c r="N83" s="10" t="str">
        <f>'Informe de categorías'!$A$13</f>
        <v>Categoría 8</v>
      </c>
    </row>
    <row r="84" spans="1:14" x14ac:dyDescent="0.25">
      <c r="A84">
        <v>12291</v>
      </c>
      <c r="B84" s="1" t="s">
        <v>21</v>
      </c>
      <c r="C84" s="1" t="s">
        <v>23</v>
      </c>
      <c r="D84">
        <v>90000</v>
      </c>
      <c r="E84" s="2">
        <v>5</v>
      </c>
      <c r="F84" t="s">
        <v>10</v>
      </c>
      <c r="G84" t="s">
        <v>1</v>
      </c>
      <c r="H84" s="2" t="s">
        <v>19</v>
      </c>
      <c r="I84" s="2">
        <v>2</v>
      </c>
      <c r="J84" t="s">
        <v>5</v>
      </c>
      <c r="K84" t="s">
        <v>16</v>
      </c>
      <c r="L84" s="2">
        <v>62</v>
      </c>
      <c r="M84" s="2" t="s">
        <v>18</v>
      </c>
      <c r="N84" s="10" t="str">
        <f>'Informe de categorías'!$A$10</f>
        <v>Categoría 5</v>
      </c>
    </row>
    <row r="85" spans="1:14" x14ac:dyDescent="0.25">
      <c r="A85">
        <v>12332</v>
      </c>
      <c r="B85" s="1" t="s">
        <v>20</v>
      </c>
      <c r="C85" s="1" t="s">
        <v>23</v>
      </c>
      <c r="D85">
        <v>90000</v>
      </c>
      <c r="E85" s="2">
        <v>4</v>
      </c>
      <c r="F85" t="s">
        <v>12</v>
      </c>
      <c r="G85" t="s">
        <v>8</v>
      </c>
      <c r="H85" s="2" t="s">
        <v>18</v>
      </c>
      <c r="I85" s="2">
        <v>3</v>
      </c>
      <c r="J85" t="s">
        <v>6</v>
      </c>
      <c r="K85" t="s">
        <v>16</v>
      </c>
      <c r="L85" s="2">
        <v>58</v>
      </c>
      <c r="M85" s="2" t="s">
        <v>18</v>
      </c>
      <c r="N85" s="10" t="str">
        <f>'Informe de categorías'!$A$10</f>
        <v>Categoría 5</v>
      </c>
    </row>
    <row r="86" spans="1:14" x14ac:dyDescent="0.25">
      <c r="A86">
        <v>12344</v>
      </c>
      <c r="B86" s="1" t="s">
        <v>21</v>
      </c>
      <c r="C86" s="1" t="s">
        <v>22</v>
      </c>
      <c r="D86">
        <v>80000</v>
      </c>
      <c r="E86" s="2">
        <v>0</v>
      </c>
      <c r="F86" t="s">
        <v>0</v>
      </c>
      <c r="G86" t="s">
        <v>1</v>
      </c>
      <c r="H86" s="2" t="s">
        <v>19</v>
      </c>
      <c r="I86" s="2">
        <v>3</v>
      </c>
      <c r="J86" t="s">
        <v>7</v>
      </c>
      <c r="K86" t="s">
        <v>3</v>
      </c>
      <c r="L86" s="2">
        <v>31</v>
      </c>
      <c r="M86" s="2" t="s">
        <v>19</v>
      </c>
      <c r="N86" s="10" t="str">
        <f>'Informe de categorías'!$A$12</f>
        <v>Categoría 7</v>
      </c>
    </row>
    <row r="87" spans="1:14" x14ac:dyDescent="0.25">
      <c r="A87">
        <v>12389</v>
      </c>
      <c r="B87" s="1" t="s">
        <v>21</v>
      </c>
      <c r="C87" s="1" t="s">
        <v>23</v>
      </c>
      <c r="D87">
        <v>30000</v>
      </c>
      <c r="E87" s="2">
        <v>0</v>
      </c>
      <c r="F87" t="s">
        <v>12</v>
      </c>
      <c r="G87" t="s">
        <v>17</v>
      </c>
      <c r="H87" s="2" t="s">
        <v>19</v>
      </c>
      <c r="I87" s="2">
        <v>1</v>
      </c>
      <c r="J87" t="s">
        <v>5</v>
      </c>
      <c r="K87" t="s">
        <v>16</v>
      </c>
      <c r="L87" s="2">
        <v>34</v>
      </c>
      <c r="M87" s="2" t="s">
        <v>19</v>
      </c>
      <c r="N87" s="10" t="str">
        <f>'Informe de categorías'!$A$13</f>
        <v>Categoría 8</v>
      </c>
    </row>
    <row r="88" spans="1:14" x14ac:dyDescent="0.25">
      <c r="A88">
        <v>12452</v>
      </c>
      <c r="B88" s="1" t="s">
        <v>20</v>
      </c>
      <c r="C88" s="1" t="s">
        <v>23</v>
      </c>
      <c r="D88">
        <v>60000</v>
      </c>
      <c r="E88" s="2">
        <v>4</v>
      </c>
      <c r="F88" t="s">
        <v>15</v>
      </c>
      <c r="G88" t="s">
        <v>11</v>
      </c>
      <c r="H88" s="2" t="s">
        <v>18</v>
      </c>
      <c r="I88" s="2">
        <v>0</v>
      </c>
      <c r="J88" t="s">
        <v>2</v>
      </c>
      <c r="K88" t="s">
        <v>9</v>
      </c>
      <c r="L88" s="2">
        <v>47</v>
      </c>
      <c r="M88" s="2" t="s">
        <v>18</v>
      </c>
      <c r="N88" s="10" t="str">
        <f>'Informe de categorías'!$A$6</f>
        <v>Categoría 1</v>
      </c>
    </row>
    <row r="89" spans="1:14" x14ac:dyDescent="0.25">
      <c r="A89">
        <v>12472</v>
      </c>
      <c r="B89" s="1" t="s">
        <v>20</v>
      </c>
      <c r="C89" s="1" t="s">
        <v>23</v>
      </c>
      <c r="D89">
        <v>30000</v>
      </c>
      <c r="E89" s="2">
        <v>1</v>
      </c>
      <c r="F89" t="s">
        <v>0</v>
      </c>
      <c r="G89" t="s">
        <v>13</v>
      </c>
      <c r="H89" s="2" t="s">
        <v>18</v>
      </c>
      <c r="I89" s="2">
        <v>1</v>
      </c>
      <c r="J89" t="s">
        <v>5</v>
      </c>
      <c r="K89" t="s">
        <v>16</v>
      </c>
      <c r="L89" s="2">
        <v>39</v>
      </c>
      <c r="M89" s="2" t="s">
        <v>19</v>
      </c>
      <c r="N89" s="10" t="str">
        <f>'Informe de categorías'!$A$7</f>
        <v>Categoría 2</v>
      </c>
    </row>
    <row r="90" spans="1:14" x14ac:dyDescent="0.25">
      <c r="A90">
        <v>12496</v>
      </c>
      <c r="B90" s="1" t="s">
        <v>20</v>
      </c>
      <c r="C90" s="1" t="s">
        <v>22</v>
      </c>
      <c r="D90">
        <v>40000</v>
      </c>
      <c r="E90" s="2">
        <v>1</v>
      </c>
      <c r="F90" t="s">
        <v>0</v>
      </c>
      <c r="G90" t="s">
        <v>11</v>
      </c>
      <c r="H90" s="2" t="s">
        <v>18</v>
      </c>
      <c r="I90" s="2">
        <v>0</v>
      </c>
      <c r="J90" t="s">
        <v>4</v>
      </c>
      <c r="K90" t="s">
        <v>16</v>
      </c>
      <c r="L90" s="2">
        <v>42</v>
      </c>
      <c r="M90" s="2" t="s">
        <v>19</v>
      </c>
      <c r="N90" s="10" t="str">
        <f>'Informe de categorías'!$A$6</f>
        <v>Categoría 1</v>
      </c>
    </row>
    <row r="91" spans="1:14" x14ac:dyDescent="0.25">
      <c r="A91">
        <v>12497</v>
      </c>
      <c r="B91" s="1" t="s">
        <v>20</v>
      </c>
      <c r="C91" s="1" t="s">
        <v>22</v>
      </c>
      <c r="D91">
        <v>40000</v>
      </c>
      <c r="E91" s="2">
        <v>1</v>
      </c>
      <c r="F91" t="s">
        <v>0</v>
      </c>
      <c r="G91" t="s">
        <v>11</v>
      </c>
      <c r="H91" s="2" t="s">
        <v>18</v>
      </c>
      <c r="I91" s="2">
        <v>0</v>
      </c>
      <c r="J91" t="s">
        <v>4</v>
      </c>
      <c r="K91" t="s">
        <v>16</v>
      </c>
      <c r="L91" s="2">
        <v>42</v>
      </c>
      <c r="M91" s="2" t="s">
        <v>19</v>
      </c>
      <c r="N91" s="10" t="str">
        <f>'Informe de categorías'!$A$6</f>
        <v>Categoría 1</v>
      </c>
    </row>
    <row r="92" spans="1:14" x14ac:dyDescent="0.25">
      <c r="A92">
        <v>12503</v>
      </c>
      <c r="B92" s="1" t="s">
        <v>21</v>
      </c>
      <c r="C92" s="1" t="s">
        <v>22</v>
      </c>
      <c r="D92">
        <v>30000</v>
      </c>
      <c r="E92" s="2">
        <v>3</v>
      </c>
      <c r="F92" t="s">
        <v>10</v>
      </c>
      <c r="G92" t="s">
        <v>13</v>
      </c>
      <c r="H92" s="2" t="s">
        <v>18</v>
      </c>
      <c r="I92" s="2">
        <v>2</v>
      </c>
      <c r="J92" t="s">
        <v>4</v>
      </c>
      <c r="K92" t="s">
        <v>16</v>
      </c>
      <c r="L92" s="2">
        <v>27</v>
      </c>
      <c r="M92" s="2" t="s">
        <v>19</v>
      </c>
      <c r="N92" s="10" t="str">
        <f>'Informe de categorías'!$A$7</f>
        <v>Categoría 2</v>
      </c>
    </row>
    <row r="93" spans="1:14" x14ac:dyDescent="0.25">
      <c r="A93">
        <v>12507</v>
      </c>
      <c r="B93" s="1" t="s">
        <v>20</v>
      </c>
      <c r="C93" s="1" t="s">
        <v>23</v>
      </c>
      <c r="D93">
        <v>30000</v>
      </c>
      <c r="E93" s="2">
        <v>1</v>
      </c>
      <c r="F93" t="s">
        <v>10</v>
      </c>
      <c r="G93" t="s">
        <v>13</v>
      </c>
      <c r="H93" s="2" t="s">
        <v>18</v>
      </c>
      <c r="I93" s="2">
        <v>1</v>
      </c>
      <c r="J93" t="s">
        <v>4</v>
      </c>
      <c r="K93" t="s">
        <v>16</v>
      </c>
      <c r="L93" s="2">
        <v>43</v>
      </c>
      <c r="M93" s="2" t="s">
        <v>19</v>
      </c>
      <c r="N93" s="10" t="str">
        <f>'Informe de categorías'!$A$7</f>
        <v>Categoría 2</v>
      </c>
    </row>
    <row r="94" spans="1:14" x14ac:dyDescent="0.25">
      <c r="A94">
        <v>12510</v>
      </c>
      <c r="B94" s="1" t="s">
        <v>20</v>
      </c>
      <c r="C94" s="1" t="s">
        <v>23</v>
      </c>
      <c r="D94">
        <v>40000</v>
      </c>
      <c r="E94" s="2">
        <v>1</v>
      </c>
      <c r="F94" t="s">
        <v>0</v>
      </c>
      <c r="G94" t="s">
        <v>11</v>
      </c>
      <c r="H94" s="2" t="s">
        <v>18</v>
      </c>
      <c r="I94" s="2">
        <v>1</v>
      </c>
      <c r="J94" t="s">
        <v>4</v>
      </c>
      <c r="K94" t="s">
        <v>16</v>
      </c>
      <c r="L94" s="2">
        <v>43</v>
      </c>
      <c r="M94" s="2" t="s">
        <v>18</v>
      </c>
      <c r="N94" s="10" t="str">
        <f>'Informe de categorías'!$A$6</f>
        <v>Categoría 1</v>
      </c>
    </row>
    <row r="95" spans="1:14" x14ac:dyDescent="0.25">
      <c r="A95">
        <v>12558</v>
      </c>
      <c r="B95" s="1" t="s">
        <v>20</v>
      </c>
      <c r="C95" s="1" t="s">
        <v>22</v>
      </c>
      <c r="D95">
        <v>20000</v>
      </c>
      <c r="E95" s="2">
        <v>1</v>
      </c>
      <c r="F95" t="s">
        <v>0</v>
      </c>
      <c r="G95" t="s">
        <v>13</v>
      </c>
      <c r="H95" s="2" t="s">
        <v>18</v>
      </c>
      <c r="I95" s="2">
        <v>0</v>
      </c>
      <c r="J95" t="s">
        <v>4</v>
      </c>
      <c r="K95" t="s">
        <v>16</v>
      </c>
      <c r="L95" s="2">
        <v>65</v>
      </c>
      <c r="M95" s="2" t="s">
        <v>19</v>
      </c>
      <c r="N95" s="10" t="str">
        <f>'Informe de categorías'!$A$7</f>
        <v>Categoría 2</v>
      </c>
    </row>
    <row r="96" spans="1:14" x14ac:dyDescent="0.25">
      <c r="A96">
        <v>12568</v>
      </c>
      <c r="B96" s="1" t="s">
        <v>20</v>
      </c>
      <c r="C96" s="1" t="s">
        <v>22</v>
      </c>
      <c r="D96">
        <v>30000</v>
      </c>
      <c r="E96" s="2">
        <v>1</v>
      </c>
      <c r="F96" t="s">
        <v>0</v>
      </c>
      <c r="G96" t="s">
        <v>13</v>
      </c>
      <c r="H96" s="2" t="s">
        <v>18</v>
      </c>
      <c r="I96" s="2">
        <v>0</v>
      </c>
      <c r="J96" t="s">
        <v>4</v>
      </c>
      <c r="K96" t="s">
        <v>16</v>
      </c>
      <c r="L96" s="2">
        <v>64</v>
      </c>
      <c r="M96" s="2" t="s">
        <v>19</v>
      </c>
      <c r="N96" s="10" t="str">
        <f>'Informe de categorías'!$A$7</f>
        <v>Categoría 2</v>
      </c>
    </row>
    <row r="97" spans="1:14" x14ac:dyDescent="0.25">
      <c r="A97">
        <v>12581</v>
      </c>
      <c r="B97" s="1" t="s">
        <v>21</v>
      </c>
      <c r="C97" s="1" t="s">
        <v>22</v>
      </c>
      <c r="D97">
        <v>10000</v>
      </c>
      <c r="E97" s="2">
        <v>0</v>
      </c>
      <c r="F97" t="s">
        <v>10</v>
      </c>
      <c r="G97" t="s">
        <v>17</v>
      </c>
      <c r="H97" s="2" t="s">
        <v>19</v>
      </c>
      <c r="I97" s="2">
        <v>1</v>
      </c>
      <c r="J97" t="s">
        <v>4</v>
      </c>
      <c r="K97" t="s">
        <v>3</v>
      </c>
      <c r="L97" s="2">
        <v>28</v>
      </c>
      <c r="M97" s="2" t="s">
        <v>18</v>
      </c>
      <c r="N97" s="10" t="str">
        <f>'Informe de categorías'!$A$13</f>
        <v>Categoría 8</v>
      </c>
    </row>
    <row r="98" spans="1:14" x14ac:dyDescent="0.25">
      <c r="A98">
        <v>12585</v>
      </c>
      <c r="B98" s="1" t="s">
        <v>20</v>
      </c>
      <c r="C98" s="1" t="s">
        <v>23</v>
      </c>
      <c r="D98">
        <v>10000</v>
      </c>
      <c r="E98" s="2">
        <v>1</v>
      </c>
      <c r="F98" t="s">
        <v>12</v>
      </c>
      <c r="G98" t="s">
        <v>17</v>
      </c>
      <c r="H98" s="2" t="s">
        <v>18</v>
      </c>
      <c r="I98" s="2">
        <v>0</v>
      </c>
      <c r="J98" t="s">
        <v>5</v>
      </c>
      <c r="K98" t="s">
        <v>3</v>
      </c>
      <c r="L98" s="2">
        <v>27</v>
      </c>
      <c r="M98" s="2" t="s">
        <v>18</v>
      </c>
      <c r="N98" s="10" t="str">
        <f>'Informe de categorías'!$A$13</f>
        <v>Categoría 8</v>
      </c>
    </row>
    <row r="99" spans="1:14" x14ac:dyDescent="0.25">
      <c r="A99">
        <v>12590</v>
      </c>
      <c r="B99" s="1" t="s">
        <v>21</v>
      </c>
      <c r="C99" s="1" t="s">
        <v>23</v>
      </c>
      <c r="D99">
        <v>30000</v>
      </c>
      <c r="E99" s="2">
        <v>1</v>
      </c>
      <c r="F99" t="s">
        <v>0</v>
      </c>
      <c r="G99" t="s">
        <v>13</v>
      </c>
      <c r="H99" s="2" t="s">
        <v>18</v>
      </c>
      <c r="I99" s="2">
        <v>0</v>
      </c>
      <c r="J99" t="s">
        <v>4</v>
      </c>
      <c r="K99" t="s">
        <v>16</v>
      </c>
      <c r="L99" s="2">
        <v>63</v>
      </c>
      <c r="M99" s="2" t="s">
        <v>19</v>
      </c>
      <c r="N99" s="10" t="str">
        <f>'Informe de categorías'!$A$7</f>
        <v>Categoría 2</v>
      </c>
    </row>
    <row r="100" spans="1:14" x14ac:dyDescent="0.25">
      <c r="A100">
        <v>12591</v>
      </c>
      <c r="B100" s="1" t="s">
        <v>20</v>
      </c>
      <c r="C100" s="1" t="s">
        <v>22</v>
      </c>
      <c r="D100">
        <v>30000</v>
      </c>
      <c r="E100" s="2">
        <v>4</v>
      </c>
      <c r="F100" t="s">
        <v>15</v>
      </c>
      <c r="G100" t="s">
        <v>13</v>
      </c>
      <c r="H100" s="2" t="s">
        <v>18</v>
      </c>
      <c r="I100" s="2">
        <v>0</v>
      </c>
      <c r="J100" t="s">
        <v>4</v>
      </c>
      <c r="K100" t="s">
        <v>16</v>
      </c>
      <c r="L100" s="2">
        <v>45</v>
      </c>
      <c r="M100" s="2" t="s">
        <v>19</v>
      </c>
      <c r="N100" s="10" t="str">
        <f>'Informe de categorías'!$A$7</f>
        <v>Categoría 2</v>
      </c>
    </row>
    <row r="101" spans="1:14" x14ac:dyDescent="0.25">
      <c r="A101">
        <v>12610</v>
      </c>
      <c r="B101" s="1" t="s">
        <v>20</v>
      </c>
      <c r="C101" s="1" t="s">
        <v>22</v>
      </c>
      <c r="D101">
        <v>30000</v>
      </c>
      <c r="E101" s="2">
        <v>1</v>
      </c>
      <c r="F101" t="s">
        <v>0</v>
      </c>
      <c r="G101" t="s">
        <v>13</v>
      </c>
      <c r="H101" s="2" t="s">
        <v>18</v>
      </c>
      <c r="I101" s="2">
        <v>0</v>
      </c>
      <c r="J101" t="s">
        <v>4</v>
      </c>
      <c r="K101" t="s">
        <v>16</v>
      </c>
      <c r="L101" s="2">
        <v>47</v>
      </c>
      <c r="M101" s="2" t="s">
        <v>19</v>
      </c>
      <c r="N101" s="10" t="str">
        <f>'Informe de categorías'!$A$7</f>
        <v>Categoría 2</v>
      </c>
    </row>
    <row r="102" spans="1:14" x14ac:dyDescent="0.25">
      <c r="A102">
        <v>12629</v>
      </c>
      <c r="B102" s="1" t="s">
        <v>21</v>
      </c>
      <c r="C102" s="1" t="s">
        <v>23</v>
      </c>
      <c r="D102">
        <v>20000</v>
      </c>
      <c r="E102" s="2">
        <v>1</v>
      </c>
      <c r="F102" t="s">
        <v>10</v>
      </c>
      <c r="G102" t="s">
        <v>17</v>
      </c>
      <c r="H102" s="2" t="s">
        <v>19</v>
      </c>
      <c r="I102" s="2">
        <v>0</v>
      </c>
      <c r="J102" t="s">
        <v>4</v>
      </c>
      <c r="K102" t="s">
        <v>16</v>
      </c>
      <c r="L102" s="2">
        <v>37</v>
      </c>
      <c r="M102" s="2" t="s">
        <v>19</v>
      </c>
      <c r="N102" s="10" t="str">
        <f>'Informe de categorías'!$A$7</f>
        <v>Categoría 2</v>
      </c>
    </row>
    <row r="103" spans="1:14" x14ac:dyDescent="0.25">
      <c r="A103">
        <v>12663</v>
      </c>
      <c r="B103" s="1" t="s">
        <v>20</v>
      </c>
      <c r="C103" s="1" t="s">
        <v>22</v>
      </c>
      <c r="D103">
        <v>90000</v>
      </c>
      <c r="E103" s="2">
        <v>5</v>
      </c>
      <c r="F103" t="s">
        <v>14</v>
      </c>
      <c r="G103" t="s">
        <v>11</v>
      </c>
      <c r="H103" s="2" t="s">
        <v>18</v>
      </c>
      <c r="I103" s="2">
        <v>2</v>
      </c>
      <c r="J103" t="s">
        <v>7</v>
      </c>
      <c r="K103" t="s">
        <v>16</v>
      </c>
      <c r="L103" s="2">
        <v>59</v>
      </c>
      <c r="M103" s="2" t="s">
        <v>19</v>
      </c>
      <c r="N103" s="10" t="str">
        <f>'Informe de categorías'!$A$10</f>
        <v>Categoría 5</v>
      </c>
    </row>
    <row r="104" spans="1:14" x14ac:dyDescent="0.25">
      <c r="A104">
        <v>12664</v>
      </c>
      <c r="B104" s="1" t="s">
        <v>20</v>
      </c>
      <c r="C104" s="1" t="s">
        <v>22</v>
      </c>
      <c r="D104">
        <v>130000</v>
      </c>
      <c r="E104" s="2">
        <v>5</v>
      </c>
      <c r="F104" t="s">
        <v>10</v>
      </c>
      <c r="G104" t="s">
        <v>1</v>
      </c>
      <c r="H104" s="2" t="s">
        <v>18</v>
      </c>
      <c r="I104" s="2">
        <v>4</v>
      </c>
      <c r="J104" t="s">
        <v>4</v>
      </c>
      <c r="K104" t="s">
        <v>16</v>
      </c>
      <c r="L104" s="2">
        <v>59</v>
      </c>
      <c r="M104" s="2" t="s">
        <v>19</v>
      </c>
      <c r="N104" s="10" t="str">
        <f>'Informe de categorías'!$A$10</f>
        <v>Categoría 5</v>
      </c>
    </row>
    <row r="105" spans="1:14" x14ac:dyDescent="0.25">
      <c r="A105">
        <v>12666</v>
      </c>
      <c r="B105" s="1" t="s">
        <v>21</v>
      </c>
      <c r="C105" s="1" t="s">
        <v>23</v>
      </c>
      <c r="D105">
        <v>60000</v>
      </c>
      <c r="E105" s="2">
        <v>0</v>
      </c>
      <c r="F105" t="s">
        <v>0</v>
      </c>
      <c r="G105" t="s">
        <v>1</v>
      </c>
      <c r="H105" s="2" t="s">
        <v>19</v>
      </c>
      <c r="I105" s="2">
        <v>4</v>
      </c>
      <c r="J105" t="s">
        <v>5</v>
      </c>
      <c r="K105" t="s">
        <v>3</v>
      </c>
      <c r="L105" s="2">
        <v>31</v>
      </c>
      <c r="M105" s="2" t="s">
        <v>19</v>
      </c>
      <c r="N105" s="10" t="str">
        <f>'Informe de categorías'!$A$12</f>
        <v>Categoría 7</v>
      </c>
    </row>
    <row r="106" spans="1:14" x14ac:dyDescent="0.25">
      <c r="A106">
        <v>12678</v>
      </c>
      <c r="B106" s="1" t="s">
        <v>21</v>
      </c>
      <c r="C106" s="1" t="s">
        <v>22</v>
      </c>
      <c r="D106">
        <v>130000</v>
      </c>
      <c r="E106" s="2">
        <v>4</v>
      </c>
      <c r="F106" t="s">
        <v>12</v>
      </c>
      <c r="G106" t="s">
        <v>8</v>
      </c>
      <c r="H106" s="2" t="s">
        <v>18</v>
      </c>
      <c r="I106" s="2">
        <v>4</v>
      </c>
      <c r="J106" t="s">
        <v>4</v>
      </c>
      <c r="K106" t="s">
        <v>3</v>
      </c>
      <c r="L106" s="2">
        <v>31</v>
      </c>
      <c r="M106" s="2" t="s">
        <v>19</v>
      </c>
      <c r="N106" s="10" t="str">
        <f>'Informe de categorías'!$A$12</f>
        <v>Categoría 7</v>
      </c>
    </row>
    <row r="107" spans="1:14" x14ac:dyDescent="0.25">
      <c r="A107">
        <v>12697</v>
      </c>
      <c r="B107" s="1" t="s">
        <v>21</v>
      </c>
      <c r="C107" s="1" t="s">
        <v>22</v>
      </c>
      <c r="D107">
        <v>90000</v>
      </c>
      <c r="E107" s="2">
        <v>0</v>
      </c>
      <c r="F107" t="s">
        <v>0</v>
      </c>
      <c r="G107" t="s">
        <v>1</v>
      </c>
      <c r="H107" s="2" t="s">
        <v>19</v>
      </c>
      <c r="I107" s="2">
        <v>4</v>
      </c>
      <c r="J107" t="s">
        <v>7</v>
      </c>
      <c r="K107" t="s">
        <v>3</v>
      </c>
      <c r="L107" s="2">
        <v>36</v>
      </c>
      <c r="M107" s="2" t="s">
        <v>19</v>
      </c>
      <c r="N107" s="10" t="str">
        <f>'Informe de categorías'!$A$12</f>
        <v>Categoría 7</v>
      </c>
    </row>
    <row r="108" spans="1:14" x14ac:dyDescent="0.25">
      <c r="A108">
        <v>12705</v>
      </c>
      <c r="B108" s="1" t="s">
        <v>20</v>
      </c>
      <c r="C108" s="1" t="s">
        <v>23</v>
      </c>
      <c r="D108">
        <v>150000</v>
      </c>
      <c r="E108" s="2">
        <v>0</v>
      </c>
      <c r="F108" t="s">
        <v>0</v>
      </c>
      <c r="G108" t="s">
        <v>8</v>
      </c>
      <c r="H108" s="2" t="s">
        <v>18</v>
      </c>
      <c r="I108" s="2">
        <v>4</v>
      </c>
      <c r="J108" t="s">
        <v>4</v>
      </c>
      <c r="K108" t="s">
        <v>3</v>
      </c>
      <c r="L108" s="2">
        <v>37</v>
      </c>
      <c r="M108" s="2" t="s">
        <v>18</v>
      </c>
      <c r="N108" s="10" t="str">
        <f>'Informe de categorías'!$A$12</f>
        <v>Categoría 7</v>
      </c>
    </row>
    <row r="109" spans="1:14" x14ac:dyDescent="0.25">
      <c r="A109">
        <v>12716</v>
      </c>
      <c r="B109" s="1" t="s">
        <v>21</v>
      </c>
      <c r="C109" s="1" t="s">
        <v>23</v>
      </c>
      <c r="D109">
        <v>30000</v>
      </c>
      <c r="E109" s="2">
        <v>0</v>
      </c>
      <c r="F109" t="s">
        <v>10</v>
      </c>
      <c r="G109" t="s">
        <v>13</v>
      </c>
      <c r="H109" s="2" t="s">
        <v>18</v>
      </c>
      <c r="I109" s="2">
        <v>1</v>
      </c>
      <c r="J109" t="s">
        <v>5</v>
      </c>
      <c r="K109" t="s">
        <v>16</v>
      </c>
      <c r="L109" s="2">
        <v>32</v>
      </c>
      <c r="M109" s="2" t="s">
        <v>19</v>
      </c>
      <c r="N109" s="10" t="str">
        <f>'Informe de categorías'!$A$13</f>
        <v>Categoría 8</v>
      </c>
    </row>
    <row r="110" spans="1:14" x14ac:dyDescent="0.25">
      <c r="A110">
        <v>12718</v>
      </c>
      <c r="B110" s="1" t="s">
        <v>21</v>
      </c>
      <c r="C110" s="1" t="s">
        <v>22</v>
      </c>
      <c r="D110">
        <v>30000</v>
      </c>
      <c r="E110" s="2">
        <v>0</v>
      </c>
      <c r="F110" t="s">
        <v>10</v>
      </c>
      <c r="G110" t="s">
        <v>13</v>
      </c>
      <c r="H110" s="2" t="s">
        <v>18</v>
      </c>
      <c r="I110" s="2">
        <v>1</v>
      </c>
      <c r="J110" t="s">
        <v>5</v>
      </c>
      <c r="K110" t="s">
        <v>16</v>
      </c>
      <c r="L110" s="2">
        <v>31</v>
      </c>
      <c r="M110" s="2" t="s">
        <v>19</v>
      </c>
      <c r="N110" s="10" t="str">
        <f>'Informe de categorías'!$A$13</f>
        <v>Categoría 8</v>
      </c>
    </row>
    <row r="111" spans="1:14" x14ac:dyDescent="0.25">
      <c r="A111">
        <v>12728</v>
      </c>
      <c r="B111" s="1" t="s">
        <v>21</v>
      </c>
      <c r="C111" s="1" t="s">
        <v>23</v>
      </c>
      <c r="D111">
        <v>30000</v>
      </c>
      <c r="E111" s="2">
        <v>0</v>
      </c>
      <c r="F111" t="s">
        <v>10</v>
      </c>
      <c r="G111" t="s">
        <v>13</v>
      </c>
      <c r="H111" s="2" t="s">
        <v>19</v>
      </c>
      <c r="I111" s="2">
        <v>1</v>
      </c>
      <c r="J111" t="s">
        <v>2</v>
      </c>
      <c r="K111" t="s">
        <v>16</v>
      </c>
      <c r="L111" s="2">
        <v>27</v>
      </c>
      <c r="M111" s="2" t="s">
        <v>19</v>
      </c>
      <c r="N111" s="10" t="str">
        <f>'Informe de categorías'!$A$13</f>
        <v>Categoría 8</v>
      </c>
    </row>
    <row r="112" spans="1:14" x14ac:dyDescent="0.25">
      <c r="A112">
        <v>12731</v>
      </c>
      <c r="B112" s="1" t="s">
        <v>21</v>
      </c>
      <c r="C112" s="1" t="s">
        <v>23</v>
      </c>
      <c r="D112">
        <v>30000</v>
      </c>
      <c r="E112" s="2">
        <v>0</v>
      </c>
      <c r="F112" t="s">
        <v>12</v>
      </c>
      <c r="G112" t="s">
        <v>17</v>
      </c>
      <c r="H112" s="2" t="s">
        <v>19</v>
      </c>
      <c r="I112" s="2">
        <v>1</v>
      </c>
      <c r="J112" t="s">
        <v>2</v>
      </c>
      <c r="K112" t="s">
        <v>16</v>
      </c>
      <c r="L112" s="2">
        <v>32</v>
      </c>
      <c r="M112" s="2" t="s">
        <v>19</v>
      </c>
      <c r="N112" s="10" t="str">
        <f>'Informe de categorías'!$A$13</f>
        <v>Categoría 8</v>
      </c>
    </row>
    <row r="113" spans="1:14" x14ac:dyDescent="0.25">
      <c r="A113">
        <v>12744</v>
      </c>
      <c r="B113" s="1" t="s">
        <v>21</v>
      </c>
      <c r="C113" s="1" t="s">
        <v>22</v>
      </c>
      <c r="D113">
        <v>40000</v>
      </c>
      <c r="E113" s="2">
        <v>2</v>
      </c>
      <c r="F113" t="s">
        <v>10</v>
      </c>
      <c r="G113" t="s">
        <v>13</v>
      </c>
      <c r="H113" s="2" t="s">
        <v>18</v>
      </c>
      <c r="I113" s="2">
        <v>0</v>
      </c>
      <c r="J113" t="s">
        <v>4</v>
      </c>
      <c r="K113" t="s">
        <v>16</v>
      </c>
      <c r="L113" s="2">
        <v>33</v>
      </c>
      <c r="M113" s="2" t="s">
        <v>19</v>
      </c>
      <c r="N113" s="10" t="str">
        <f>'Informe de categorías'!$A$14</f>
        <v>Categoría 9</v>
      </c>
    </row>
    <row r="114" spans="1:14" x14ac:dyDescent="0.25">
      <c r="A114">
        <v>12768</v>
      </c>
      <c r="B114" s="1" t="s">
        <v>20</v>
      </c>
      <c r="C114" s="1" t="s">
        <v>23</v>
      </c>
      <c r="D114">
        <v>30000</v>
      </c>
      <c r="E114" s="2">
        <v>1</v>
      </c>
      <c r="F114" t="s">
        <v>12</v>
      </c>
      <c r="G114" t="s">
        <v>13</v>
      </c>
      <c r="H114" s="2" t="s">
        <v>18</v>
      </c>
      <c r="I114" s="2">
        <v>1</v>
      </c>
      <c r="J114" t="s">
        <v>5</v>
      </c>
      <c r="K114" t="s">
        <v>9</v>
      </c>
      <c r="L114" s="2">
        <v>52</v>
      </c>
      <c r="M114" s="2" t="s">
        <v>18</v>
      </c>
      <c r="N114" s="10" t="str">
        <f>'Informe de categorías'!$A$7</f>
        <v>Categoría 2</v>
      </c>
    </row>
    <row r="115" spans="1:14" x14ac:dyDescent="0.25">
      <c r="A115">
        <v>12774</v>
      </c>
      <c r="B115" s="1" t="s">
        <v>20</v>
      </c>
      <c r="C115" s="1" t="s">
        <v>22</v>
      </c>
      <c r="D115">
        <v>40000</v>
      </c>
      <c r="E115" s="2">
        <v>1</v>
      </c>
      <c r="F115" t="s">
        <v>10</v>
      </c>
      <c r="G115" t="s">
        <v>13</v>
      </c>
      <c r="H115" s="2" t="s">
        <v>18</v>
      </c>
      <c r="I115" s="2">
        <v>1</v>
      </c>
      <c r="J115" t="s">
        <v>2</v>
      </c>
      <c r="K115" t="s">
        <v>9</v>
      </c>
      <c r="L115" s="2">
        <v>51</v>
      </c>
      <c r="M115" s="2" t="s">
        <v>18</v>
      </c>
      <c r="N115" s="10" t="str">
        <f>'Informe de categorías'!$A$6</f>
        <v>Categoría 1</v>
      </c>
    </row>
    <row r="116" spans="1:14" x14ac:dyDescent="0.25">
      <c r="A116">
        <v>12808</v>
      </c>
      <c r="B116" s="1" t="s">
        <v>20</v>
      </c>
      <c r="C116" s="1" t="s">
        <v>23</v>
      </c>
      <c r="D116">
        <v>40000</v>
      </c>
      <c r="E116" s="2">
        <v>0</v>
      </c>
      <c r="F116" t="s">
        <v>0</v>
      </c>
      <c r="G116" t="s">
        <v>13</v>
      </c>
      <c r="H116" s="2" t="s">
        <v>18</v>
      </c>
      <c r="I116" s="2">
        <v>0</v>
      </c>
      <c r="J116" t="s">
        <v>4</v>
      </c>
      <c r="K116" t="s">
        <v>16</v>
      </c>
      <c r="L116" s="2">
        <v>38</v>
      </c>
      <c r="M116" s="2" t="s">
        <v>18</v>
      </c>
      <c r="N116" s="10" t="str">
        <f>'Informe de categorías'!$A$14</f>
        <v>Categoría 9</v>
      </c>
    </row>
    <row r="117" spans="1:14" x14ac:dyDescent="0.25">
      <c r="A117">
        <v>12821</v>
      </c>
      <c r="B117" s="1" t="s">
        <v>20</v>
      </c>
      <c r="C117" s="1" t="s">
        <v>23</v>
      </c>
      <c r="D117">
        <v>40000</v>
      </c>
      <c r="E117" s="2">
        <v>0</v>
      </c>
      <c r="F117" t="s">
        <v>0</v>
      </c>
      <c r="G117" t="s">
        <v>13</v>
      </c>
      <c r="H117" s="2" t="s">
        <v>18</v>
      </c>
      <c r="I117" s="2">
        <v>0</v>
      </c>
      <c r="J117" t="s">
        <v>4</v>
      </c>
      <c r="K117" t="s">
        <v>16</v>
      </c>
      <c r="L117" s="2">
        <v>39</v>
      </c>
      <c r="M117" s="2" t="s">
        <v>19</v>
      </c>
      <c r="N117" s="10" t="str">
        <f>'Informe de categorías'!$A$14</f>
        <v>Categoría 9</v>
      </c>
    </row>
    <row r="118" spans="1:14" x14ac:dyDescent="0.25">
      <c r="A118">
        <v>12833</v>
      </c>
      <c r="B118" s="1" t="s">
        <v>21</v>
      </c>
      <c r="C118" s="1" t="s">
        <v>22</v>
      </c>
      <c r="D118">
        <v>20000</v>
      </c>
      <c r="E118" s="2">
        <v>3</v>
      </c>
      <c r="F118" t="s">
        <v>12</v>
      </c>
      <c r="G118" t="s">
        <v>17</v>
      </c>
      <c r="H118" s="2" t="s">
        <v>18</v>
      </c>
      <c r="I118" s="2">
        <v>1</v>
      </c>
      <c r="J118" t="s">
        <v>4</v>
      </c>
      <c r="K118" t="s">
        <v>16</v>
      </c>
      <c r="L118" s="2">
        <v>42</v>
      </c>
      <c r="M118" s="2" t="s">
        <v>18</v>
      </c>
      <c r="N118" s="10" t="str">
        <f>'Informe de categorías'!$A$7</f>
        <v>Categoría 2</v>
      </c>
    </row>
    <row r="119" spans="1:14" x14ac:dyDescent="0.25">
      <c r="A119">
        <v>12871</v>
      </c>
      <c r="B119" s="1" t="s">
        <v>21</v>
      </c>
      <c r="C119" s="1" t="s">
        <v>22</v>
      </c>
      <c r="D119">
        <v>30000</v>
      </c>
      <c r="E119" s="2">
        <v>0</v>
      </c>
      <c r="F119" t="s">
        <v>10</v>
      </c>
      <c r="G119" t="s">
        <v>13</v>
      </c>
      <c r="H119" s="2" t="s">
        <v>19</v>
      </c>
      <c r="I119" s="2">
        <v>1</v>
      </c>
      <c r="J119" t="s">
        <v>5</v>
      </c>
      <c r="K119" t="s">
        <v>16</v>
      </c>
      <c r="L119" s="2">
        <v>29</v>
      </c>
      <c r="M119" s="2" t="s">
        <v>19</v>
      </c>
      <c r="N119" s="10" t="str">
        <f>'Informe de categorías'!$A$13</f>
        <v>Categoría 8</v>
      </c>
    </row>
    <row r="120" spans="1:14" x14ac:dyDescent="0.25">
      <c r="A120">
        <v>12882</v>
      </c>
      <c r="B120" s="1" t="s">
        <v>20</v>
      </c>
      <c r="C120" s="1" t="s">
        <v>23</v>
      </c>
      <c r="D120">
        <v>50000</v>
      </c>
      <c r="E120" s="2">
        <v>1</v>
      </c>
      <c r="F120" t="s">
        <v>15</v>
      </c>
      <c r="G120" t="s">
        <v>11</v>
      </c>
      <c r="H120" s="2" t="s">
        <v>18</v>
      </c>
      <c r="I120" s="2">
        <v>0</v>
      </c>
      <c r="J120" t="s">
        <v>4</v>
      </c>
      <c r="K120" t="s">
        <v>9</v>
      </c>
      <c r="L120" s="2">
        <v>33</v>
      </c>
      <c r="M120" s="2" t="s">
        <v>18</v>
      </c>
      <c r="N120" s="10" t="str">
        <f>'Informe de categorías'!$A$6</f>
        <v>Categoría 1</v>
      </c>
    </row>
    <row r="121" spans="1:14" x14ac:dyDescent="0.25">
      <c r="A121">
        <v>12922</v>
      </c>
      <c r="B121" s="1" t="s">
        <v>21</v>
      </c>
      <c r="C121" s="1" t="s">
        <v>22</v>
      </c>
      <c r="D121">
        <v>60000</v>
      </c>
      <c r="E121" s="2">
        <v>3</v>
      </c>
      <c r="F121" t="s">
        <v>0</v>
      </c>
      <c r="G121" t="s">
        <v>11</v>
      </c>
      <c r="H121" s="2" t="s">
        <v>18</v>
      </c>
      <c r="I121" s="2">
        <v>0</v>
      </c>
      <c r="J121" t="s">
        <v>5</v>
      </c>
      <c r="K121" t="s">
        <v>9</v>
      </c>
      <c r="L121" s="2">
        <v>40</v>
      </c>
      <c r="M121" s="2" t="s">
        <v>18</v>
      </c>
      <c r="N121" s="10" t="str">
        <f>'Informe de categorías'!$A$6</f>
        <v>Categoría 1</v>
      </c>
    </row>
    <row r="122" spans="1:14" x14ac:dyDescent="0.25">
      <c r="A122">
        <v>12957</v>
      </c>
      <c r="B122" s="1" t="s">
        <v>21</v>
      </c>
      <c r="C122" s="1" t="s">
        <v>22</v>
      </c>
      <c r="D122">
        <v>70000</v>
      </c>
      <c r="E122" s="2">
        <v>1</v>
      </c>
      <c r="F122" t="s">
        <v>0</v>
      </c>
      <c r="G122" t="s">
        <v>1</v>
      </c>
      <c r="H122" s="2" t="s">
        <v>19</v>
      </c>
      <c r="I122" s="2">
        <v>1</v>
      </c>
      <c r="J122" t="s">
        <v>4</v>
      </c>
      <c r="K122" t="s">
        <v>9</v>
      </c>
      <c r="L122" s="2">
        <v>44</v>
      </c>
      <c r="M122" s="2" t="s">
        <v>19</v>
      </c>
      <c r="N122" s="10" t="str">
        <f>'Informe de categorías'!$A$6</f>
        <v>Categoría 1</v>
      </c>
    </row>
    <row r="123" spans="1:14" x14ac:dyDescent="0.25">
      <c r="A123">
        <v>12964</v>
      </c>
      <c r="B123" s="1" t="s">
        <v>20</v>
      </c>
      <c r="C123" s="1" t="s">
        <v>23</v>
      </c>
      <c r="D123">
        <v>70000</v>
      </c>
      <c r="E123" s="2">
        <v>1</v>
      </c>
      <c r="F123" t="s">
        <v>10</v>
      </c>
      <c r="G123" t="s">
        <v>11</v>
      </c>
      <c r="H123" s="2" t="s">
        <v>18</v>
      </c>
      <c r="I123" s="2">
        <v>1</v>
      </c>
      <c r="J123" t="s">
        <v>4</v>
      </c>
      <c r="K123" t="s">
        <v>9</v>
      </c>
      <c r="L123" s="2">
        <v>44</v>
      </c>
      <c r="M123" s="2" t="s">
        <v>19</v>
      </c>
      <c r="N123" s="10" t="str">
        <f>'Informe de categorías'!$A$6</f>
        <v>Categoría 1</v>
      </c>
    </row>
    <row r="124" spans="1:14" x14ac:dyDescent="0.25">
      <c r="A124">
        <v>12993</v>
      </c>
      <c r="B124" s="1" t="s">
        <v>20</v>
      </c>
      <c r="C124" s="1" t="s">
        <v>23</v>
      </c>
      <c r="D124">
        <v>60000</v>
      </c>
      <c r="E124" s="2">
        <v>2</v>
      </c>
      <c r="F124" t="s">
        <v>0</v>
      </c>
      <c r="G124" t="s">
        <v>1</v>
      </c>
      <c r="H124" s="2" t="s">
        <v>18</v>
      </c>
      <c r="I124" s="2">
        <v>1</v>
      </c>
      <c r="J124" t="s">
        <v>5</v>
      </c>
      <c r="K124" t="s">
        <v>3</v>
      </c>
      <c r="L124" s="2">
        <v>37</v>
      </c>
      <c r="M124" s="2" t="s">
        <v>19</v>
      </c>
      <c r="N124" s="10" t="str">
        <f>'Informe de categorías'!$A$6</f>
        <v>Categoría 1</v>
      </c>
    </row>
    <row r="125" spans="1:14" x14ac:dyDescent="0.25">
      <c r="A125">
        <v>13066</v>
      </c>
      <c r="B125" s="1" t="s">
        <v>21</v>
      </c>
      <c r="C125" s="1" t="s">
        <v>23</v>
      </c>
      <c r="D125">
        <v>30000</v>
      </c>
      <c r="E125" s="2">
        <v>0</v>
      </c>
      <c r="F125" t="s">
        <v>12</v>
      </c>
      <c r="G125" t="s">
        <v>11</v>
      </c>
      <c r="H125" s="2" t="s">
        <v>19</v>
      </c>
      <c r="I125" s="2">
        <v>2</v>
      </c>
      <c r="J125" t="s">
        <v>2</v>
      </c>
      <c r="K125" t="s">
        <v>9</v>
      </c>
      <c r="L125" s="2">
        <v>31</v>
      </c>
      <c r="M125" s="2" t="s">
        <v>18</v>
      </c>
      <c r="N125" s="10" t="str">
        <f>'Informe de categorías'!$A$11</f>
        <v>Categoría 6</v>
      </c>
    </row>
    <row r="126" spans="1:14" x14ac:dyDescent="0.25">
      <c r="A126">
        <v>13073</v>
      </c>
      <c r="B126" s="1" t="s">
        <v>20</v>
      </c>
      <c r="C126" s="1" t="s">
        <v>22</v>
      </c>
      <c r="D126">
        <v>60000</v>
      </c>
      <c r="E126" s="2">
        <v>0</v>
      </c>
      <c r="F126" t="s">
        <v>10</v>
      </c>
      <c r="G126" t="s">
        <v>1</v>
      </c>
      <c r="H126" s="2" t="s">
        <v>18</v>
      </c>
      <c r="I126" s="2">
        <v>2</v>
      </c>
      <c r="J126" t="s">
        <v>6</v>
      </c>
      <c r="K126" t="s">
        <v>9</v>
      </c>
      <c r="L126" s="2">
        <v>30</v>
      </c>
      <c r="M126" s="2" t="s">
        <v>19</v>
      </c>
      <c r="N126" s="10" t="str">
        <f>'Informe de categorías'!$A$11</f>
        <v>Categoría 6</v>
      </c>
    </row>
    <row r="127" spans="1:14" x14ac:dyDescent="0.25">
      <c r="A127">
        <v>13082</v>
      </c>
      <c r="B127" s="1" t="s">
        <v>21</v>
      </c>
      <c r="C127" s="1" t="s">
        <v>23</v>
      </c>
      <c r="D127">
        <v>130000</v>
      </c>
      <c r="E127" s="2">
        <v>0</v>
      </c>
      <c r="F127" t="s">
        <v>15</v>
      </c>
      <c r="G127" t="s">
        <v>8</v>
      </c>
      <c r="H127" s="2" t="s">
        <v>18</v>
      </c>
      <c r="I127" s="2">
        <v>0</v>
      </c>
      <c r="J127" t="s">
        <v>5</v>
      </c>
      <c r="K127" t="s">
        <v>3</v>
      </c>
      <c r="L127" s="2">
        <v>48</v>
      </c>
      <c r="M127" s="2" t="s">
        <v>18</v>
      </c>
      <c r="N127" s="10" t="str">
        <f>'Informe de categorías'!$A$9</f>
        <v>Categoría 4</v>
      </c>
    </row>
    <row r="128" spans="1:14" x14ac:dyDescent="0.25">
      <c r="A128">
        <v>13089</v>
      </c>
      <c r="B128" s="1" t="s">
        <v>20</v>
      </c>
      <c r="C128" s="1" t="s">
        <v>22</v>
      </c>
      <c r="D128">
        <v>120000</v>
      </c>
      <c r="E128" s="2">
        <v>1</v>
      </c>
      <c r="F128" t="s">
        <v>0</v>
      </c>
      <c r="G128" t="s">
        <v>8</v>
      </c>
      <c r="H128" s="2" t="s">
        <v>18</v>
      </c>
      <c r="I128" s="2">
        <v>2</v>
      </c>
      <c r="J128" t="s">
        <v>4</v>
      </c>
      <c r="K128" t="s">
        <v>3</v>
      </c>
      <c r="L128" s="2">
        <v>46</v>
      </c>
      <c r="M128" s="2" t="s">
        <v>18</v>
      </c>
      <c r="N128" s="10" t="str">
        <f>'Informe de categorías'!$A$9</f>
        <v>Categoría 4</v>
      </c>
    </row>
    <row r="129" spans="1:14" x14ac:dyDescent="0.25">
      <c r="A129">
        <v>13122</v>
      </c>
      <c r="B129" s="1" t="s">
        <v>20</v>
      </c>
      <c r="C129" s="1" t="s">
        <v>22</v>
      </c>
      <c r="D129">
        <v>80000</v>
      </c>
      <c r="E129" s="2">
        <v>0</v>
      </c>
      <c r="F129" t="s">
        <v>0</v>
      </c>
      <c r="G129" t="s">
        <v>1</v>
      </c>
      <c r="H129" s="2" t="s">
        <v>18</v>
      </c>
      <c r="I129" s="2">
        <v>1</v>
      </c>
      <c r="J129" t="s">
        <v>2</v>
      </c>
      <c r="K129" t="s">
        <v>3</v>
      </c>
      <c r="L129" s="2">
        <v>41</v>
      </c>
      <c r="M129" s="2" t="s">
        <v>18</v>
      </c>
      <c r="N129" s="10" t="str">
        <f>'Informe de categorías'!$A$12</f>
        <v>Categoría 7</v>
      </c>
    </row>
    <row r="130" spans="1:14" x14ac:dyDescent="0.25">
      <c r="A130">
        <v>13133</v>
      </c>
      <c r="B130" s="1" t="s">
        <v>21</v>
      </c>
      <c r="C130" s="1" t="s">
        <v>23</v>
      </c>
      <c r="D130">
        <v>100000</v>
      </c>
      <c r="E130" s="2">
        <v>5</v>
      </c>
      <c r="F130" t="s">
        <v>0</v>
      </c>
      <c r="G130" t="s">
        <v>1</v>
      </c>
      <c r="H130" s="2" t="s">
        <v>18</v>
      </c>
      <c r="I130" s="2">
        <v>1</v>
      </c>
      <c r="J130" t="s">
        <v>6</v>
      </c>
      <c r="K130" t="s">
        <v>3</v>
      </c>
      <c r="L130" s="2">
        <v>47</v>
      </c>
      <c r="M130" s="2" t="s">
        <v>18</v>
      </c>
      <c r="N130" s="10" t="str">
        <f>'Informe de categorías'!$A$9</f>
        <v>Categoría 4</v>
      </c>
    </row>
    <row r="131" spans="1:14" x14ac:dyDescent="0.25">
      <c r="A131">
        <v>13136</v>
      </c>
      <c r="B131" s="1" t="s">
        <v>20</v>
      </c>
      <c r="C131" s="1" t="s">
        <v>22</v>
      </c>
      <c r="D131">
        <v>30000</v>
      </c>
      <c r="E131" s="2">
        <v>2</v>
      </c>
      <c r="F131" t="s">
        <v>10</v>
      </c>
      <c r="G131" t="s">
        <v>13</v>
      </c>
      <c r="H131" s="2" t="s">
        <v>19</v>
      </c>
      <c r="I131" s="2">
        <v>2</v>
      </c>
      <c r="J131" t="s">
        <v>6</v>
      </c>
      <c r="K131" t="s">
        <v>3</v>
      </c>
      <c r="L131" s="2">
        <v>69</v>
      </c>
      <c r="M131" s="2" t="s">
        <v>19</v>
      </c>
      <c r="N131" s="10" t="str">
        <f>'Informe de categorías'!$A$7</f>
        <v>Categoría 2</v>
      </c>
    </row>
    <row r="132" spans="1:14" x14ac:dyDescent="0.25">
      <c r="A132">
        <v>13151</v>
      </c>
      <c r="B132" s="1" t="s">
        <v>21</v>
      </c>
      <c r="C132" s="1" t="s">
        <v>23</v>
      </c>
      <c r="D132">
        <v>40000</v>
      </c>
      <c r="E132" s="2">
        <v>0</v>
      </c>
      <c r="F132" t="s">
        <v>12</v>
      </c>
      <c r="G132" t="s">
        <v>11</v>
      </c>
      <c r="H132" s="2" t="s">
        <v>18</v>
      </c>
      <c r="I132" s="2">
        <v>2</v>
      </c>
      <c r="J132" t="s">
        <v>6</v>
      </c>
      <c r="K132" t="s">
        <v>9</v>
      </c>
      <c r="L132" s="2">
        <v>27</v>
      </c>
      <c r="M132" s="2" t="s">
        <v>19</v>
      </c>
      <c r="N132" s="10" t="str">
        <f>'Informe de categorías'!$A$11</f>
        <v>Categoría 6</v>
      </c>
    </row>
    <row r="133" spans="1:14" x14ac:dyDescent="0.25">
      <c r="A133">
        <v>13154</v>
      </c>
      <c r="B133" s="1" t="s">
        <v>20</v>
      </c>
      <c r="C133" s="1" t="s">
        <v>23</v>
      </c>
      <c r="D133">
        <v>40000</v>
      </c>
      <c r="E133" s="2">
        <v>0</v>
      </c>
      <c r="F133" t="s">
        <v>12</v>
      </c>
      <c r="G133" t="s">
        <v>11</v>
      </c>
      <c r="H133" s="2" t="s">
        <v>19</v>
      </c>
      <c r="I133" s="2">
        <v>2</v>
      </c>
      <c r="J133" t="s">
        <v>4</v>
      </c>
      <c r="K133" t="s">
        <v>9</v>
      </c>
      <c r="L133" s="2">
        <v>27</v>
      </c>
      <c r="M133" s="2" t="s">
        <v>18</v>
      </c>
      <c r="N133" s="10" t="str">
        <f>'Informe de categorías'!$A$11</f>
        <v>Categoría 6</v>
      </c>
    </row>
    <row r="134" spans="1:14" x14ac:dyDescent="0.25">
      <c r="A134">
        <v>13176</v>
      </c>
      <c r="B134" s="1" t="s">
        <v>21</v>
      </c>
      <c r="C134" s="1" t="s">
        <v>23</v>
      </c>
      <c r="D134">
        <v>130000</v>
      </c>
      <c r="E134" s="2">
        <v>0</v>
      </c>
      <c r="F134" t="s">
        <v>15</v>
      </c>
      <c r="G134" t="s">
        <v>8</v>
      </c>
      <c r="H134" s="2" t="s">
        <v>19</v>
      </c>
      <c r="I134" s="2">
        <v>2</v>
      </c>
      <c r="J134" t="s">
        <v>4</v>
      </c>
      <c r="K134" t="s">
        <v>9</v>
      </c>
      <c r="L134" s="2">
        <v>38</v>
      </c>
      <c r="M134" s="2" t="s">
        <v>18</v>
      </c>
      <c r="N134" s="10" t="str">
        <f>'Informe de categorías'!$A$9</f>
        <v>Categoría 4</v>
      </c>
    </row>
    <row r="135" spans="1:14" x14ac:dyDescent="0.25">
      <c r="A135">
        <v>13216</v>
      </c>
      <c r="B135" s="1" t="s">
        <v>20</v>
      </c>
      <c r="C135" s="1" t="s">
        <v>22</v>
      </c>
      <c r="D135">
        <v>60000</v>
      </c>
      <c r="E135" s="2">
        <v>5</v>
      </c>
      <c r="F135" t="s">
        <v>0</v>
      </c>
      <c r="G135" t="s">
        <v>8</v>
      </c>
      <c r="H135" s="2" t="s">
        <v>18</v>
      </c>
      <c r="I135" s="2">
        <v>3</v>
      </c>
      <c r="J135" t="s">
        <v>7</v>
      </c>
      <c r="K135" t="s">
        <v>9</v>
      </c>
      <c r="L135" s="2">
        <v>59</v>
      </c>
      <c r="M135" s="2" t="s">
        <v>19</v>
      </c>
      <c r="N135" s="10" t="str">
        <f>'Informe de categorías'!$A$8</f>
        <v>Categoría 3</v>
      </c>
    </row>
    <row r="136" spans="1:14" x14ac:dyDescent="0.25">
      <c r="A136">
        <v>13233</v>
      </c>
      <c r="B136" s="1" t="s">
        <v>20</v>
      </c>
      <c r="C136" s="1" t="s">
        <v>23</v>
      </c>
      <c r="D136">
        <v>60000</v>
      </c>
      <c r="E136" s="2">
        <v>2</v>
      </c>
      <c r="F136" t="s">
        <v>10</v>
      </c>
      <c r="G136" t="s">
        <v>1</v>
      </c>
      <c r="H136" s="2" t="s">
        <v>18</v>
      </c>
      <c r="I136" s="2">
        <v>1</v>
      </c>
      <c r="J136" t="s">
        <v>7</v>
      </c>
      <c r="K136" t="s">
        <v>9</v>
      </c>
      <c r="L136" s="2">
        <v>57</v>
      </c>
      <c r="M136" s="2" t="s">
        <v>18</v>
      </c>
      <c r="N136" s="10" t="str">
        <f>'Informe de categorías'!$A$8</f>
        <v>Categoría 3</v>
      </c>
    </row>
    <row r="137" spans="1:14" x14ac:dyDescent="0.25">
      <c r="A137">
        <v>13283</v>
      </c>
      <c r="B137" s="1" t="s">
        <v>20</v>
      </c>
      <c r="C137" s="1" t="s">
        <v>23</v>
      </c>
      <c r="D137">
        <v>80000</v>
      </c>
      <c r="E137" s="2">
        <v>3</v>
      </c>
      <c r="F137" t="s">
        <v>10</v>
      </c>
      <c r="G137" t="s">
        <v>1</v>
      </c>
      <c r="H137" s="2" t="s">
        <v>19</v>
      </c>
      <c r="I137" s="2">
        <v>2</v>
      </c>
      <c r="J137" t="s">
        <v>4</v>
      </c>
      <c r="K137" t="s">
        <v>9</v>
      </c>
      <c r="L137" s="2">
        <v>49</v>
      </c>
      <c r="M137" s="2" t="s">
        <v>18</v>
      </c>
      <c r="N137" s="10" t="str">
        <f>'Informe de categorías'!$A$10</f>
        <v>Categoría 5</v>
      </c>
    </row>
    <row r="138" spans="1:14" x14ac:dyDescent="0.25">
      <c r="A138">
        <v>13287</v>
      </c>
      <c r="B138" s="1" t="s">
        <v>21</v>
      </c>
      <c r="C138" s="1" t="s">
        <v>23</v>
      </c>
      <c r="D138">
        <v>110000</v>
      </c>
      <c r="E138" s="2">
        <v>4</v>
      </c>
      <c r="F138" t="s">
        <v>0</v>
      </c>
      <c r="G138" t="s">
        <v>8</v>
      </c>
      <c r="H138" s="2" t="s">
        <v>18</v>
      </c>
      <c r="I138" s="2">
        <v>4</v>
      </c>
      <c r="J138" t="s">
        <v>6</v>
      </c>
      <c r="K138" t="s">
        <v>9</v>
      </c>
      <c r="L138" s="2">
        <v>42</v>
      </c>
      <c r="M138" s="2" t="s">
        <v>18</v>
      </c>
      <c r="N138" s="10" t="str">
        <f>'Informe de categorías'!$A$9</f>
        <v>Categoría 4</v>
      </c>
    </row>
    <row r="139" spans="1:14" x14ac:dyDescent="0.25">
      <c r="A139">
        <v>13296</v>
      </c>
      <c r="B139" s="1" t="s">
        <v>20</v>
      </c>
      <c r="C139" s="1" t="s">
        <v>23</v>
      </c>
      <c r="D139">
        <v>110000</v>
      </c>
      <c r="E139" s="2">
        <v>1</v>
      </c>
      <c r="F139" t="s">
        <v>0</v>
      </c>
      <c r="G139" t="s">
        <v>8</v>
      </c>
      <c r="H139" s="2" t="s">
        <v>18</v>
      </c>
      <c r="I139" s="2">
        <v>3</v>
      </c>
      <c r="J139" t="s">
        <v>6</v>
      </c>
      <c r="K139" t="s">
        <v>9</v>
      </c>
      <c r="L139" s="2">
        <v>45</v>
      </c>
      <c r="M139" s="2" t="s">
        <v>19</v>
      </c>
      <c r="N139" s="10" t="str">
        <f>'Informe de categorías'!$A$9</f>
        <v>Categoría 4</v>
      </c>
    </row>
    <row r="140" spans="1:14" x14ac:dyDescent="0.25">
      <c r="A140">
        <v>13313</v>
      </c>
      <c r="B140" s="1" t="s">
        <v>20</v>
      </c>
      <c r="C140" s="1" t="s">
        <v>22</v>
      </c>
      <c r="D140">
        <v>120000</v>
      </c>
      <c r="E140" s="2">
        <v>1</v>
      </c>
      <c r="F140" t="s">
        <v>12</v>
      </c>
      <c r="G140" t="s">
        <v>1</v>
      </c>
      <c r="H140" s="2" t="s">
        <v>19</v>
      </c>
      <c r="I140" s="2">
        <v>4</v>
      </c>
      <c r="J140" t="s">
        <v>5</v>
      </c>
      <c r="K140" t="s">
        <v>9</v>
      </c>
      <c r="L140" s="2">
        <v>45</v>
      </c>
      <c r="M140" s="2" t="s">
        <v>19</v>
      </c>
      <c r="N140" s="10" t="str">
        <f>'Informe de categorías'!$A$10</f>
        <v>Categoría 5</v>
      </c>
    </row>
    <row r="141" spans="1:14" x14ac:dyDescent="0.25">
      <c r="A141">
        <v>13314</v>
      </c>
      <c r="B141" s="1" t="s">
        <v>20</v>
      </c>
      <c r="C141" s="1" t="s">
        <v>23</v>
      </c>
      <c r="D141">
        <v>120000</v>
      </c>
      <c r="E141" s="2">
        <v>1</v>
      </c>
      <c r="F141" t="s">
        <v>12</v>
      </c>
      <c r="G141" t="s">
        <v>1</v>
      </c>
      <c r="H141" s="2" t="s">
        <v>18</v>
      </c>
      <c r="I141" s="2">
        <v>4</v>
      </c>
      <c r="J141" t="s">
        <v>6</v>
      </c>
      <c r="K141" t="s">
        <v>9</v>
      </c>
      <c r="L141" s="2">
        <v>46</v>
      </c>
      <c r="M141" s="2" t="s">
        <v>18</v>
      </c>
      <c r="N141" s="10" t="str">
        <f>'Informe de categorías'!$A$10</f>
        <v>Categoría 5</v>
      </c>
    </row>
    <row r="142" spans="1:14" x14ac:dyDescent="0.25">
      <c r="A142">
        <v>13337</v>
      </c>
      <c r="B142" s="1" t="s">
        <v>20</v>
      </c>
      <c r="C142" s="1" t="s">
        <v>22</v>
      </c>
      <c r="D142">
        <v>80000</v>
      </c>
      <c r="E142" s="2">
        <v>5</v>
      </c>
      <c r="F142" t="s">
        <v>0</v>
      </c>
      <c r="G142" t="s">
        <v>8</v>
      </c>
      <c r="H142" s="2" t="s">
        <v>18</v>
      </c>
      <c r="I142" s="2">
        <v>2</v>
      </c>
      <c r="J142" t="s">
        <v>6</v>
      </c>
      <c r="K142" t="s">
        <v>9</v>
      </c>
      <c r="L142" s="2">
        <v>64</v>
      </c>
      <c r="M142" s="2" t="s">
        <v>19</v>
      </c>
      <c r="N142" s="10" t="str">
        <f>'Informe de categorías'!$A$9</f>
        <v>Categoría 4</v>
      </c>
    </row>
    <row r="143" spans="1:14" x14ac:dyDescent="0.25">
      <c r="A143">
        <v>13343</v>
      </c>
      <c r="B143" s="1" t="s">
        <v>20</v>
      </c>
      <c r="C143" s="1" t="s">
        <v>22</v>
      </c>
      <c r="D143">
        <v>90000</v>
      </c>
      <c r="E143" s="2">
        <v>5</v>
      </c>
      <c r="F143" t="s">
        <v>0</v>
      </c>
      <c r="G143" t="s">
        <v>8</v>
      </c>
      <c r="H143" s="2" t="s">
        <v>18</v>
      </c>
      <c r="I143" s="2">
        <v>2</v>
      </c>
      <c r="J143" t="s">
        <v>2</v>
      </c>
      <c r="K143" t="s">
        <v>9</v>
      </c>
      <c r="L143" s="2">
        <v>63</v>
      </c>
      <c r="M143" s="2" t="s">
        <v>18</v>
      </c>
      <c r="N143" s="10" t="str">
        <f>'Informe de categorías'!$A$9</f>
        <v>Categoría 4</v>
      </c>
    </row>
    <row r="144" spans="1:14" x14ac:dyDescent="0.25">
      <c r="A144">
        <v>13351</v>
      </c>
      <c r="B144" s="1" t="s">
        <v>21</v>
      </c>
      <c r="C144" s="1" t="s">
        <v>22</v>
      </c>
      <c r="D144">
        <v>70000</v>
      </c>
      <c r="E144" s="2">
        <v>4</v>
      </c>
      <c r="F144" t="s">
        <v>0</v>
      </c>
      <c r="G144" t="s">
        <v>8</v>
      </c>
      <c r="H144" s="2" t="s">
        <v>18</v>
      </c>
      <c r="I144" s="2">
        <v>2</v>
      </c>
      <c r="J144" t="s">
        <v>2</v>
      </c>
      <c r="K144" t="s">
        <v>9</v>
      </c>
      <c r="L144" s="2">
        <v>62</v>
      </c>
      <c r="M144" s="2" t="s">
        <v>18</v>
      </c>
      <c r="N144" s="10" t="str">
        <f>'Informe de categorías'!$A$8</f>
        <v>Categoría 3</v>
      </c>
    </row>
    <row r="145" spans="1:14" x14ac:dyDescent="0.25">
      <c r="A145">
        <v>13353</v>
      </c>
      <c r="B145" s="1" t="s">
        <v>21</v>
      </c>
      <c r="C145" s="1" t="s">
        <v>22</v>
      </c>
      <c r="D145">
        <v>60000</v>
      </c>
      <c r="E145" s="2">
        <v>4</v>
      </c>
      <c r="F145" t="s">
        <v>15</v>
      </c>
      <c r="G145" t="s">
        <v>8</v>
      </c>
      <c r="H145" s="2" t="s">
        <v>18</v>
      </c>
      <c r="I145" s="2">
        <v>2</v>
      </c>
      <c r="J145" t="s">
        <v>7</v>
      </c>
      <c r="K145" t="s">
        <v>9</v>
      </c>
      <c r="L145" s="2">
        <v>61</v>
      </c>
      <c r="M145" s="2" t="s">
        <v>18</v>
      </c>
      <c r="N145" s="10" t="str">
        <f>'Informe de categorías'!$A$8</f>
        <v>Categoría 3</v>
      </c>
    </row>
    <row r="146" spans="1:14" x14ac:dyDescent="0.25">
      <c r="A146">
        <v>13382</v>
      </c>
      <c r="B146" s="1" t="s">
        <v>20</v>
      </c>
      <c r="C146" s="1" t="s">
        <v>23</v>
      </c>
      <c r="D146">
        <v>70000</v>
      </c>
      <c r="E146" s="2">
        <v>5</v>
      </c>
      <c r="F146" t="s">
        <v>10</v>
      </c>
      <c r="G146" t="s">
        <v>1</v>
      </c>
      <c r="H146" s="2" t="s">
        <v>18</v>
      </c>
      <c r="I146" s="2">
        <v>2</v>
      </c>
      <c r="J146" t="s">
        <v>2</v>
      </c>
      <c r="K146" t="s">
        <v>9</v>
      </c>
      <c r="L146" s="2">
        <v>57</v>
      </c>
      <c r="M146" s="2" t="s">
        <v>18</v>
      </c>
      <c r="N146" s="10" t="str">
        <f>'Informe de categorías'!$A$8</f>
        <v>Categoría 3</v>
      </c>
    </row>
    <row r="147" spans="1:14" x14ac:dyDescent="0.25">
      <c r="A147">
        <v>13388</v>
      </c>
      <c r="B147" s="1" t="s">
        <v>21</v>
      </c>
      <c r="C147" s="1" t="s">
        <v>23</v>
      </c>
      <c r="D147">
        <v>60000</v>
      </c>
      <c r="E147" s="2">
        <v>2</v>
      </c>
      <c r="F147" t="s">
        <v>10</v>
      </c>
      <c r="G147" t="s">
        <v>1</v>
      </c>
      <c r="H147" s="2" t="s">
        <v>18</v>
      </c>
      <c r="I147" s="2">
        <v>1</v>
      </c>
      <c r="J147" t="s">
        <v>7</v>
      </c>
      <c r="K147" t="s">
        <v>9</v>
      </c>
      <c r="L147" s="2">
        <v>56</v>
      </c>
      <c r="M147" s="2" t="s">
        <v>19</v>
      </c>
      <c r="N147" s="10" t="str">
        <f>'Informe de categorías'!$A$8</f>
        <v>Categoría 3</v>
      </c>
    </row>
    <row r="148" spans="1:14" x14ac:dyDescent="0.25">
      <c r="A148">
        <v>13390</v>
      </c>
      <c r="B148" s="1" t="s">
        <v>20</v>
      </c>
      <c r="C148" s="1" t="s">
        <v>22</v>
      </c>
      <c r="D148">
        <v>70000</v>
      </c>
      <c r="E148" s="2">
        <v>4</v>
      </c>
      <c r="F148" t="s">
        <v>10</v>
      </c>
      <c r="G148" t="s">
        <v>1</v>
      </c>
      <c r="H148" s="2" t="s">
        <v>19</v>
      </c>
      <c r="I148" s="2">
        <v>1</v>
      </c>
      <c r="J148" t="s">
        <v>2</v>
      </c>
      <c r="K148" t="s">
        <v>9</v>
      </c>
      <c r="L148" s="2">
        <v>56</v>
      </c>
      <c r="M148" s="2" t="s">
        <v>19</v>
      </c>
      <c r="N148" s="10" t="str">
        <f>'Informe de categorías'!$A$8</f>
        <v>Categoría 3</v>
      </c>
    </row>
    <row r="149" spans="1:14" x14ac:dyDescent="0.25">
      <c r="A149">
        <v>13415</v>
      </c>
      <c r="B149" s="1" t="s">
        <v>21</v>
      </c>
      <c r="C149" s="1" t="s">
        <v>23</v>
      </c>
      <c r="D149">
        <v>100000</v>
      </c>
      <c r="E149" s="2">
        <v>1</v>
      </c>
      <c r="F149" t="s">
        <v>15</v>
      </c>
      <c r="G149" t="s">
        <v>8</v>
      </c>
      <c r="H149" s="2" t="s">
        <v>18</v>
      </c>
      <c r="I149" s="2">
        <v>3</v>
      </c>
      <c r="J149" t="s">
        <v>5</v>
      </c>
      <c r="K149" t="s">
        <v>9</v>
      </c>
      <c r="L149" s="2">
        <v>73</v>
      </c>
      <c r="M149" s="2" t="s">
        <v>18</v>
      </c>
      <c r="N149" s="10" t="str">
        <f>'Informe de categorías'!$A$9</f>
        <v>Categoría 4</v>
      </c>
    </row>
    <row r="150" spans="1:14" x14ac:dyDescent="0.25">
      <c r="A150">
        <v>13453</v>
      </c>
      <c r="B150" s="1" t="s">
        <v>20</v>
      </c>
      <c r="C150" s="1" t="s">
        <v>22</v>
      </c>
      <c r="D150">
        <v>130000</v>
      </c>
      <c r="E150" s="2">
        <v>1</v>
      </c>
      <c r="F150" t="s">
        <v>0</v>
      </c>
      <c r="G150" t="s">
        <v>8</v>
      </c>
      <c r="H150" s="2" t="s">
        <v>18</v>
      </c>
      <c r="I150" s="2">
        <v>3</v>
      </c>
      <c r="J150" t="s">
        <v>4</v>
      </c>
      <c r="K150" t="s">
        <v>9</v>
      </c>
      <c r="L150" s="2">
        <v>45</v>
      </c>
      <c r="M150" s="2" t="s">
        <v>18</v>
      </c>
      <c r="N150" s="10" t="str">
        <f>'Informe de categorías'!$A$9</f>
        <v>Categoría 4</v>
      </c>
    </row>
    <row r="151" spans="1:14" x14ac:dyDescent="0.25">
      <c r="A151">
        <v>13466</v>
      </c>
      <c r="B151" s="1" t="s">
        <v>20</v>
      </c>
      <c r="C151" s="1" t="s">
        <v>23</v>
      </c>
      <c r="D151">
        <v>80000</v>
      </c>
      <c r="E151" s="2">
        <v>5</v>
      </c>
      <c r="F151" t="s">
        <v>10</v>
      </c>
      <c r="G151" t="s">
        <v>1</v>
      </c>
      <c r="H151" s="2" t="s">
        <v>18</v>
      </c>
      <c r="I151" s="2">
        <v>3</v>
      </c>
      <c r="J151" t="s">
        <v>2</v>
      </c>
      <c r="K151" t="s">
        <v>9</v>
      </c>
      <c r="L151" s="2">
        <v>46</v>
      </c>
      <c r="M151" s="2" t="s">
        <v>19</v>
      </c>
      <c r="N151" s="10" t="str">
        <f>'Informe de categorías'!$A$10</f>
        <v>Categoría 5</v>
      </c>
    </row>
    <row r="152" spans="1:14" x14ac:dyDescent="0.25">
      <c r="A152">
        <v>13507</v>
      </c>
      <c r="B152" s="1" t="s">
        <v>20</v>
      </c>
      <c r="C152" s="1" t="s">
        <v>22</v>
      </c>
      <c r="D152">
        <v>10000</v>
      </c>
      <c r="E152" s="2">
        <v>2</v>
      </c>
      <c r="F152" t="s">
        <v>10</v>
      </c>
      <c r="G152" t="s">
        <v>17</v>
      </c>
      <c r="H152" s="2" t="s">
        <v>18</v>
      </c>
      <c r="I152" s="2">
        <v>0</v>
      </c>
      <c r="J152" t="s">
        <v>2</v>
      </c>
      <c r="K152" t="s">
        <v>16</v>
      </c>
      <c r="L152" s="2">
        <v>50</v>
      </c>
      <c r="M152" s="2" t="s">
        <v>19</v>
      </c>
      <c r="N152" s="10" t="str">
        <f>'Informe de categorías'!$A$7</f>
        <v>Categoría 2</v>
      </c>
    </row>
    <row r="153" spans="1:14" x14ac:dyDescent="0.25">
      <c r="A153">
        <v>13572</v>
      </c>
      <c r="B153" s="1" t="s">
        <v>21</v>
      </c>
      <c r="C153" s="1" t="s">
        <v>23</v>
      </c>
      <c r="D153">
        <v>10000</v>
      </c>
      <c r="E153" s="2">
        <v>3</v>
      </c>
      <c r="F153" t="s">
        <v>12</v>
      </c>
      <c r="G153" t="s">
        <v>17</v>
      </c>
      <c r="H153" s="2" t="s">
        <v>18</v>
      </c>
      <c r="I153" s="2">
        <v>0</v>
      </c>
      <c r="J153" t="s">
        <v>4</v>
      </c>
      <c r="K153" t="s">
        <v>16</v>
      </c>
      <c r="L153" s="2">
        <v>37</v>
      </c>
      <c r="M153" s="2" t="s">
        <v>18</v>
      </c>
      <c r="N153" s="10" t="str">
        <f>'Informe de categorías'!$A$7</f>
        <v>Categoría 2</v>
      </c>
    </row>
    <row r="154" spans="1:14" x14ac:dyDescent="0.25">
      <c r="A154">
        <v>13585</v>
      </c>
      <c r="B154" s="1" t="s">
        <v>20</v>
      </c>
      <c r="C154" s="1" t="s">
        <v>22</v>
      </c>
      <c r="D154">
        <v>80000</v>
      </c>
      <c r="E154" s="2">
        <v>4</v>
      </c>
      <c r="F154" t="s">
        <v>10</v>
      </c>
      <c r="G154" t="s">
        <v>1</v>
      </c>
      <c r="H154" s="2" t="s">
        <v>19</v>
      </c>
      <c r="I154" s="2">
        <v>1</v>
      </c>
      <c r="J154" t="s">
        <v>5</v>
      </c>
      <c r="K154" t="s">
        <v>16</v>
      </c>
      <c r="L154" s="2">
        <v>53</v>
      </c>
      <c r="M154" s="2" t="s">
        <v>18</v>
      </c>
      <c r="N154" s="10" t="str">
        <f>'Informe de categorías'!$A$10</f>
        <v>Categoría 5</v>
      </c>
    </row>
    <row r="155" spans="1:14" x14ac:dyDescent="0.25">
      <c r="A155">
        <v>13586</v>
      </c>
      <c r="B155" s="1" t="s">
        <v>20</v>
      </c>
      <c r="C155" s="1" t="s">
        <v>23</v>
      </c>
      <c r="D155">
        <v>80000</v>
      </c>
      <c r="E155" s="2">
        <v>4</v>
      </c>
      <c r="F155" t="s">
        <v>10</v>
      </c>
      <c r="G155" t="s">
        <v>1</v>
      </c>
      <c r="H155" s="2" t="s">
        <v>18</v>
      </c>
      <c r="I155" s="2">
        <v>2</v>
      </c>
      <c r="J155" t="s">
        <v>7</v>
      </c>
      <c r="K155" t="s">
        <v>16</v>
      </c>
      <c r="L155" s="2">
        <v>53</v>
      </c>
      <c r="M155" s="2" t="s">
        <v>19</v>
      </c>
      <c r="N155" s="10" t="str">
        <f>'Informe de categorías'!$A$10</f>
        <v>Categoría 5</v>
      </c>
    </row>
    <row r="156" spans="1:14" x14ac:dyDescent="0.25">
      <c r="A156">
        <v>13620</v>
      </c>
      <c r="B156" s="1" t="s">
        <v>21</v>
      </c>
      <c r="C156" s="1" t="s">
        <v>23</v>
      </c>
      <c r="D156">
        <v>70000</v>
      </c>
      <c r="E156" s="2">
        <v>0</v>
      </c>
      <c r="F156" t="s">
        <v>0</v>
      </c>
      <c r="G156" t="s">
        <v>1</v>
      </c>
      <c r="H156" s="2" t="s">
        <v>19</v>
      </c>
      <c r="I156" s="2">
        <v>3</v>
      </c>
      <c r="J156" t="s">
        <v>7</v>
      </c>
      <c r="K156" t="s">
        <v>3</v>
      </c>
      <c r="L156" s="2">
        <v>30</v>
      </c>
      <c r="M156" s="2" t="s">
        <v>18</v>
      </c>
      <c r="N156" s="10" t="str">
        <f>'Informe de categorías'!$A$12</f>
        <v>Categoría 7</v>
      </c>
    </row>
    <row r="157" spans="1:14" x14ac:dyDescent="0.25">
      <c r="A157">
        <v>13662</v>
      </c>
      <c r="B157" s="1" t="s">
        <v>21</v>
      </c>
      <c r="C157" s="1" t="s">
        <v>23</v>
      </c>
      <c r="D157">
        <v>20000</v>
      </c>
      <c r="E157" s="2">
        <v>0</v>
      </c>
      <c r="F157" t="s">
        <v>14</v>
      </c>
      <c r="G157" t="s">
        <v>17</v>
      </c>
      <c r="H157" s="2" t="s">
        <v>18</v>
      </c>
      <c r="I157" s="2">
        <v>2</v>
      </c>
      <c r="J157" t="s">
        <v>2</v>
      </c>
      <c r="K157" t="s">
        <v>16</v>
      </c>
      <c r="L157" s="2">
        <v>31</v>
      </c>
      <c r="M157" s="2" t="s">
        <v>18</v>
      </c>
      <c r="N157" s="10" t="str">
        <f>'Informe de categorías'!$A$7</f>
        <v>Categoría 2</v>
      </c>
    </row>
    <row r="158" spans="1:14" x14ac:dyDescent="0.25">
      <c r="A158">
        <v>13673</v>
      </c>
      <c r="B158" s="1" t="s">
        <v>21</v>
      </c>
      <c r="C158" s="1" t="s">
        <v>22</v>
      </c>
      <c r="D158">
        <v>20000</v>
      </c>
      <c r="E158" s="2">
        <v>0</v>
      </c>
      <c r="F158" t="s">
        <v>14</v>
      </c>
      <c r="G158" t="s">
        <v>17</v>
      </c>
      <c r="H158" s="2" t="s">
        <v>19</v>
      </c>
      <c r="I158" s="2">
        <v>2</v>
      </c>
      <c r="J158" t="s">
        <v>4</v>
      </c>
      <c r="K158" t="s">
        <v>16</v>
      </c>
      <c r="L158" s="2">
        <v>25</v>
      </c>
      <c r="M158" s="2" t="s">
        <v>19</v>
      </c>
      <c r="N158" s="10" t="str">
        <f>'Informe de categorías'!$A$7</f>
        <v>Categoría 2</v>
      </c>
    </row>
    <row r="159" spans="1:14" x14ac:dyDescent="0.25">
      <c r="A159">
        <v>13683</v>
      </c>
      <c r="B159" s="1" t="s">
        <v>21</v>
      </c>
      <c r="C159" s="1" t="s">
        <v>22</v>
      </c>
      <c r="D159">
        <v>30000</v>
      </c>
      <c r="E159" s="2">
        <v>0</v>
      </c>
      <c r="F159" t="s">
        <v>12</v>
      </c>
      <c r="G159" t="s">
        <v>17</v>
      </c>
      <c r="H159" s="2" t="s">
        <v>19</v>
      </c>
      <c r="I159" s="2">
        <v>1</v>
      </c>
      <c r="J159" t="s">
        <v>5</v>
      </c>
      <c r="K159" t="s">
        <v>16</v>
      </c>
      <c r="L159" s="2">
        <v>32</v>
      </c>
      <c r="M159" s="2" t="s">
        <v>19</v>
      </c>
      <c r="N159" s="10" t="str">
        <f>'Informe de categorías'!$A$13</f>
        <v>Categoría 8</v>
      </c>
    </row>
    <row r="160" spans="1:14" x14ac:dyDescent="0.25">
      <c r="A160">
        <v>13687</v>
      </c>
      <c r="B160" s="1" t="s">
        <v>20</v>
      </c>
      <c r="C160" s="1" t="s">
        <v>23</v>
      </c>
      <c r="D160">
        <v>40000</v>
      </c>
      <c r="E160" s="2">
        <v>1</v>
      </c>
      <c r="F160" t="s">
        <v>0</v>
      </c>
      <c r="G160" t="s">
        <v>11</v>
      </c>
      <c r="H160" s="2" t="s">
        <v>18</v>
      </c>
      <c r="I160" s="2">
        <v>1</v>
      </c>
      <c r="J160" t="s">
        <v>4</v>
      </c>
      <c r="K160" t="s">
        <v>16</v>
      </c>
      <c r="L160" s="2">
        <v>33</v>
      </c>
      <c r="M160" s="2" t="s">
        <v>18</v>
      </c>
      <c r="N160" s="10" t="str">
        <f>'Informe de categorías'!$A$6</f>
        <v>Categoría 1</v>
      </c>
    </row>
    <row r="161" spans="1:14" x14ac:dyDescent="0.25">
      <c r="A161">
        <v>13690</v>
      </c>
      <c r="B161" s="1" t="s">
        <v>21</v>
      </c>
      <c r="C161" s="1" t="s">
        <v>22</v>
      </c>
      <c r="D161">
        <v>20000</v>
      </c>
      <c r="E161" s="2">
        <v>0</v>
      </c>
      <c r="F161" t="s">
        <v>14</v>
      </c>
      <c r="G161" t="s">
        <v>17</v>
      </c>
      <c r="H161" s="2" t="s">
        <v>19</v>
      </c>
      <c r="I161" s="2">
        <v>2</v>
      </c>
      <c r="J161" t="s">
        <v>2</v>
      </c>
      <c r="K161" t="s">
        <v>16</v>
      </c>
      <c r="L161" s="2">
        <v>34</v>
      </c>
      <c r="M161" s="2" t="s">
        <v>18</v>
      </c>
      <c r="N161" s="10" t="str">
        <f>'Informe de categorías'!$A$7</f>
        <v>Categoría 2</v>
      </c>
    </row>
    <row r="162" spans="1:14" x14ac:dyDescent="0.25">
      <c r="A162">
        <v>13714</v>
      </c>
      <c r="B162" s="1" t="s">
        <v>20</v>
      </c>
      <c r="C162" s="1" t="s">
        <v>22</v>
      </c>
      <c r="D162">
        <v>20000</v>
      </c>
      <c r="E162" s="2">
        <v>2</v>
      </c>
      <c r="F162" t="s">
        <v>12</v>
      </c>
      <c r="G162" t="s">
        <v>17</v>
      </c>
      <c r="H162" s="2" t="s">
        <v>19</v>
      </c>
      <c r="I162" s="2">
        <v>2</v>
      </c>
      <c r="J162" t="s">
        <v>2</v>
      </c>
      <c r="K162" t="s">
        <v>9</v>
      </c>
      <c r="L162" s="2">
        <v>53</v>
      </c>
      <c r="M162" s="2" t="s">
        <v>18</v>
      </c>
      <c r="N162" s="10" t="str">
        <f>'Informe de categorías'!$A$7</f>
        <v>Categoría 2</v>
      </c>
    </row>
    <row r="163" spans="1:14" x14ac:dyDescent="0.25">
      <c r="A163">
        <v>13749</v>
      </c>
      <c r="B163" s="1" t="s">
        <v>20</v>
      </c>
      <c r="C163" s="1" t="s">
        <v>23</v>
      </c>
      <c r="D163">
        <v>80000</v>
      </c>
      <c r="E163" s="2">
        <v>4</v>
      </c>
      <c r="F163" t="s">
        <v>15</v>
      </c>
      <c r="G163" t="s">
        <v>11</v>
      </c>
      <c r="H163" s="2" t="s">
        <v>18</v>
      </c>
      <c r="I163" s="2">
        <v>0</v>
      </c>
      <c r="J163" t="s">
        <v>2</v>
      </c>
      <c r="K163" t="s">
        <v>9</v>
      </c>
      <c r="L163" s="2">
        <v>47</v>
      </c>
      <c r="M163" s="2" t="s">
        <v>19</v>
      </c>
      <c r="N163" s="10" t="str">
        <f>'Informe de categorías'!$A$9</f>
        <v>Categoría 4</v>
      </c>
    </row>
    <row r="164" spans="1:14" x14ac:dyDescent="0.25">
      <c r="A164">
        <v>13754</v>
      </c>
      <c r="B164" s="1" t="s">
        <v>21</v>
      </c>
      <c r="C164" s="1" t="s">
        <v>22</v>
      </c>
      <c r="D164">
        <v>80000</v>
      </c>
      <c r="E164" s="2">
        <v>4</v>
      </c>
      <c r="F164" t="s">
        <v>15</v>
      </c>
      <c r="G164" t="s">
        <v>11</v>
      </c>
      <c r="H164" s="2" t="s">
        <v>18</v>
      </c>
      <c r="I164" s="2">
        <v>0</v>
      </c>
      <c r="J164" t="s">
        <v>2</v>
      </c>
      <c r="K164" t="s">
        <v>9</v>
      </c>
      <c r="L164" s="2">
        <v>48</v>
      </c>
      <c r="M164" s="2" t="s">
        <v>19</v>
      </c>
      <c r="N164" s="10" t="str">
        <f>'Informe de categorías'!$A$9</f>
        <v>Categoría 4</v>
      </c>
    </row>
    <row r="165" spans="1:14" x14ac:dyDescent="0.25">
      <c r="A165">
        <v>13760</v>
      </c>
      <c r="B165" s="1" t="s">
        <v>20</v>
      </c>
      <c r="C165" s="1" t="s">
        <v>23</v>
      </c>
      <c r="D165">
        <v>60000</v>
      </c>
      <c r="E165" s="2">
        <v>4</v>
      </c>
      <c r="F165" t="s">
        <v>15</v>
      </c>
      <c r="G165" t="s">
        <v>11</v>
      </c>
      <c r="H165" s="2" t="s">
        <v>19</v>
      </c>
      <c r="I165" s="2">
        <v>0</v>
      </c>
      <c r="J165" t="s">
        <v>4</v>
      </c>
      <c r="K165" t="s">
        <v>9</v>
      </c>
      <c r="L165" s="2">
        <v>47</v>
      </c>
      <c r="M165" s="2" t="s">
        <v>19</v>
      </c>
      <c r="N165" s="10" t="str">
        <f>'Informe de categorías'!$A$6</f>
        <v>Categoría 1</v>
      </c>
    </row>
    <row r="166" spans="1:14" x14ac:dyDescent="0.25">
      <c r="A166">
        <v>13813</v>
      </c>
      <c r="B166" s="1" t="s">
        <v>20</v>
      </c>
      <c r="C166" s="1" t="s">
        <v>22</v>
      </c>
      <c r="D166">
        <v>30000</v>
      </c>
      <c r="E166" s="2">
        <v>3</v>
      </c>
      <c r="F166" t="s">
        <v>10</v>
      </c>
      <c r="G166" t="s">
        <v>13</v>
      </c>
      <c r="H166" s="2" t="s">
        <v>19</v>
      </c>
      <c r="I166" s="2">
        <v>0</v>
      </c>
      <c r="J166" t="s">
        <v>4</v>
      </c>
      <c r="K166" t="s">
        <v>16</v>
      </c>
      <c r="L166" s="2">
        <v>42</v>
      </c>
      <c r="M166" s="2" t="s">
        <v>19</v>
      </c>
      <c r="N166" s="10" t="str">
        <f>'Informe de categorías'!$A$7</f>
        <v>Categoría 2</v>
      </c>
    </row>
    <row r="167" spans="1:14" x14ac:dyDescent="0.25">
      <c r="A167">
        <v>13826</v>
      </c>
      <c r="B167" s="1" t="s">
        <v>21</v>
      </c>
      <c r="C167" s="1" t="s">
        <v>22</v>
      </c>
      <c r="D167">
        <v>30000</v>
      </c>
      <c r="E167" s="2">
        <v>0</v>
      </c>
      <c r="F167" t="s">
        <v>10</v>
      </c>
      <c r="G167" t="s">
        <v>13</v>
      </c>
      <c r="H167" s="2" t="s">
        <v>19</v>
      </c>
      <c r="I167" s="2">
        <v>1</v>
      </c>
      <c r="J167" t="s">
        <v>4</v>
      </c>
      <c r="K167" t="s">
        <v>16</v>
      </c>
      <c r="L167" s="2">
        <v>28</v>
      </c>
      <c r="M167" s="2" t="s">
        <v>19</v>
      </c>
      <c r="N167" s="10" t="str">
        <f>'Informe de categorías'!$A$13</f>
        <v>Categoría 8</v>
      </c>
    </row>
    <row r="168" spans="1:14" x14ac:dyDescent="0.25">
      <c r="A168">
        <v>13873</v>
      </c>
      <c r="B168" s="1" t="s">
        <v>20</v>
      </c>
      <c r="C168" s="1" t="s">
        <v>23</v>
      </c>
      <c r="D168">
        <v>70000</v>
      </c>
      <c r="E168" s="2">
        <v>3</v>
      </c>
      <c r="F168" t="s">
        <v>15</v>
      </c>
      <c r="G168" t="s">
        <v>1</v>
      </c>
      <c r="H168" s="2" t="s">
        <v>18</v>
      </c>
      <c r="I168" s="2">
        <v>0</v>
      </c>
      <c r="J168" t="s">
        <v>4</v>
      </c>
      <c r="K168" t="s">
        <v>9</v>
      </c>
      <c r="L168" s="2">
        <v>35</v>
      </c>
      <c r="M168" s="2" t="s">
        <v>18</v>
      </c>
      <c r="N168" s="10" t="str">
        <f>'Informe de categorías'!$A$6</f>
        <v>Categoría 1</v>
      </c>
    </row>
    <row r="169" spans="1:14" x14ac:dyDescent="0.25">
      <c r="A169">
        <v>13886</v>
      </c>
      <c r="B169" s="1" t="s">
        <v>20</v>
      </c>
      <c r="C169" s="1" t="s">
        <v>22</v>
      </c>
      <c r="D169">
        <v>70000</v>
      </c>
      <c r="E169" s="2">
        <v>4</v>
      </c>
      <c r="F169" t="s">
        <v>15</v>
      </c>
      <c r="G169" t="s">
        <v>1</v>
      </c>
      <c r="H169" s="2" t="s">
        <v>18</v>
      </c>
      <c r="I169" s="2">
        <v>0</v>
      </c>
      <c r="J169" t="s">
        <v>5</v>
      </c>
      <c r="K169" t="s">
        <v>9</v>
      </c>
      <c r="L169" s="2">
        <v>35</v>
      </c>
      <c r="M169" s="2" t="s">
        <v>18</v>
      </c>
      <c r="N169" s="10" t="str">
        <f>'Informe de categorías'!$A$6</f>
        <v>Categoría 1</v>
      </c>
    </row>
    <row r="170" spans="1:14" x14ac:dyDescent="0.25">
      <c r="A170">
        <v>13907</v>
      </c>
      <c r="B170" s="1" t="s">
        <v>21</v>
      </c>
      <c r="C170" s="1" t="s">
        <v>22</v>
      </c>
      <c r="D170">
        <v>80000</v>
      </c>
      <c r="E170" s="2">
        <v>3</v>
      </c>
      <c r="F170" t="s">
        <v>0</v>
      </c>
      <c r="G170" t="s">
        <v>11</v>
      </c>
      <c r="H170" s="2" t="s">
        <v>18</v>
      </c>
      <c r="I170" s="2">
        <v>1</v>
      </c>
      <c r="J170" t="s">
        <v>4</v>
      </c>
      <c r="K170" t="s">
        <v>9</v>
      </c>
      <c r="L170" s="2">
        <v>41</v>
      </c>
      <c r="M170" s="2" t="s">
        <v>18</v>
      </c>
      <c r="N170" s="10" t="str">
        <f>'Informe de categorías'!$A$9</f>
        <v>Categoría 4</v>
      </c>
    </row>
    <row r="171" spans="1:14" x14ac:dyDescent="0.25">
      <c r="A171">
        <v>13911</v>
      </c>
      <c r="B171" s="1" t="s">
        <v>21</v>
      </c>
      <c r="C171" s="1" t="s">
        <v>22</v>
      </c>
      <c r="D171">
        <v>80000</v>
      </c>
      <c r="E171" s="2">
        <v>3</v>
      </c>
      <c r="F171" t="s">
        <v>0</v>
      </c>
      <c r="G171" t="s">
        <v>11</v>
      </c>
      <c r="H171" s="2" t="s">
        <v>18</v>
      </c>
      <c r="I171" s="2">
        <v>2</v>
      </c>
      <c r="J171" t="s">
        <v>5</v>
      </c>
      <c r="K171" t="s">
        <v>9</v>
      </c>
      <c r="L171" s="2">
        <v>41</v>
      </c>
      <c r="M171" s="2" t="s">
        <v>18</v>
      </c>
      <c r="N171" s="10" t="str">
        <f>'Informe de categorías'!$A$9</f>
        <v>Categoría 4</v>
      </c>
    </row>
    <row r="172" spans="1:14" x14ac:dyDescent="0.25">
      <c r="A172">
        <v>13920</v>
      </c>
      <c r="B172" s="1" t="s">
        <v>21</v>
      </c>
      <c r="C172" s="1" t="s">
        <v>22</v>
      </c>
      <c r="D172">
        <v>50000</v>
      </c>
      <c r="E172" s="2">
        <v>4</v>
      </c>
      <c r="F172" t="s">
        <v>0</v>
      </c>
      <c r="G172" t="s">
        <v>11</v>
      </c>
      <c r="H172" s="2" t="s">
        <v>18</v>
      </c>
      <c r="I172" s="2">
        <v>2</v>
      </c>
      <c r="J172" t="s">
        <v>4</v>
      </c>
      <c r="K172" t="s">
        <v>9</v>
      </c>
      <c r="L172" s="2">
        <v>42</v>
      </c>
      <c r="M172" s="2" t="s">
        <v>19</v>
      </c>
      <c r="N172" s="10" t="str">
        <f>'Informe de categorías'!$A$6</f>
        <v>Categoría 1</v>
      </c>
    </row>
    <row r="173" spans="1:14" x14ac:dyDescent="0.25">
      <c r="A173">
        <v>13934</v>
      </c>
      <c r="B173" s="1" t="s">
        <v>20</v>
      </c>
      <c r="C173" s="1" t="s">
        <v>23</v>
      </c>
      <c r="D173">
        <v>40000</v>
      </c>
      <c r="E173" s="2">
        <v>4</v>
      </c>
      <c r="F173" t="s">
        <v>12</v>
      </c>
      <c r="G173" t="s">
        <v>11</v>
      </c>
      <c r="H173" s="2" t="s">
        <v>18</v>
      </c>
      <c r="I173" s="2">
        <v>2</v>
      </c>
      <c r="J173" t="s">
        <v>5</v>
      </c>
      <c r="K173" t="s">
        <v>9</v>
      </c>
      <c r="L173" s="2">
        <v>46</v>
      </c>
      <c r="M173" s="2" t="s">
        <v>19</v>
      </c>
      <c r="N173" s="10" t="str">
        <f>'Informe de categorías'!$A$8</f>
        <v>Categoría 3</v>
      </c>
    </row>
    <row r="174" spans="1:14" x14ac:dyDescent="0.25">
      <c r="A174">
        <v>13942</v>
      </c>
      <c r="B174" s="1" t="s">
        <v>20</v>
      </c>
      <c r="C174" s="1" t="s">
        <v>23</v>
      </c>
      <c r="D174">
        <v>60000</v>
      </c>
      <c r="E174" s="2">
        <v>1</v>
      </c>
      <c r="F174" t="s">
        <v>10</v>
      </c>
      <c r="G174" t="s">
        <v>11</v>
      </c>
      <c r="H174" s="2" t="s">
        <v>18</v>
      </c>
      <c r="I174" s="2">
        <v>1</v>
      </c>
      <c r="J174" t="s">
        <v>4</v>
      </c>
      <c r="K174" t="s">
        <v>9</v>
      </c>
      <c r="L174" s="2">
        <v>46</v>
      </c>
      <c r="M174" s="2" t="s">
        <v>19</v>
      </c>
      <c r="N174" s="10" t="str">
        <f>'Informe de categorías'!$A$6</f>
        <v>Categoría 1</v>
      </c>
    </row>
    <row r="175" spans="1:14" x14ac:dyDescent="0.25">
      <c r="A175">
        <v>13961</v>
      </c>
      <c r="B175" s="1" t="s">
        <v>20</v>
      </c>
      <c r="C175" s="1" t="s">
        <v>22</v>
      </c>
      <c r="D175">
        <v>80000</v>
      </c>
      <c r="E175" s="2">
        <v>5</v>
      </c>
      <c r="F175" t="s">
        <v>15</v>
      </c>
      <c r="G175" t="s">
        <v>8</v>
      </c>
      <c r="H175" s="2" t="s">
        <v>18</v>
      </c>
      <c r="I175" s="2">
        <v>3</v>
      </c>
      <c r="J175" t="s">
        <v>4</v>
      </c>
      <c r="K175" t="s">
        <v>3</v>
      </c>
      <c r="L175" s="2">
        <v>40</v>
      </c>
      <c r="M175" s="2" t="s">
        <v>19</v>
      </c>
      <c r="N175" s="10" t="str">
        <f>'Informe de categorías'!$A$9</f>
        <v>Categoría 4</v>
      </c>
    </row>
    <row r="176" spans="1:14" x14ac:dyDescent="0.25">
      <c r="A176">
        <v>13981</v>
      </c>
      <c r="B176" s="1" t="s">
        <v>20</v>
      </c>
      <c r="C176" s="1" t="s">
        <v>22</v>
      </c>
      <c r="D176">
        <v>10000</v>
      </c>
      <c r="E176" s="2">
        <v>5</v>
      </c>
      <c r="F176" t="s">
        <v>12</v>
      </c>
      <c r="G176" t="s">
        <v>11</v>
      </c>
      <c r="H176" s="2" t="s">
        <v>19</v>
      </c>
      <c r="I176" s="2">
        <v>3</v>
      </c>
      <c r="J176" t="s">
        <v>2</v>
      </c>
      <c r="K176" t="s">
        <v>3</v>
      </c>
      <c r="L176" s="2">
        <v>62</v>
      </c>
      <c r="M176" s="2" t="s">
        <v>19</v>
      </c>
      <c r="N176" s="10" t="str">
        <f>'Informe de categorías'!$A$7</f>
        <v>Categoría 2</v>
      </c>
    </row>
    <row r="177" spans="1:14" x14ac:dyDescent="0.25">
      <c r="A177">
        <v>14032</v>
      </c>
      <c r="B177" s="1" t="s">
        <v>20</v>
      </c>
      <c r="C177" s="1" t="s">
        <v>23</v>
      </c>
      <c r="D177">
        <v>70000</v>
      </c>
      <c r="E177" s="2">
        <v>2</v>
      </c>
      <c r="F177" t="s">
        <v>12</v>
      </c>
      <c r="G177" t="s">
        <v>11</v>
      </c>
      <c r="H177" s="2" t="s">
        <v>19</v>
      </c>
      <c r="I177" s="2">
        <v>2</v>
      </c>
      <c r="J177" t="s">
        <v>2</v>
      </c>
      <c r="K177" t="s">
        <v>3</v>
      </c>
      <c r="L177" s="2">
        <v>50</v>
      </c>
      <c r="M177" s="2" t="s">
        <v>18</v>
      </c>
      <c r="N177" s="10" t="str">
        <f>'Informe de categorías'!$A$8</f>
        <v>Categoría 3</v>
      </c>
    </row>
    <row r="178" spans="1:14" x14ac:dyDescent="0.25">
      <c r="A178">
        <v>14058</v>
      </c>
      <c r="B178" s="1" t="s">
        <v>21</v>
      </c>
      <c r="C178" s="1" t="s">
        <v>23</v>
      </c>
      <c r="D178">
        <v>70000</v>
      </c>
      <c r="E178" s="2">
        <v>0</v>
      </c>
      <c r="F178" t="s">
        <v>0</v>
      </c>
      <c r="G178" t="s">
        <v>1</v>
      </c>
      <c r="H178" s="2" t="s">
        <v>19</v>
      </c>
      <c r="I178" s="2">
        <v>1</v>
      </c>
      <c r="J178" t="s">
        <v>6</v>
      </c>
      <c r="K178" t="s">
        <v>3</v>
      </c>
      <c r="L178" s="2">
        <v>41</v>
      </c>
      <c r="M178" s="2" t="s">
        <v>18</v>
      </c>
      <c r="N178" s="10" t="str">
        <f>'Informe de categorías'!$A$6</f>
        <v>Categoría 1</v>
      </c>
    </row>
    <row r="179" spans="1:14" x14ac:dyDescent="0.25">
      <c r="A179">
        <v>14063</v>
      </c>
      <c r="B179" s="1" t="s">
        <v>21</v>
      </c>
      <c r="C179" s="1" t="s">
        <v>22</v>
      </c>
      <c r="D179">
        <v>70000</v>
      </c>
      <c r="E179" s="2">
        <v>0</v>
      </c>
      <c r="F179" t="s">
        <v>0</v>
      </c>
      <c r="G179" t="s">
        <v>1</v>
      </c>
      <c r="H179" s="2" t="s">
        <v>19</v>
      </c>
      <c r="I179" s="2">
        <v>1</v>
      </c>
      <c r="J179" t="s">
        <v>4</v>
      </c>
      <c r="K179" t="s">
        <v>3</v>
      </c>
      <c r="L179" s="2">
        <v>42</v>
      </c>
      <c r="M179" s="2" t="s">
        <v>18</v>
      </c>
      <c r="N179" s="10" t="str">
        <f>'Informe de categorías'!$A$6</f>
        <v>Categoría 1</v>
      </c>
    </row>
    <row r="180" spans="1:14" x14ac:dyDescent="0.25">
      <c r="A180">
        <v>14077</v>
      </c>
      <c r="B180" s="1" t="s">
        <v>21</v>
      </c>
      <c r="C180" s="1" t="s">
        <v>23</v>
      </c>
      <c r="D180">
        <v>30000</v>
      </c>
      <c r="E180" s="2">
        <v>0</v>
      </c>
      <c r="F180" t="s">
        <v>12</v>
      </c>
      <c r="G180" t="s">
        <v>11</v>
      </c>
      <c r="H180" s="2" t="s">
        <v>18</v>
      </c>
      <c r="I180" s="2">
        <v>2</v>
      </c>
      <c r="J180" t="s">
        <v>6</v>
      </c>
      <c r="K180" t="s">
        <v>9</v>
      </c>
      <c r="L180" s="2">
        <v>30</v>
      </c>
      <c r="M180" s="2" t="s">
        <v>19</v>
      </c>
      <c r="N180" s="10" t="str">
        <f>'Informe de categorías'!$A$11</f>
        <v>Categoría 6</v>
      </c>
    </row>
    <row r="181" spans="1:14" x14ac:dyDescent="0.25">
      <c r="A181">
        <v>14090</v>
      </c>
      <c r="B181" s="1" t="s">
        <v>20</v>
      </c>
      <c r="C181" s="1" t="s">
        <v>22</v>
      </c>
      <c r="D181">
        <v>30000</v>
      </c>
      <c r="E181" s="2">
        <v>0</v>
      </c>
      <c r="F181" t="s">
        <v>14</v>
      </c>
      <c r="G181" t="s">
        <v>13</v>
      </c>
      <c r="H181" s="2" t="s">
        <v>19</v>
      </c>
      <c r="I181" s="2">
        <v>2</v>
      </c>
      <c r="J181" t="s">
        <v>4</v>
      </c>
      <c r="K181" t="s">
        <v>9</v>
      </c>
      <c r="L181" s="2">
        <v>28</v>
      </c>
      <c r="M181" s="2" t="s">
        <v>19</v>
      </c>
      <c r="N181" s="10" t="str">
        <f>'Informe de categorías'!$A$11</f>
        <v>Categoría 6</v>
      </c>
    </row>
    <row r="182" spans="1:14" x14ac:dyDescent="0.25">
      <c r="A182">
        <v>14092</v>
      </c>
      <c r="B182" s="1" t="s">
        <v>21</v>
      </c>
      <c r="C182" s="1" t="s">
        <v>23</v>
      </c>
      <c r="D182">
        <v>30000</v>
      </c>
      <c r="E182" s="2">
        <v>0</v>
      </c>
      <c r="F182" t="s">
        <v>14</v>
      </c>
      <c r="G182" t="s">
        <v>13</v>
      </c>
      <c r="H182" s="2" t="s">
        <v>18</v>
      </c>
      <c r="I182" s="2">
        <v>2</v>
      </c>
      <c r="J182" t="s">
        <v>6</v>
      </c>
      <c r="K182" t="s">
        <v>9</v>
      </c>
      <c r="L182" s="2">
        <v>28</v>
      </c>
      <c r="M182" s="2" t="s">
        <v>19</v>
      </c>
      <c r="N182" s="10" t="str">
        <f>'Informe de categorías'!$A$11</f>
        <v>Categoría 6</v>
      </c>
    </row>
    <row r="183" spans="1:14" x14ac:dyDescent="0.25">
      <c r="A183">
        <v>14135</v>
      </c>
      <c r="B183" s="1" t="s">
        <v>20</v>
      </c>
      <c r="C183" s="1" t="s">
        <v>23</v>
      </c>
      <c r="D183">
        <v>20000</v>
      </c>
      <c r="E183" s="2">
        <v>1</v>
      </c>
      <c r="F183" t="s">
        <v>10</v>
      </c>
      <c r="G183" t="s">
        <v>17</v>
      </c>
      <c r="H183" s="2" t="s">
        <v>18</v>
      </c>
      <c r="I183" s="2">
        <v>0</v>
      </c>
      <c r="J183" t="s">
        <v>2</v>
      </c>
      <c r="K183" t="s">
        <v>16</v>
      </c>
      <c r="L183" s="2">
        <v>63</v>
      </c>
      <c r="M183" s="2" t="s">
        <v>19</v>
      </c>
      <c r="N183" s="10" t="str">
        <f>'Informe de categorías'!$A$7</f>
        <v>Categoría 2</v>
      </c>
    </row>
    <row r="184" spans="1:14" x14ac:dyDescent="0.25">
      <c r="A184">
        <v>14154</v>
      </c>
      <c r="B184" s="1" t="s">
        <v>20</v>
      </c>
      <c r="C184" s="1" t="s">
        <v>23</v>
      </c>
      <c r="D184">
        <v>30000</v>
      </c>
      <c r="E184" s="2">
        <v>0</v>
      </c>
      <c r="F184" t="s">
        <v>0</v>
      </c>
      <c r="G184" t="s">
        <v>13</v>
      </c>
      <c r="H184" s="2" t="s">
        <v>18</v>
      </c>
      <c r="I184" s="2">
        <v>0</v>
      </c>
      <c r="J184" t="s">
        <v>4</v>
      </c>
      <c r="K184" t="s">
        <v>16</v>
      </c>
      <c r="L184" s="2">
        <v>35</v>
      </c>
      <c r="M184" s="2" t="s">
        <v>18</v>
      </c>
      <c r="N184" s="10" t="str">
        <f>'Informe de categorías'!$A$13</f>
        <v>Categoría 8</v>
      </c>
    </row>
    <row r="185" spans="1:14" x14ac:dyDescent="0.25">
      <c r="A185">
        <v>14164</v>
      </c>
      <c r="B185" s="1" t="s">
        <v>21</v>
      </c>
      <c r="C185" s="1" t="s">
        <v>22</v>
      </c>
      <c r="D185">
        <v>50000</v>
      </c>
      <c r="E185" s="2">
        <v>0</v>
      </c>
      <c r="F185" t="s">
        <v>15</v>
      </c>
      <c r="G185" t="s">
        <v>11</v>
      </c>
      <c r="H185" s="2" t="s">
        <v>18</v>
      </c>
      <c r="I185" s="2">
        <v>0</v>
      </c>
      <c r="J185" t="s">
        <v>4</v>
      </c>
      <c r="K185" t="s">
        <v>16</v>
      </c>
      <c r="L185" s="2">
        <v>36</v>
      </c>
      <c r="M185" s="2" t="s">
        <v>18</v>
      </c>
      <c r="N185" s="10" t="str">
        <f>'Informe de categorías'!$A$14</f>
        <v>Categoría 9</v>
      </c>
    </row>
    <row r="186" spans="1:14" x14ac:dyDescent="0.25">
      <c r="A186">
        <v>14177</v>
      </c>
      <c r="B186" s="1" t="s">
        <v>20</v>
      </c>
      <c r="C186" s="1" t="s">
        <v>23</v>
      </c>
      <c r="D186">
        <v>80000</v>
      </c>
      <c r="E186" s="2">
        <v>5</v>
      </c>
      <c r="F186" t="s">
        <v>10</v>
      </c>
      <c r="G186" t="s">
        <v>1</v>
      </c>
      <c r="H186" s="2" t="s">
        <v>19</v>
      </c>
      <c r="I186" s="2">
        <v>2</v>
      </c>
      <c r="J186" t="s">
        <v>5</v>
      </c>
      <c r="K186" t="s">
        <v>16</v>
      </c>
      <c r="L186" s="2">
        <v>60</v>
      </c>
      <c r="M186" s="2" t="s">
        <v>19</v>
      </c>
      <c r="N186" s="10" t="str">
        <f>'Informe de categorías'!$A$10</f>
        <v>Categoría 5</v>
      </c>
    </row>
    <row r="187" spans="1:14" x14ac:dyDescent="0.25">
      <c r="A187">
        <v>14189</v>
      </c>
      <c r="B187" s="1" t="s">
        <v>20</v>
      </c>
      <c r="C187" s="1" t="s">
        <v>22</v>
      </c>
      <c r="D187">
        <v>90000</v>
      </c>
      <c r="E187" s="2">
        <v>4</v>
      </c>
      <c r="F187" t="s">
        <v>12</v>
      </c>
      <c r="G187" t="s">
        <v>1</v>
      </c>
      <c r="H187" s="2" t="s">
        <v>19</v>
      </c>
      <c r="I187" s="2">
        <v>2</v>
      </c>
      <c r="J187" t="s">
        <v>5</v>
      </c>
      <c r="K187" t="s">
        <v>16</v>
      </c>
      <c r="L187" s="2">
        <v>54</v>
      </c>
      <c r="M187" s="2" t="s">
        <v>18</v>
      </c>
      <c r="N187" s="10" t="str">
        <f>'Informe de categorías'!$A$10</f>
        <v>Categoría 5</v>
      </c>
    </row>
    <row r="188" spans="1:14" x14ac:dyDescent="0.25">
      <c r="A188">
        <v>14191</v>
      </c>
      <c r="B188" s="1" t="s">
        <v>20</v>
      </c>
      <c r="C188" s="1" t="s">
        <v>23</v>
      </c>
      <c r="D188">
        <v>160000</v>
      </c>
      <c r="E188" s="2">
        <v>4</v>
      </c>
      <c r="F188" t="s">
        <v>10</v>
      </c>
      <c r="G188" t="s">
        <v>1</v>
      </c>
      <c r="H188" s="2" t="s">
        <v>19</v>
      </c>
      <c r="I188" s="2">
        <v>2</v>
      </c>
      <c r="J188" t="s">
        <v>7</v>
      </c>
      <c r="K188" t="s">
        <v>16</v>
      </c>
      <c r="L188" s="2">
        <v>55</v>
      </c>
      <c r="M188" s="2" t="s">
        <v>18</v>
      </c>
      <c r="N188" s="10" t="str">
        <f>'Informe de categorías'!$A$10</f>
        <v>Categoría 5</v>
      </c>
    </row>
    <row r="189" spans="1:14" x14ac:dyDescent="0.25">
      <c r="A189">
        <v>14192</v>
      </c>
      <c r="B189" s="1" t="s">
        <v>20</v>
      </c>
      <c r="C189" s="1" t="s">
        <v>23</v>
      </c>
      <c r="D189">
        <v>90000</v>
      </c>
      <c r="E189" s="2">
        <v>4</v>
      </c>
      <c r="F189" t="s">
        <v>12</v>
      </c>
      <c r="G189" t="s">
        <v>8</v>
      </c>
      <c r="H189" s="2" t="s">
        <v>18</v>
      </c>
      <c r="I189" s="2">
        <v>3</v>
      </c>
      <c r="J189" t="s">
        <v>6</v>
      </c>
      <c r="K189" t="s">
        <v>16</v>
      </c>
      <c r="L189" s="2">
        <v>56</v>
      </c>
      <c r="M189" s="2" t="s">
        <v>18</v>
      </c>
      <c r="N189" s="10" t="str">
        <f>'Informe de categorías'!$A$10</f>
        <v>Categoría 5</v>
      </c>
    </row>
    <row r="190" spans="1:14" x14ac:dyDescent="0.25">
      <c r="A190">
        <v>14193</v>
      </c>
      <c r="B190" s="1" t="s">
        <v>21</v>
      </c>
      <c r="C190" s="1" t="s">
        <v>22</v>
      </c>
      <c r="D190">
        <v>100000</v>
      </c>
      <c r="E190" s="2">
        <v>3</v>
      </c>
      <c r="F190" t="s">
        <v>10</v>
      </c>
      <c r="G190" t="s">
        <v>8</v>
      </c>
      <c r="H190" s="2" t="s">
        <v>18</v>
      </c>
      <c r="I190" s="2">
        <v>4</v>
      </c>
      <c r="J190" t="s">
        <v>7</v>
      </c>
      <c r="K190" t="s">
        <v>16</v>
      </c>
      <c r="L190" s="2">
        <v>56</v>
      </c>
      <c r="M190" s="2" t="s">
        <v>19</v>
      </c>
      <c r="N190" s="10" t="str">
        <f>'Informe de categorías'!$A$10</f>
        <v>Categoría 5</v>
      </c>
    </row>
    <row r="191" spans="1:14" x14ac:dyDescent="0.25">
      <c r="A191">
        <v>14233</v>
      </c>
      <c r="B191" s="1" t="s">
        <v>21</v>
      </c>
      <c r="C191" s="1" t="s">
        <v>23</v>
      </c>
      <c r="D191">
        <v>100000</v>
      </c>
      <c r="E191" s="2">
        <v>0</v>
      </c>
      <c r="F191" t="s">
        <v>12</v>
      </c>
      <c r="G191" t="s">
        <v>8</v>
      </c>
      <c r="H191" s="2" t="s">
        <v>18</v>
      </c>
      <c r="I191" s="2">
        <v>3</v>
      </c>
      <c r="J191" t="s">
        <v>7</v>
      </c>
      <c r="K191" t="s">
        <v>3</v>
      </c>
      <c r="L191" s="2">
        <v>35</v>
      </c>
      <c r="M191" s="2" t="s">
        <v>19</v>
      </c>
      <c r="N191" s="10" t="str">
        <f>'Informe de categorías'!$A$12</f>
        <v>Categoría 7</v>
      </c>
    </row>
    <row r="192" spans="1:14" x14ac:dyDescent="0.25">
      <c r="A192">
        <v>14238</v>
      </c>
      <c r="B192" s="1" t="s">
        <v>20</v>
      </c>
      <c r="C192" s="1" t="s">
        <v>23</v>
      </c>
      <c r="D192">
        <v>120000</v>
      </c>
      <c r="E192" s="2">
        <v>0</v>
      </c>
      <c r="F192" t="s">
        <v>14</v>
      </c>
      <c r="G192" t="s">
        <v>1</v>
      </c>
      <c r="H192" s="2" t="s">
        <v>18</v>
      </c>
      <c r="I192" s="2">
        <v>4</v>
      </c>
      <c r="J192" t="s">
        <v>7</v>
      </c>
      <c r="K192" t="s">
        <v>3</v>
      </c>
      <c r="L192" s="2">
        <v>36</v>
      </c>
      <c r="M192" s="2" t="s">
        <v>18</v>
      </c>
      <c r="N192" s="10" t="str">
        <f>'Informe de categorías'!$A$12</f>
        <v>Categoría 7</v>
      </c>
    </row>
    <row r="193" spans="1:14" x14ac:dyDescent="0.25">
      <c r="A193">
        <v>14271</v>
      </c>
      <c r="B193" s="1" t="s">
        <v>20</v>
      </c>
      <c r="C193" s="1" t="s">
        <v>23</v>
      </c>
      <c r="D193">
        <v>30000</v>
      </c>
      <c r="E193" s="2">
        <v>0</v>
      </c>
      <c r="F193" t="s">
        <v>12</v>
      </c>
      <c r="G193" t="s">
        <v>11</v>
      </c>
      <c r="H193" s="2" t="s">
        <v>18</v>
      </c>
      <c r="I193" s="2">
        <v>2</v>
      </c>
      <c r="J193" t="s">
        <v>6</v>
      </c>
      <c r="K193" t="s">
        <v>9</v>
      </c>
      <c r="L193" s="2">
        <v>32</v>
      </c>
      <c r="M193" s="2" t="s">
        <v>19</v>
      </c>
      <c r="N193" s="10" t="str">
        <f>'Informe de categorías'!$A$11</f>
        <v>Categoría 6</v>
      </c>
    </row>
    <row r="194" spans="1:14" x14ac:dyDescent="0.25">
      <c r="A194">
        <v>14278</v>
      </c>
      <c r="B194" s="1" t="s">
        <v>20</v>
      </c>
      <c r="C194" s="1" t="s">
        <v>22</v>
      </c>
      <c r="D194">
        <v>130000</v>
      </c>
      <c r="E194" s="2">
        <v>0</v>
      </c>
      <c r="F194" t="s">
        <v>15</v>
      </c>
      <c r="G194" t="s">
        <v>8</v>
      </c>
      <c r="H194" s="2" t="s">
        <v>18</v>
      </c>
      <c r="I194" s="2">
        <v>1</v>
      </c>
      <c r="J194" t="s">
        <v>7</v>
      </c>
      <c r="K194" t="s">
        <v>3</v>
      </c>
      <c r="L194" s="2">
        <v>48</v>
      </c>
      <c r="M194" s="2" t="s">
        <v>19</v>
      </c>
      <c r="N194" s="10" t="str">
        <f>'Informe de categorías'!$A$12</f>
        <v>Categoría 7</v>
      </c>
    </row>
    <row r="195" spans="1:14" x14ac:dyDescent="0.25">
      <c r="A195">
        <v>14284</v>
      </c>
      <c r="B195" s="1" t="s">
        <v>21</v>
      </c>
      <c r="C195" s="1" t="s">
        <v>23</v>
      </c>
      <c r="D195">
        <v>60000</v>
      </c>
      <c r="E195" s="2">
        <v>0</v>
      </c>
      <c r="F195" t="s">
        <v>10</v>
      </c>
      <c r="G195" t="s">
        <v>1</v>
      </c>
      <c r="H195" s="2" t="s">
        <v>19</v>
      </c>
      <c r="I195" s="2">
        <v>2</v>
      </c>
      <c r="J195" t="s">
        <v>2</v>
      </c>
      <c r="K195" t="s">
        <v>9</v>
      </c>
      <c r="L195" s="2">
        <v>32</v>
      </c>
      <c r="M195" s="2" t="s">
        <v>18</v>
      </c>
      <c r="N195" s="10" t="str">
        <f>'Informe de categorías'!$A$11</f>
        <v>Categoría 6</v>
      </c>
    </row>
    <row r="196" spans="1:14" x14ac:dyDescent="0.25">
      <c r="A196">
        <v>14312</v>
      </c>
      <c r="B196" s="1" t="s">
        <v>20</v>
      </c>
      <c r="C196" s="1" t="s">
        <v>22</v>
      </c>
      <c r="D196">
        <v>60000</v>
      </c>
      <c r="E196" s="2">
        <v>1</v>
      </c>
      <c r="F196" t="s">
        <v>10</v>
      </c>
      <c r="G196" t="s">
        <v>11</v>
      </c>
      <c r="H196" s="2" t="s">
        <v>18</v>
      </c>
      <c r="I196" s="2">
        <v>1</v>
      </c>
      <c r="J196" t="s">
        <v>6</v>
      </c>
      <c r="K196" t="s">
        <v>3</v>
      </c>
      <c r="L196" s="2">
        <v>45</v>
      </c>
      <c r="M196" s="2" t="s">
        <v>19</v>
      </c>
      <c r="N196" s="10" t="str">
        <f>'Informe de categorías'!$A$6</f>
        <v>Categoría 1</v>
      </c>
    </row>
    <row r="197" spans="1:14" x14ac:dyDescent="0.25">
      <c r="A197">
        <v>14332</v>
      </c>
      <c r="B197" s="1" t="s">
        <v>21</v>
      </c>
      <c r="C197" s="1" t="s">
        <v>22</v>
      </c>
      <c r="D197">
        <v>30000</v>
      </c>
      <c r="E197" s="2">
        <v>0</v>
      </c>
      <c r="F197" t="s">
        <v>12</v>
      </c>
      <c r="G197" t="s">
        <v>11</v>
      </c>
      <c r="H197" s="2" t="s">
        <v>19</v>
      </c>
      <c r="I197" s="2">
        <v>2</v>
      </c>
      <c r="J197" t="s">
        <v>6</v>
      </c>
      <c r="K197" t="s">
        <v>9</v>
      </c>
      <c r="L197" s="2">
        <v>26</v>
      </c>
      <c r="M197" s="2" t="s">
        <v>19</v>
      </c>
      <c r="N197" s="10" t="str">
        <f>'Informe de categorías'!$A$11</f>
        <v>Categoría 6</v>
      </c>
    </row>
    <row r="198" spans="1:14" x14ac:dyDescent="0.25">
      <c r="A198">
        <v>14347</v>
      </c>
      <c r="B198" s="1" t="s">
        <v>21</v>
      </c>
      <c r="C198" s="1" t="s">
        <v>22</v>
      </c>
      <c r="D198">
        <v>40000</v>
      </c>
      <c r="E198" s="2">
        <v>2</v>
      </c>
      <c r="F198" t="s">
        <v>0</v>
      </c>
      <c r="G198" t="s">
        <v>8</v>
      </c>
      <c r="H198" s="2" t="s">
        <v>18</v>
      </c>
      <c r="I198" s="2">
        <v>2</v>
      </c>
      <c r="J198" t="s">
        <v>6</v>
      </c>
      <c r="K198" t="s">
        <v>3</v>
      </c>
      <c r="L198" s="2">
        <v>65</v>
      </c>
      <c r="M198" s="2" t="s">
        <v>18</v>
      </c>
      <c r="N198" s="10" t="str">
        <f>'Informe de categorías'!$A$8</f>
        <v>Categoría 3</v>
      </c>
    </row>
    <row r="199" spans="1:14" x14ac:dyDescent="0.25">
      <c r="A199">
        <v>14389</v>
      </c>
      <c r="B199" s="1" t="s">
        <v>20</v>
      </c>
      <c r="C199" s="1" t="s">
        <v>23</v>
      </c>
      <c r="D199">
        <v>60000</v>
      </c>
      <c r="E199" s="2">
        <v>2</v>
      </c>
      <c r="F199" t="s">
        <v>0</v>
      </c>
      <c r="G199" t="s">
        <v>8</v>
      </c>
      <c r="H199" s="2" t="s">
        <v>18</v>
      </c>
      <c r="I199" s="2">
        <v>0</v>
      </c>
      <c r="J199" t="s">
        <v>5</v>
      </c>
      <c r="K199" t="s">
        <v>9</v>
      </c>
      <c r="L199" s="2">
        <v>59</v>
      </c>
      <c r="M199" s="2" t="s">
        <v>19</v>
      </c>
      <c r="N199" s="10" t="str">
        <f>'Informe de categorías'!$A$8</f>
        <v>Categoría 3</v>
      </c>
    </row>
    <row r="200" spans="1:14" x14ac:dyDescent="0.25">
      <c r="A200">
        <v>14417</v>
      </c>
      <c r="B200" s="1" t="s">
        <v>21</v>
      </c>
      <c r="C200" s="1" t="s">
        <v>23</v>
      </c>
      <c r="D200">
        <v>60000</v>
      </c>
      <c r="E200" s="2">
        <v>3</v>
      </c>
      <c r="F200" t="s">
        <v>12</v>
      </c>
      <c r="G200" t="s">
        <v>1</v>
      </c>
      <c r="H200" s="2" t="s">
        <v>18</v>
      </c>
      <c r="I200" s="2">
        <v>2</v>
      </c>
      <c r="J200" t="s">
        <v>7</v>
      </c>
      <c r="K200" t="s">
        <v>9</v>
      </c>
      <c r="L200" s="2">
        <v>54</v>
      </c>
      <c r="M200" s="2" t="s">
        <v>18</v>
      </c>
      <c r="N200" s="10" t="str">
        <f>'Informe de categorías'!$A$8</f>
        <v>Categoría 3</v>
      </c>
    </row>
    <row r="201" spans="1:14" x14ac:dyDescent="0.25">
      <c r="A201">
        <v>14432</v>
      </c>
      <c r="B201" s="1" t="s">
        <v>21</v>
      </c>
      <c r="C201" s="1" t="s">
        <v>23</v>
      </c>
      <c r="D201">
        <v>90000</v>
      </c>
      <c r="E201" s="2">
        <v>4</v>
      </c>
      <c r="F201" t="s">
        <v>15</v>
      </c>
      <c r="G201" t="s">
        <v>8</v>
      </c>
      <c r="H201" s="2" t="s">
        <v>18</v>
      </c>
      <c r="I201" s="2">
        <v>1</v>
      </c>
      <c r="J201" t="s">
        <v>6</v>
      </c>
      <c r="K201" t="s">
        <v>9</v>
      </c>
      <c r="L201" s="2">
        <v>73</v>
      </c>
      <c r="M201" s="2" t="s">
        <v>19</v>
      </c>
      <c r="N201" s="10" t="str">
        <f>'Informe de categorías'!$A$9</f>
        <v>Categoría 4</v>
      </c>
    </row>
    <row r="202" spans="1:14" x14ac:dyDescent="0.25">
      <c r="A202">
        <v>14443</v>
      </c>
      <c r="B202" s="1" t="s">
        <v>20</v>
      </c>
      <c r="C202" s="1" t="s">
        <v>23</v>
      </c>
      <c r="D202">
        <v>130000</v>
      </c>
      <c r="E202" s="2">
        <v>1</v>
      </c>
      <c r="F202" t="s">
        <v>15</v>
      </c>
      <c r="G202" t="s">
        <v>8</v>
      </c>
      <c r="H202" s="2" t="s">
        <v>18</v>
      </c>
      <c r="I202" s="2">
        <v>4</v>
      </c>
      <c r="J202" t="s">
        <v>4</v>
      </c>
      <c r="K202" t="s">
        <v>9</v>
      </c>
      <c r="L202" s="2">
        <v>40</v>
      </c>
      <c r="M202" s="2" t="s">
        <v>19</v>
      </c>
      <c r="N202" s="10" t="str">
        <f>'Informe de categorías'!$A$9</f>
        <v>Categoría 4</v>
      </c>
    </row>
    <row r="203" spans="1:14" x14ac:dyDescent="0.25">
      <c r="A203">
        <v>14469</v>
      </c>
      <c r="B203" s="1" t="s">
        <v>20</v>
      </c>
      <c r="C203" s="1" t="s">
        <v>22</v>
      </c>
      <c r="D203">
        <v>100000</v>
      </c>
      <c r="E203" s="2">
        <v>3</v>
      </c>
      <c r="F203" t="s">
        <v>10</v>
      </c>
      <c r="G203" t="s">
        <v>1</v>
      </c>
      <c r="H203" s="2" t="s">
        <v>18</v>
      </c>
      <c r="I203" s="2">
        <v>4</v>
      </c>
      <c r="J203" t="s">
        <v>2</v>
      </c>
      <c r="K203" t="s">
        <v>9</v>
      </c>
      <c r="L203" s="2">
        <v>45</v>
      </c>
      <c r="M203" s="2" t="s">
        <v>19</v>
      </c>
      <c r="N203" s="10" t="str">
        <f>'Informe de categorías'!$A$10</f>
        <v>Categoría 5</v>
      </c>
    </row>
    <row r="204" spans="1:14" x14ac:dyDescent="0.25">
      <c r="A204">
        <v>14493</v>
      </c>
      <c r="B204" s="1" t="s">
        <v>21</v>
      </c>
      <c r="C204" s="1" t="s">
        <v>22</v>
      </c>
      <c r="D204">
        <v>70000</v>
      </c>
      <c r="E204" s="2">
        <v>3</v>
      </c>
      <c r="F204" t="s">
        <v>15</v>
      </c>
      <c r="G204" t="s">
        <v>8</v>
      </c>
      <c r="H204" s="2" t="s">
        <v>19</v>
      </c>
      <c r="I204" s="2">
        <v>2</v>
      </c>
      <c r="J204" t="s">
        <v>2</v>
      </c>
      <c r="K204" t="s">
        <v>9</v>
      </c>
      <c r="L204" s="2">
        <v>53</v>
      </c>
      <c r="M204" s="2" t="s">
        <v>19</v>
      </c>
      <c r="N204" s="10" t="str">
        <f>'Informe de categorías'!$A$8</f>
        <v>Categoría 3</v>
      </c>
    </row>
    <row r="205" spans="1:14" x14ac:dyDescent="0.25">
      <c r="A205">
        <v>14495</v>
      </c>
      <c r="B205" s="1" t="s">
        <v>20</v>
      </c>
      <c r="C205" s="1" t="s">
        <v>23</v>
      </c>
      <c r="D205">
        <v>40000</v>
      </c>
      <c r="E205" s="2">
        <v>3</v>
      </c>
      <c r="F205" t="s">
        <v>10</v>
      </c>
      <c r="G205" t="s">
        <v>1</v>
      </c>
      <c r="H205" s="2" t="s">
        <v>19</v>
      </c>
      <c r="I205" s="2">
        <v>2</v>
      </c>
      <c r="J205" t="s">
        <v>6</v>
      </c>
      <c r="K205" t="s">
        <v>9</v>
      </c>
      <c r="L205" s="2">
        <v>54</v>
      </c>
      <c r="M205" s="2" t="s">
        <v>18</v>
      </c>
      <c r="N205" s="10" t="str">
        <f>'Informe de categorías'!$A$8</f>
        <v>Categoría 3</v>
      </c>
    </row>
    <row r="206" spans="1:14" x14ac:dyDescent="0.25">
      <c r="A206">
        <v>14507</v>
      </c>
      <c r="B206" s="1" t="s">
        <v>20</v>
      </c>
      <c r="C206" s="1" t="s">
        <v>23</v>
      </c>
      <c r="D206">
        <v>100000</v>
      </c>
      <c r="E206" s="2">
        <v>2</v>
      </c>
      <c r="F206" t="s">
        <v>15</v>
      </c>
      <c r="G206" t="s">
        <v>8</v>
      </c>
      <c r="H206" s="2" t="s">
        <v>18</v>
      </c>
      <c r="I206" s="2">
        <v>3</v>
      </c>
      <c r="J206" t="s">
        <v>2</v>
      </c>
      <c r="K206" t="s">
        <v>9</v>
      </c>
      <c r="L206" s="2">
        <v>65</v>
      </c>
      <c r="M206" s="2" t="s">
        <v>19</v>
      </c>
      <c r="N206" s="10" t="str">
        <f>'Informe de categorías'!$A$9</f>
        <v>Categoría 4</v>
      </c>
    </row>
    <row r="207" spans="1:14" x14ac:dyDescent="0.25">
      <c r="A207">
        <v>14514</v>
      </c>
      <c r="B207" s="1" t="s">
        <v>21</v>
      </c>
      <c r="C207" s="1" t="s">
        <v>22</v>
      </c>
      <c r="D207">
        <v>30000</v>
      </c>
      <c r="E207" s="2">
        <v>0</v>
      </c>
      <c r="F207" t="s">
        <v>10</v>
      </c>
      <c r="G207" t="s">
        <v>11</v>
      </c>
      <c r="H207" s="2" t="s">
        <v>18</v>
      </c>
      <c r="I207" s="2">
        <v>1</v>
      </c>
      <c r="J207" t="s">
        <v>6</v>
      </c>
      <c r="K207" t="s">
        <v>9</v>
      </c>
      <c r="L207" s="2">
        <v>26</v>
      </c>
      <c r="M207" s="2" t="s">
        <v>19</v>
      </c>
      <c r="N207" s="10" t="str">
        <f>'Informe de categorías'!$A$11</f>
        <v>Categoría 6</v>
      </c>
    </row>
    <row r="208" spans="1:14" x14ac:dyDescent="0.25">
      <c r="A208">
        <v>14517</v>
      </c>
      <c r="B208" s="1" t="s">
        <v>20</v>
      </c>
      <c r="C208" s="1" t="s">
        <v>22</v>
      </c>
      <c r="D208">
        <v>20000</v>
      </c>
      <c r="E208" s="2">
        <v>3</v>
      </c>
      <c r="F208" t="s">
        <v>12</v>
      </c>
      <c r="G208" t="s">
        <v>11</v>
      </c>
      <c r="H208" s="2" t="s">
        <v>19</v>
      </c>
      <c r="I208" s="2">
        <v>2</v>
      </c>
      <c r="J208" t="s">
        <v>2</v>
      </c>
      <c r="K208" t="s">
        <v>3</v>
      </c>
      <c r="L208" s="2">
        <v>62</v>
      </c>
      <c r="M208" s="2" t="s">
        <v>19</v>
      </c>
      <c r="N208" s="10" t="str">
        <f>'Informe de categorías'!$A$7</f>
        <v>Categoría 2</v>
      </c>
    </row>
    <row r="209" spans="1:14" x14ac:dyDescent="0.25">
      <c r="A209">
        <v>14544</v>
      </c>
      <c r="B209" s="1" t="s">
        <v>21</v>
      </c>
      <c r="C209" s="1" t="s">
        <v>23</v>
      </c>
      <c r="D209">
        <v>10000</v>
      </c>
      <c r="E209" s="2">
        <v>1</v>
      </c>
      <c r="F209" t="s">
        <v>10</v>
      </c>
      <c r="G209" t="s">
        <v>17</v>
      </c>
      <c r="H209" s="2" t="s">
        <v>18</v>
      </c>
      <c r="I209" s="2">
        <v>0</v>
      </c>
      <c r="J209" t="s">
        <v>4</v>
      </c>
      <c r="K209" t="s">
        <v>16</v>
      </c>
      <c r="L209" s="2">
        <v>49</v>
      </c>
      <c r="M209" s="2" t="s">
        <v>19</v>
      </c>
      <c r="N209" s="10" t="str">
        <f>'Informe de categorías'!$A$7</f>
        <v>Categoría 2</v>
      </c>
    </row>
    <row r="210" spans="1:14" x14ac:dyDescent="0.25">
      <c r="A210">
        <v>14545</v>
      </c>
      <c r="B210" s="1" t="s">
        <v>20</v>
      </c>
      <c r="C210" s="1" t="s">
        <v>22</v>
      </c>
      <c r="D210">
        <v>10000</v>
      </c>
      <c r="E210" s="2">
        <v>2</v>
      </c>
      <c r="F210" t="s">
        <v>10</v>
      </c>
      <c r="G210" t="s">
        <v>17</v>
      </c>
      <c r="H210" s="2" t="s">
        <v>18</v>
      </c>
      <c r="I210" s="2">
        <v>0</v>
      </c>
      <c r="J210" t="s">
        <v>2</v>
      </c>
      <c r="K210" t="s">
        <v>16</v>
      </c>
      <c r="L210" s="2">
        <v>49</v>
      </c>
      <c r="M210" s="2" t="s">
        <v>19</v>
      </c>
      <c r="N210" s="10" t="str">
        <f>'Informe de categorías'!$A$7</f>
        <v>Categoría 2</v>
      </c>
    </row>
    <row r="211" spans="1:14" x14ac:dyDescent="0.25">
      <c r="A211">
        <v>14547</v>
      </c>
      <c r="B211" s="1" t="s">
        <v>20</v>
      </c>
      <c r="C211" s="1" t="s">
        <v>23</v>
      </c>
      <c r="D211">
        <v>10000</v>
      </c>
      <c r="E211" s="2">
        <v>2</v>
      </c>
      <c r="F211" t="s">
        <v>10</v>
      </c>
      <c r="G211" t="s">
        <v>17</v>
      </c>
      <c r="H211" s="2" t="s">
        <v>18</v>
      </c>
      <c r="I211" s="2">
        <v>0</v>
      </c>
      <c r="J211" t="s">
        <v>2</v>
      </c>
      <c r="K211" t="s">
        <v>16</v>
      </c>
      <c r="L211" s="2">
        <v>51</v>
      </c>
      <c r="M211" s="2" t="s">
        <v>19</v>
      </c>
      <c r="N211" s="10" t="str">
        <f>'Informe de categorías'!$A$7</f>
        <v>Categoría 2</v>
      </c>
    </row>
    <row r="212" spans="1:14" x14ac:dyDescent="0.25">
      <c r="A212">
        <v>14554</v>
      </c>
      <c r="B212" s="1" t="s">
        <v>20</v>
      </c>
      <c r="C212" s="1" t="s">
        <v>23</v>
      </c>
      <c r="D212">
        <v>20000</v>
      </c>
      <c r="E212" s="2">
        <v>1</v>
      </c>
      <c r="F212" t="s">
        <v>0</v>
      </c>
      <c r="G212" t="s">
        <v>13</v>
      </c>
      <c r="H212" s="2" t="s">
        <v>18</v>
      </c>
      <c r="I212" s="2">
        <v>0</v>
      </c>
      <c r="J212" t="s">
        <v>4</v>
      </c>
      <c r="K212" t="s">
        <v>16</v>
      </c>
      <c r="L212" s="2">
        <v>66</v>
      </c>
      <c r="M212" s="2" t="s">
        <v>19</v>
      </c>
      <c r="N212" s="10" t="str">
        <f>'Informe de categorías'!$A$7</f>
        <v>Categoría 2</v>
      </c>
    </row>
    <row r="213" spans="1:14" x14ac:dyDescent="0.25">
      <c r="A213">
        <v>14569</v>
      </c>
      <c r="B213" s="1" t="s">
        <v>20</v>
      </c>
      <c r="C213" s="1" t="s">
        <v>23</v>
      </c>
      <c r="D213">
        <v>60000</v>
      </c>
      <c r="E213" s="2">
        <v>1</v>
      </c>
      <c r="F213" t="s">
        <v>15</v>
      </c>
      <c r="G213" t="s">
        <v>1</v>
      </c>
      <c r="H213" s="2" t="s">
        <v>18</v>
      </c>
      <c r="I213" s="2">
        <v>0</v>
      </c>
      <c r="J213" t="s">
        <v>4</v>
      </c>
      <c r="K213" t="s">
        <v>9</v>
      </c>
      <c r="L213" s="2">
        <v>35</v>
      </c>
      <c r="M213" s="2" t="s">
        <v>19</v>
      </c>
      <c r="N213" s="10" t="str">
        <f>'Informe de categorías'!$A$6</f>
        <v>Categoría 1</v>
      </c>
    </row>
    <row r="214" spans="1:14" x14ac:dyDescent="0.25">
      <c r="A214">
        <v>14572</v>
      </c>
      <c r="B214" s="1" t="s">
        <v>20</v>
      </c>
      <c r="C214" s="1" t="s">
        <v>22</v>
      </c>
      <c r="D214">
        <v>70000</v>
      </c>
      <c r="E214" s="2">
        <v>3</v>
      </c>
      <c r="F214" t="s">
        <v>15</v>
      </c>
      <c r="G214" t="s">
        <v>1</v>
      </c>
      <c r="H214" s="2" t="s">
        <v>18</v>
      </c>
      <c r="I214" s="2">
        <v>0</v>
      </c>
      <c r="J214" t="s">
        <v>5</v>
      </c>
      <c r="K214" t="s">
        <v>9</v>
      </c>
      <c r="L214" s="2">
        <v>35</v>
      </c>
      <c r="M214" s="2" t="s">
        <v>18</v>
      </c>
      <c r="N214" s="10" t="str">
        <f>'Informe de categorías'!$A$6</f>
        <v>Categoría 1</v>
      </c>
    </row>
    <row r="215" spans="1:14" x14ac:dyDescent="0.25">
      <c r="A215">
        <v>14592</v>
      </c>
      <c r="B215" s="1" t="s">
        <v>20</v>
      </c>
      <c r="C215" s="1" t="s">
        <v>22</v>
      </c>
      <c r="D215">
        <v>60000</v>
      </c>
      <c r="E215" s="2">
        <v>0</v>
      </c>
      <c r="F215" t="s">
        <v>15</v>
      </c>
      <c r="G215" t="s">
        <v>1</v>
      </c>
      <c r="H215" s="2" t="s">
        <v>18</v>
      </c>
      <c r="I215" s="2">
        <v>0</v>
      </c>
      <c r="J215" t="s">
        <v>4</v>
      </c>
      <c r="K215" t="s">
        <v>9</v>
      </c>
      <c r="L215" s="2">
        <v>40</v>
      </c>
      <c r="M215" s="2" t="s">
        <v>19</v>
      </c>
      <c r="N215" s="10" t="str">
        <f>'Informe de categorías'!$A$6</f>
        <v>Categoría 1</v>
      </c>
    </row>
    <row r="216" spans="1:14" x14ac:dyDescent="0.25">
      <c r="A216">
        <v>14602</v>
      </c>
      <c r="B216" s="1" t="s">
        <v>20</v>
      </c>
      <c r="C216" s="1" t="s">
        <v>22</v>
      </c>
      <c r="D216">
        <v>80000</v>
      </c>
      <c r="E216" s="2">
        <v>3</v>
      </c>
      <c r="F216" t="s">
        <v>15</v>
      </c>
      <c r="G216" t="s">
        <v>1</v>
      </c>
      <c r="H216" s="2" t="s">
        <v>18</v>
      </c>
      <c r="I216" s="2">
        <v>0</v>
      </c>
      <c r="J216" t="s">
        <v>4</v>
      </c>
      <c r="K216" t="s">
        <v>9</v>
      </c>
      <c r="L216" s="2">
        <v>36</v>
      </c>
      <c r="M216" s="2" t="s">
        <v>18</v>
      </c>
      <c r="N216" s="10" t="str">
        <f>'Informe de categorías'!$A$9</f>
        <v>Categoría 4</v>
      </c>
    </row>
    <row r="217" spans="1:14" x14ac:dyDescent="0.25">
      <c r="A217">
        <v>14608</v>
      </c>
      <c r="B217" s="1" t="s">
        <v>20</v>
      </c>
      <c r="C217" s="1" t="s">
        <v>23</v>
      </c>
      <c r="D217">
        <v>50000</v>
      </c>
      <c r="E217" s="2">
        <v>4</v>
      </c>
      <c r="F217" t="s">
        <v>0</v>
      </c>
      <c r="G217" t="s">
        <v>11</v>
      </c>
      <c r="H217" s="2" t="s">
        <v>18</v>
      </c>
      <c r="I217" s="2">
        <v>3</v>
      </c>
      <c r="J217" t="s">
        <v>7</v>
      </c>
      <c r="K217" t="s">
        <v>9</v>
      </c>
      <c r="L217" s="2">
        <v>42</v>
      </c>
      <c r="M217" s="2" t="s">
        <v>19</v>
      </c>
      <c r="N217" s="10" t="str">
        <f>'Informe de categorías'!$A$8</f>
        <v>Categoría 3</v>
      </c>
    </row>
    <row r="218" spans="1:14" x14ac:dyDescent="0.25">
      <c r="A218">
        <v>14633</v>
      </c>
      <c r="B218" s="1" t="s">
        <v>20</v>
      </c>
      <c r="C218" s="1" t="s">
        <v>23</v>
      </c>
      <c r="D218">
        <v>60000</v>
      </c>
      <c r="E218" s="2">
        <v>1</v>
      </c>
      <c r="F218" t="s">
        <v>10</v>
      </c>
      <c r="G218" t="s">
        <v>11</v>
      </c>
      <c r="H218" s="2" t="s">
        <v>18</v>
      </c>
      <c r="I218" s="2">
        <v>1</v>
      </c>
      <c r="J218" t="s">
        <v>5</v>
      </c>
      <c r="K218" t="s">
        <v>9</v>
      </c>
      <c r="L218" s="2">
        <v>44</v>
      </c>
      <c r="M218" s="2" t="s">
        <v>19</v>
      </c>
      <c r="N218" s="10" t="str">
        <f>'Informe de categorías'!$A$6</f>
        <v>Categoría 1</v>
      </c>
    </row>
    <row r="219" spans="1:14" x14ac:dyDescent="0.25">
      <c r="A219">
        <v>14657</v>
      </c>
      <c r="B219" s="1" t="s">
        <v>20</v>
      </c>
      <c r="C219" s="1" t="s">
        <v>23</v>
      </c>
      <c r="D219">
        <v>80000</v>
      </c>
      <c r="E219" s="2">
        <v>1</v>
      </c>
      <c r="F219" t="s">
        <v>10</v>
      </c>
      <c r="G219" t="s">
        <v>11</v>
      </c>
      <c r="H219" s="2" t="s">
        <v>19</v>
      </c>
      <c r="I219" s="2">
        <v>1</v>
      </c>
      <c r="J219" t="s">
        <v>4</v>
      </c>
      <c r="K219" t="s">
        <v>9</v>
      </c>
      <c r="L219" s="2">
        <v>47</v>
      </c>
      <c r="M219" s="2" t="s">
        <v>18</v>
      </c>
      <c r="N219" s="10" t="str">
        <f>'Informe de categorías'!$A$9</f>
        <v>Categoría 4</v>
      </c>
    </row>
    <row r="220" spans="1:14" x14ac:dyDescent="0.25">
      <c r="A220">
        <v>14662</v>
      </c>
      <c r="B220" s="1" t="s">
        <v>20</v>
      </c>
      <c r="C220" s="1" t="s">
        <v>23</v>
      </c>
      <c r="D220">
        <v>60000</v>
      </c>
      <c r="E220" s="2">
        <v>1</v>
      </c>
      <c r="F220" t="s">
        <v>0</v>
      </c>
      <c r="G220" t="s">
        <v>1</v>
      </c>
      <c r="H220" s="2" t="s">
        <v>18</v>
      </c>
      <c r="I220" s="2">
        <v>1</v>
      </c>
      <c r="J220" t="s">
        <v>4</v>
      </c>
      <c r="K220" t="s">
        <v>9</v>
      </c>
      <c r="L220" s="2">
        <v>48</v>
      </c>
      <c r="M220" s="2" t="s">
        <v>18</v>
      </c>
      <c r="N220" s="10" t="str">
        <f>'Informe de categorías'!$A$6</f>
        <v>Categoría 1</v>
      </c>
    </row>
    <row r="221" spans="1:14" x14ac:dyDescent="0.25">
      <c r="A221">
        <v>14669</v>
      </c>
      <c r="B221" s="1" t="s">
        <v>20</v>
      </c>
      <c r="C221" s="1" t="s">
        <v>22</v>
      </c>
      <c r="D221">
        <v>80000</v>
      </c>
      <c r="E221" s="2">
        <v>4</v>
      </c>
      <c r="F221" t="s">
        <v>15</v>
      </c>
      <c r="G221" t="s">
        <v>8</v>
      </c>
      <c r="H221" s="2" t="s">
        <v>18</v>
      </c>
      <c r="I221" s="2">
        <v>1</v>
      </c>
      <c r="J221" t="s">
        <v>4</v>
      </c>
      <c r="K221" t="s">
        <v>3</v>
      </c>
      <c r="L221" s="2">
        <v>36</v>
      </c>
      <c r="M221" s="2" t="s">
        <v>19</v>
      </c>
      <c r="N221" s="10" t="str">
        <f>'Informe de categorías'!$A$9</f>
        <v>Categoría 4</v>
      </c>
    </row>
    <row r="222" spans="1:14" x14ac:dyDescent="0.25">
      <c r="A222">
        <v>14682</v>
      </c>
      <c r="B222" s="1" t="s">
        <v>21</v>
      </c>
      <c r="C222" s="1" t="s">
        <v>22</v>
      </c>
      <c r="D222">
        <v>70000</v>
      </c>
      <c r="E222" s="2">
        <v>0</v>
      </c>
      <c r="F222" t="s">
        <v>0</v>
      </c>
      <c r="G222" t="s">
        <v>1</v>
      </c>
      <c r="H222" s="2" t="s">
        <v>19</v>
      </c>
      <c r="I222" s="2">
        <v>1</v>
      </c>
      <c r="J222" t="s">
        <v>6</v>
      </c>
      <c r="K222" t="s">
        <v>3</v>
      </c>
      <c r="L222" s="2">
        <v>38</v>
      </c>
      <c r="M222" s="2" t="s">
        <v>19</v>
      </c>
      <c r="N222" s="10" t="str">
        <f>'Informe de categorías'!$A$6</f>
        <v>Categoría 1</v>
      </c>
    </row>
    <row r="223" spans="1:14" x14ac:dyDescent="0.25">
      <c r="A223">
        <v>14696</v>
      </c>
      <c r="B223" s="1" t="s">
        <v>21</v>
      </c>
      <c r="C223" s="1" t="s">
        <v>23</v>
      </c>
      <c r="D223">
        <v>10000</v>
      </c>
      <c r="E223" s="2">
        <v>0</v>
      </c>
      <c r="F223" t="s">
        <v>14</v>
      </c>
      <c r="G223" t="s">
        <v>17</v>
      </c>
      <c r="H223" s="2" t="s">
        <v>19</v>
      </c>
      <c r="I223" s="2">
        <v>2</v>
      </c>
      <c r="J223" t="s">
        <v>4</v>
      </c>
      <c r="K223" t="s">
        <v>16</v>
      </c>
      <c r="L223" s="2">
        <v>34</v>
      </c>
      <c r="M223" s="2" t="s">
        <v>19</v>
      </c>
      <c r="N223" s="10" t="str">
        <f>'Informe de categorías'!$A$7</f>
        <v>Categoría 2</v>
      </c>
    </row>
    <row r="224" spans="1:14" x14ac:dyDescent="0.25">
      <c r="A224">
        <v>14754</v>
      </c>
      <c r="B224" s="1" t="s">
        <v>20</v>
      </c>
      <c r="C224" s="1" t="s">
        <v>23</v>
      </c>
      <c r="D224">
        <v>40000</v>
      </c>
      <c r="E224" s="2">
        <v>1</v>
      </c>
      <c r="F224" t="s">
        <v>10</v>
      </c>
      <c r="G224" t="s">
        <v>13</v>
      </c>
      <c r="H224" s="2" t="s">
        <v>18</v>
      </c>
      <c r="I224" s="2">
        <v>1</v>
      </c>
      <c r="J224" t="s">
        <v>2</v>
      </c>
      <c r="K224" t="s">
        <v>9</v>
      </c>
      <c r="L224" s="2">
        <v>48</v>
      </c>
      <c r="M224" s="2" t="s">
        <v>18</v>
      </c>
      <c r="N224" s="10" t="str">
        <f>'Informe de categorías'!$A$6</f>
        <v>Categoría 1</v>
      </c>
    </row>
    <row r="225" spans="1:14" x14ac:dyDescent="0.25">
      <c r="A225">
        <v>14777</v>
      </c>
      <c r="B225" s="1" t="s">
        <v>20</v>
      </c>
      <c r="C225" s="1" t="s">
        <v>22</v>
      </c>
      <c r="D225">
        <v>40000</v>
      </c>
      <c r="E225" s="2">
        <v>0</v>
      </c>
      <c r="F225" t="s">
        <v>0</v>
      </c>
      <c r="G225" t="s">
        <v>13</v>
      </c>
      <c r="H225" s="2" t="s">
        <v>18</v>
      </c>
      <c r="I225" s="2">
        <v>0</v>
      </c>
      <c r="J225" t="s">
        <v>4</v>
      </c>
      <c r="K225" t="s">
        <v>16</v>
      </c>
      <c r="L225" s="2">
        <v>38</v>
      </c>
      <c r="M225" s="2" t="s">
        <v>18</v>
      </c>
      <c r="N225" s="10" t="str">
        <f>'Informe de categorías'!$A$14</f>
        <v>Categoría 9</v>
      </c>
    </row>
    <row r="226" spans="1:14" x14ac:dyDescent="0.25">
      <c r="A226">
        <v>14785</v>
      </c>
      <c r="B226" s="1" t="s">
        <v>21</v>
      </c>
      <c r="C226" s="1" t="s">
        <v>23</v>
      </c>
      <c r="D226">
        <v>30000</v>
      </c>
      <c r="E226" s="2">
        <v>1</v>
      </c>
      <c r="F226" t="s">
        <v>0</v>
      </c>
      <c r="G226" t="s">
        <v>13</v>
      </c>
      <c r="H226" s="2" t="s">
        <v>19</v>
      </c>
      <c r="I226" s="2">
        <v>1</v>
      </c>
      <c r="J226" t="s">
        <v>2</v>
      </c>
      <c r="K226" t="s">
        <v>16</v>
      </c>
      <c r="L226" s="2">
        <v>39</v>
      </c>
      <c r="M226" s="2" t="s">
        <v>19</v>
      </c>
      <c r="N226" s="10" t="str">
        <f>'Informe de categorías'!$A$7</f>
        <v>Categoría 2</v>
      </c>
    </row>
    <row r="227" spans="1:14" x14ac:dyDescent="0.25">
      <c r="A227">
        <v>14791</v>
      </c>
      <c r="B227" s="1" t="s">
        <v>20</v>
      </c>
      <c r="C227" s="1" t="s">
        <v>22</v>
      </c>
      <c r="D227">
        <v>40000</v>
      </c>
      <c r="E227" s="2">
        <v>0</v>
      </c>
      <c r="F227" t="s">
        <v>0</v>
      </c>
      <c r="G227" t="s">
        <v>13</v>
      </c>
      <c r="H227" s="2" t="s">
        <v>18</v>
      </c>
      <c r="I227" s="2">
        <v>0</v>
      </c>
      <c r="J227" t="s">
        <v>4</v>
      </c>
      <c r="K227" t="s">
        <v>16</v>
      </c>
      <c r="L227" s="2">
        <v>39</v>
      </c>
      <c r="M227" s="2" t="s">
        <v>18</v>
      </c>
      <c r="N227" s="10" t="str">
        <f>'Informe de categorías'!$A$14</f>
        <v>Categoría 9</v>
      </c>
    </row>
    <row r="228" spans="1:14" x14ac:dyDescent="0.25">
      <c r="A228">
        <v>14798</v>
      </c>
      <c r="B228" s="1" t="s">
        <v>21</v>
      </c>
      <c r="C228" s="1" t="s">
        <v>22</v>
      </c>
      <c r="D228">
        <v>10000</v>
      </c>
      <c r="E228" s="2">
        <v>4</v>
      </c>
      <c r="F228" t="s">
        <v>14</v>
      </c>
      <c r="G228" t="s">
        <v>17</v>
      </c>
      <c r="H228" s="2" t="s">
        <v>18</v>
      </c>
      <c r="I228" s="2">
        <v>2</v>
      </c>
      <c r="J228" t="s">
        <v>4</v>
      </c>
      <c r="K228" t="s">
        <v>16</v>
      </c>
      <c r="L228" s="2">
        <v>41</v>
      </c>
      <c r="M228" s="2" t="s">
        <v>18</v>
      </c>
      <c r="N228" s="10" t="str">
        <f>'Informe de categorías'!$A$7</f>
        <v>Categoría 2</v>
      </c>
    </row>
    <row r="229" spans="1:14" x14ac:dyDescent="0.25">
      <c r="A229">
        <v>14804</v>
      </c>
      <c r="B229" s="1" t="s">
        <v>21</v>
      </c>
      <c r="C229" s="1" t="s">
        <v>22</v>
      </c>
      <c r="D229">
        <v>10000</v>
      </c>
      <c r="E229" s="2">
        <v>3</v>
      </c>
      <c r="F229" t="s">
        <v>14</v>
      </c>
      <c r="G229" t="s">
        <v>17</v>
      </c>
      <c r="H229" s="2" t="s">
        <v>18</v>
      </c>
      <c r="I229" s="2">
        <v>2</v>
      </c>
      <c r="J229" t="s">
        <v>4</v>
      </c>
      <c r="K229" t="s">
        <v>16</v>
      </c>
      <c r="L229" s="2">
        <v>43</v>
      </c>
      <c r="M229" s="2" t="s">
        <v>19</v>
      </c>
      <c r="N229" s="10" t="str">
        <f>'Informe de categorías'!$A$7</f>
        <v>Categoría 2</v>
      </c>
    </row>
    <row r="230" spans="1:14" x14ac:dyDescent="0.25">
      <c r="A230">
        <v>14805</v>
      </c>
      <c r="B230" s="1" t="s">
        <v>21</v>
      </c>
      <c r="C230" s="1" t="s">
        <v>22</v>
      </c>
      <c r="D230">
        <v>10000</v>
      </c>
      <c r="E230" s="2">
        <v>3</v>
      </c>
      <c r="F230" t="s">
        <v>14</v>
      </c>
      <c r="G230" t="s">
        <v>17</v>
      </c>
      <c r="H230" s="2" t="s">
        <v>18</v>
      </c>
      <c r="I230" s="2">
        <v>2</v>
      </c>
      <c r="J230" t="s">
        <v>4</v>
      </c>
      <c r="K230" t="s">
        <v>16</v>
      </c>
      <c r="L230" s="2">
        <v>43</v>
      </c>
      <c r="M230" s="2" t="s">
        <v>19</v>
      </c>
      <c r="N230" s="10" t="str">
        <f>'Informe de categorías'!$A$7</f>
        <v>Categoría 2</v>
      </c>
    </row>
    <row r="231" spans="1:14" x14ac:dyDescent="0.25">
      <c r="A231">
        <v>14813</v>
      </c>
      <c r="B231" s="1" t="s">
        <v>21</v>
      </c>
      <c r="C231" s="1" t="s">
        <v>22</v>
      </c>
      <c r="D231">
        <v>20000</v>
      </c>
      <c r="E231" s="2">
        <v>4</v>
      </c>
      <c r="F231" t="s">
        <v>12</v>
      </c>
      <c r="G231" t="s">
        <v>17</v>
      </c>
      <c r="H231" s="2" t="s">
        <v>18</v>
      </c>
      <c r="I231" s="2">
        <v>1</v>
      </c>
      <c r="J231" t="s">
        <v>4</v>
      </c>
      <c r="K231" t="s">
        <v>16</v>
      </c>
      <c r="L231" s="2">
        <v>43</v>
      </c>
      <c r="M231" s="2" t="s">
        <v>18</v>
      </c>
      <c r="N231" s="10" t="str">
        <f>'Informe de categorías'!$A$7</f>
        <v>Categoría 2</v>
      </c>
    </row>
    <row r="232" spans="1:14" x14ac:dyDescent="0.25">
      <c r="A232">
        <v>14832</v>
      </c>
      <c r="B232" s="1" t="s">
        <v>20</v>
      </c>
      <c r="C232" s="1" t="s">
        <v>23</v>
      </c>
      <c r="D232">
        <v>40000</v>
      </c>
      <c r="E232" s="2">
        <v>1</v>
      </c>
      <c r="F232" t="s">
        <v>0</v>
      </c>
      <c r="G232" t="s">
        <v>11</v>
      </c>
      <c r="H232" s="2" t="s">
        <v>18</v>
      </c>
      <c r="I232" s="2">
        <v>0</v>
      </c>
      <c r="J232" t="s">
        <v>4</v>
      </c>
      <c r="K232" t="s">
        <v>16</v>
      </c>
      <c r="L232" s="2">
        <v>42</v>
      </c>
      <c r="M232" s="2" t="s">
        <v>18</v>
      </c>
      <c r="N232" s="10" t="str">
        <f>'Informe de categorías'!$A$6</f>
        <v>Categoría 1</v>
      </c>
    </row>
    <row r="233" spans="1:14" x14ac:dyDescent="0.25">
      <c r="A233">
        <v>14865</v>
      </c>
      <c r="B233" s="1" t="s">
        <v>21</v>
      </c>
      <c r="C233" s="1" t="s">
        <v>23</v>
      </c>
      <c r="D233">
        <v>40000</v>
      </c>
      <c r="E233" s="2">
        <v>2</v>
      </c>
      <c r="F233" t="s">
        <v>10</v>
      </c>
      <c r="G233" t="s">
        <v>13</v>
      </c>
      <c r="H233" s="2" t="s">
        <v>18</v>
      </c>
      <c r="I233" s="2">
        <v>2</v>
      </c>
      <c r="J233" t="s">
        <v>2</v>
      </c>
      <c r="K233" t="s">
        <v>16</v>
      </c>
      <c r="L233" s="2">
        <v>36</v>
      </c>
      <c r="M233" s="2" t="s">
        <v>19</v>
      </c>
      <c r="N233" s="10" t="str">
        <f>'Informe de categorías'!$A$14</f>
        <v>Categoría 9</v>
      </c>
    </row>
    <row r="234" spans="1:14" x14ac:dyDescent="0.25">
      <c r="A234">
        <v>14872</v>
      </c>
      <c r="B234" s="1" t="s">
        <v>20</v>
      </c>
      <c r="C234" s="1" t="s">
        <v>23</v>
      </c>
      <c r="D234">
        <v>30000</v>
      </c>
      <c r="E234" s="2">
        <v>0</v>
      </c>
      <c r="F234" t="s">
        <v>15</v>
      </c>
      <c r="G234" t="s">
        <v>11</v>
      </c>
      <c r="H234" s="2" t="s">
        <v>18</v>
      </c>
      <c r="I234" s="2">
        <v>0</v>
      </c>
      <c r="J234" t="s">
        <v>4</v>
      </c>
      <c r="K234" t="s">
        <v>9</v>
      </c>
      <c r="L234" s="2">
        <v>32</v>
      </c>
      <c r="M234" s="2" t="s">
        <v>19</v>
      </c>
      <c r="N234" s="10" t="str">
        <f>'Informe de categorías'!$A$11</f>
        <v>Categoría 6</v>
      </c>
    </row>
    <row r="235" spans="1:14" x14ac:dyDescent="0.25">
      <c r="A235">
        <v>14883</v>
      </c>
      <c r="B235" s="1" t="s">
        <v>20</v>
      </c>
      <c r="C235" s="1" t="s">
        <v>22</v>
      </c>
      <c r="D235">
        <v>30000</v>
      </c>
      <c r="E235" s="2">
        <v>1</v>
      </c>
      <c r="F235" t="s">
        <v>0</v>
      </c>
      <c r="G235" t="s">
        <v>11</v>
      </c>
      <c r="H235" s="2" t="s">
        <v>18</v>
      </c>
      <c r="I235" s="2">
        <v>1</v>
      </c>
      <c r="J235" t="s">
        <v>6</v>
      </c>
      <c r="K235" t="s">
        <v>9</v>
      </c>
      <c r="L235" s="2">
        <v>53</v>
      </c>
      <c r="M235" s="2" t="s">
        <v>18</v>
      </c>
      <c r="N235" s="10" t="str">
        <f>'Informe de categorías'!$A$7</f>
        <v>Categoría 2</v>
      </c>
    </row>
    <row r="236" spans="1:14" x14ac:dyDescent="0.25">
      <c r="A236">
        <v>14887</v>
      </c>
      <c r="B236" s="1" t="s">
        <v>20</v>
      </c>
      <c r="C236" s="1" t="s">
        <v>22</v>
      </c>
      <c r="D236">
        <v>30000</v>
      </c>
      <c r="E236" s="2">
        <v>1</v>
      </c>
      <c r="F236" t="s">
        <v>12</v>
      </c>
      <c r="G236" t="s">
        <v>13</v>
      </c>
      <c r="H236" s="2" t="s">
        <v>18</v>
      </c>
      <c r="I236" s="2">
        <v>1</v>
      </c>
      <c r="J236" t="s">
        <v>6</v>
      </c>
      <c r="K236" t="s">
        <v>9</v>
      </c>
      <c r="L236" s="2">
        <v>52</v>
      </c>
      <c r="M236" s="2" t="s">
        <v>19</v>
      </c>
      <c r="N236" s="10" t="str">
        <f>'Informe de categorías'!$A$7</f>
        <v>Categoría 2</v>
      </c>
    </row>
    <row r="237" spans="1:14" x14ac:dyDescent="0.25">
      <c r="A237">
        <v>14900</v>
      </c>
      <c r="B237" s="1" t="s">
        <v>20</v>
      </c>
      <c r="C237" s="1" t="s">
        <v>22</v>
      </c>
      <c r="D237">
        <v>40000</v>
      </c>
      <c r="E237" s="2">
        <v>1</v>
      </c>
      <c r="F237" t="s">
        <v>10</v>
      </c>
      <c r="G237" t="s">
        <v>13</v>
      </c>
      <c r="H237" s="2" t="s">
        <v>18</v>
      </c>
      <c r="I237" s="2">
        <v>1</v>
      </c>
      <c r="J237" t="s">
        <v>2</v>
      </c>
      <c r="K237" t="s">
        <v>9</v>
      </c>
      <c r="L237" s="2">
        <v>49</v>
      </c>
      <c r="M237" s="2" t="s">
        <v>18</v>
      </c>
      <c r="N237" s="10" t="str">
        <f>'Informe de categorías'!$A$6</f>
        <v>Categoría 1</v>
      </c>
    </row>
    <row r="238" spans="1:14" x14ac:dyDescent="0.25">
      <c r="A238">
        <v>14913</v>
      </c>
      <c r="B238" s="1" t="s">
        <v>20</v>
      </c>
      <c r="C238" s="1" t="s">
        <v>22</v>
      </c>
      <c r="D238">
        <v>40000</v>
      </c>
      <c r="E238" s="2">
        <v>1</v>
      </c>
      <c r="F238" t="s">
        <v>10</v>
      </c>
      <c r="G238" t="s">
        <v>13</v>
      </c>
      <c r="H238" s="2" t="s">
        <v>18</v>
      </c>
      <c r="I238" s="2">
        <v>1</v>
      </c>
      <c r="J238" t="s">
        <v>2</v>
      </c>
      <c r="K238" t="s">
        <v>9</v>
      </c>
      <c r="L238" s="2">
        <v>48</v>
      </c>
      <c r="M238" s="2" t="s">
        <v>18</v>
      </c>
      <c r="N238" s="10" t="str">
        <f>'Informe de categorías'!$A$6</f>
        <v>Categoría 1</v>
      </c>
    </row>
    <row r="239" spans="1:14" x14ac:dyDescent="0.25">
      <c r="A239">
        <v>14914</v>
      </c>
      <c r="B239" s="1" t="s">
        <v>20</v>
      </c>
      <c r="C239" s="1" t="s">
        <v>22</v>
      </c>
      <c r="D239">
        <v>40000</v>
      </c>
      <c r="E239" s="2">
        <v>1</v>
      </c>
      <c r="F239" t="s">
        <v>10</v>
      </c>
      <c r="G239" t="s">
        <v>13</v>
      </c>
      <c r="H239" s="2" t="s">
        <v>18</v>
      </c>
      <c r="I239" s="2">
        <v>1</v>
      </c>
      <c r="J239" t="s">
        <v>2</v>
      </c>
      <c r="K239" t="s">
        <v>9</v>
      </c>
      <c r="L239" s="2">
        <v>49</v>
      </c>
      <c r="M239" s="2" t="s">
        <v>18</v>
      </c>
      <c r="N239" s="10" t="str">
        <f>'Informe de categorías'!$A$6</f>
        <v>Categoría 1</v>
      </c>
    </row>
    <row r="240" spans="1:14" x14ac:dyDescent="0.25">
      <c r="A240">
        <v>14926</v>
      </c>
      <c r="B240" s="1" t="s">
        <v>20</v>
      </c>
      <c r="C240" s="1" t="s">
        <v>23</v>
      </c>
      <c r="D240">
        <v>30000</v>
      </c>
      <c r="E240" s="2">
        <v>1</v>
      </c>
      <c r="F240" t="s">
        <v>0</v>
      </c>
      <c r="G240" t="s">
        <v>13</v>
      </c>
      <c r="H240" s="2" t="s">
        <v>18</v>
      </c>
      <c r="I240" s="2">
        <v>0</v>
      </c>
      <c r="J240" t="s">
        <v>4</v>
      </c>
      <c r="K240" t="s">
        <v>16</v>
      </c>
      <c r="L240" s="2">
        <v>38</v>
      </c>
      <c r="M240" s="2" t="s">
        <v>18</v>
      </c>
      <c r="N240" s="10" t="str">
        <f>'Informe de categorías'!$A$7</f>
        <v>Categoría 2</v>
      </c>
    </row>
    <row r="241" spans="1:14" x14ac:dyDescent="0.25">
      <c r="A241">
        <v>14927</v>
      </c>
      <c r="B241" s="1" t="s">
        <v>20</v>
      </c>
      <c r="C241" s="1" t="s">
        <v>22</v>
      </c>
      <c r="D241">
        <v>30000</v>
      </c>
      <c r="E241" s="2">
        <v>1</v>
      </c>
      <c r="F241" t="s">
        <v>0</v>
      </c>
      <c r="G241" t="s">
        <v>13</v>
      </c>
      <c r="H241" s="2" t="s">
        <v>18</v>
      </c>
      <c r="I241" s="2">
        <v>0</v>
      </c>
      <c r="J241" t="s">
        <v>4</v>
      </c>
      <c r="K241" t="s">
        <v>16</v>
      </c>
      <c r="L241" s="2">
        <v>37</v>
      </c>
      <c r="M241" s="2" t="s">
        <v>18</v>
      </c>
      <c r="N241" s="10" t="str">
        <f>'Informe de categorías'!$A$7</f>
        <v>Categoría 2</v>
      </c>
    </row>
    <row r="242" spans="1:14" x14ac:dyDescent="0.25">
      <c r="A242">
        <v>14939</v>
      </c>
      <c r="B242" s="1" t="s">
        <v>20</v>
      </c>
      <c r="C242" s="1" t="s">
        <v>23</v>
      </c>
      <c r="D242">
        <v>40000</v>
      </c>
      <c r="E242" s="2">
        <v>0</v>
      </c>
      <c r="F242" t="s">
        <v>0</v>
      </c>
      <c r="G242" t="s">
        <v>13</v>
      </c>
      <c r="H242" s="2" t="s">
        <v>18</v>
      </c>
      <c r="I242" s="2">
        <v>0</v>
      </c>
      <c r="J242" t="s">
        <v>4</v>
      </c>
      <c r="K242" t="s">
        <v>16</v>
      </c>
      <c r="L242" s="2">
        <v>39</v>
      </c>
      <c r="M242" s="2" t="s">
        <v>18</v>
      </c>
      <c r="N242" s="10" t="str">
        <f>'Informe de categorías'!$A$14</f>
        <v>Categoría 9</v>
      </c>
    </row>
    <row r="243" spans="1:14" x14ac:dyDescent="0.25">
      <c r="A243">
        <v>15019</v>
      </c>
      <c r="B243" s="1" t="s">
        <v>21</v>
      </c>
      <c r="C243" s="1" t="s">
        <v>22</v>
      </c>
      <c r="D243">
        <v>30000</v>
      </c>
      <c r="E243" s="2">
        <v>3</v>
      </c>
      <c r="F243" t="s">
        <v>12</v>
      </c>
      <c r="G243" t="s">
        <v>11</v>
      </c>
      <c r="H243" s="2" t="s">
        <v>18</v>
      </c>
      <c r="I243" s="2">
        <v>2</v>
      </c>
      <c r="J243" t="s">
        <v>6</v>
      </c>
      <c r="K243" t="s">
        <v>3</v>
      </c>
      <c r="L243" s="2">
        <v>55</v>
      </c>
      <c r="M243" s="2" t="s">
        <v>19</v>
      </c>
      <c r="N243" s="10" t="str">
        <f>'Informe de categorías'!$A$7</f>
        <v>Categoría 2</v>
      </c>
    </row>
    <row r="244" spans="1:14" x14ac:dyDescent="0.25">
      <c r="A244">
        <v>15030</v>
      </c>
      <c r="B244" s="1" t="s">
        <v>20</v>
      </c>
      <c r="C244" s="1" t="s">
        <v>23</v>
      </c>
      <c r="D244">
        <v>20000</v>
      </c>
      <c r="E244" s="2">
        <v>0</v>
      </c>
      <c r="F244" t="s">
        <v>0</v>
      </c>
      <c r="G244" t="s">
        <v>13</v>
      </c>
      <c r="H244" s="2" t="s">
        <v>18</v>
      </c>
      <c r="I244" s="2">
        <v>0</v>
      </c>
      <c r="J244" t="s">
        <v>4</v>
      </c>
      <c r="K244" t="s">
        <v>3</v>
      </c>
      <c r="L244" s="2">
        <v>26</v>
      </c>
      <c r="M244" s="2" t="s">
        <v>18</v>
      </c>
      <c r="N244" s="10" t="str">
        <f>'Informe de categorías'!$A$13</f>
        <v>Categoría 8</v>
      </c>
    </row>
    <row r="245" spans="1:14" x14ac:dyDescent="0.25">
      <c r="A245">
        <v>15194</v>
      </c>
      <c r="B245" s="1" t="s">
        <v>21</v>
      </c>
      <c r="C245" s="1" t="s">
        <v>23</v>
      </c>
      <c r="D245">
        <v>120000</v>
      </c>
      <c r="E245" s="2">
        <v>2</v>
      </c>
      <c r="F245" t="s">
        <v>0</v>
      </c>
      <c r="G245" t="s">
        <v>8</v>
      </c>
      <c r="H245" s="2" t="s">
        <v>19</v>
      </c>
      <c r="I245" s="2">
        <v>3</v>
      </c>
      <c r="J245" t="s">
        <v>4</v>
      </c>
      <c r="K245" t="s">
        <v>9</v>
      </c>
      <c r="L245" s="2">
        <v>39</v>
      </c>
      <c r="M245" s="2" t="s">
        <v>18</v>
      </c>
      <c r="N245" s="10" t="str">
        <f>'Informe de categorías'!$A$12</f>
        <v>Categoría 7</v>
      </c>
    </row>
    <row r="246" spans="1:14" x14ac:dyDescent="0.25">
      <c r="A246">
        <v>15214</v>
      </c>
      <c r="B246" s="1" t="s">
        <v>21</v>
      </c>
      <c r="C246" s="1" t="s">
        <v>22</v>
      </c>
      <c r="D246">
        <v>100000</v>
      </c>
      <c r="E246" s="2">
        <v>0</v>
      </c>
      <c r="F246" t="s">
        <v>15</v>
      </c>
      <c r="G246" t="s">
        <v>8</v>
      </c>
      <c r="H246" s="2" t="s">
        <v>19</v>
      </c>
      <c r="I246" s="2">
        <v>1</v>
      </c>
      <c r="J246" t="s">
        <v>2</v>
      </c>
      <c r="K246" t="s">
        <v>3</v>
      </c>
      <c r="L246" s="2">
        <v>39</v>
      </c>
      <c r="M246" s="2" t="s">
        <v>18</v>
      </c>
      <c r="N246" s="10" t="str">
        <f>'Informe de categorías'!$A$12</f>
        <v>Categoría 7</v>
      </c>
    </row>
    <row r="247" spans="1:14" x14ac:dyDescent="0.25">
      <c r="A247">
        <v>15255</v>
      </c>
      <c r="B247" s="1" t="s">
        <v>20</v>
      </c>
      <c r="C247" s="1" t="s">
        <v>23</v>
      </c>
      <c r="D247">
        <v>40000</v>
      </c>
      <c r="E247" s="2">
        <v>0</v>
      </c>
      <c r="F247" t="s">
        <v>12</v>
      </c>
      <c r="G247" t="s">
        <v>11</v>
      </c>
      <c r="H247" s="2" t="s">
        <v>18</v>
      </c>
      <c r="I247" s="2">
        <v>2</v>
      </c>
      <c r="J247" t="s">
        <v>6</v>
      </c>
      <c r="K247" t="s">
        <v>9</v>
      </c>
      <c r="L247" s="2">
        <v>28</v>
      </c>
      <c r="M247" s="2" t="s">
        <v>18</v>
      </c>
      <c r="N247" s="10" t="str">
        <f>'Informe de categorías'!$A$11</f>
        <v>Categoría 6</v>
      </c>
    </row>
    <row r="248" spans="1:14" x14ac:dyDescent="0.25">
      <c r="A248">
        <v>15265</v>
      </c>
      <c r="B248" s="1" t="s">
        <v>21</v>
      </c>
      <c r="C248" s="1" t="s">
        <v>23</v>
      </c>
      <c r="D248">
        <v>40000</v>
      </c>
      <c r="E248" s="2">
        <v>2</v>
      </c>
      <c r="F248" t="s">
        <v>0</v>
      </c>
      <c r="G248" t="s">
        <v>8</v>
      </c>
      <c r="H248" s="2" t="s">
        <v>18</v>
      </c>
      <c r="I248" s="2">
        <v>2</v>
      </c>
      <c r="J248" t="s">
        <v>6</v>
      </c>
      <c r="K248" t="s">
        <v>3</v>
      </c>
      <c r="L248" s="2">
        <v>66</v>
      </c>
      <c r="M248" s="2" t="s">
        <v>18</v>
      </c>
      <c r="N248" s="10" t="str">
        <f>'Informe de categorías'!$A$8</f>
        <v>Categoría 3</v>
      </c>
    </row>
    <row r="249" spans="1:14" x14ac:dyDescent="0.25">
      <c r="A249">
        <v>15272</v>
      </c>
      <c r="B249" s="1" t="s">
        <v>21</v>
      </c>
      <c r="C249" s="1" t="s">
        <v>23</v>
      </c>
      <c r="D249">
        <v>40000</v>
      </c>
      <c r="E249" s="2">
        <v>0</v>
      </c>
      <c r="F249" t="s">
        <v>12</v>
      </c>
      <c r="G249" t="s">
        <v>11</v>
      </c>
      <c r="H249" s="2" t="s">
        <v>19</v>
      </c>
      <c r="I249" s="2">
        <v>2</v>
      </c>
      <c r="J249" t="s">
        <v>2</v>
      </c>
      <c r="K249" t="s">
        <v>9</v>
      </c>
      <c r="L249" s="2">
        <v>30</v>
      </c>
      <c r="M249" s="2" t="s">
        <v>19</v>
      </c>
      <c r="N249" s="10" t="str">
        <f>'Informe de categorías'!$A$11</f>
        <v>Categoría 6</v>
      </c>
    </row>
    <row r="250" spans="1:14" x14ac:dyDescent="0.25">
      <c r="A250">
        <v>15275</v>
      </c>
      <c r="B250" s="1" t="s">
        <v>20</v>
      </c>
      <c r="C250" s="1" t="s">
        <v>23</v>
      </c>
      <c r="D250">
        <v>40000</v>
      </c>
      <c r="E250" s="2">
        <v>0</v>
      </c>
      <c r="F250" t="s">
        <v>10</v>
      </c>
      <c r="G250" t="s">
        <v>11</v>
      </c>
      <c r="H250" s="2" t="s">
        <v>18</v>
      </c>
      <c r="I250" s="2">
        <v>1</v>
      </c>
      <c r="J250" t="s">
        <v>6</v>
      </c>
      <c r="K250" t="s">
        <v>9</v>
      </c>
      <c r="L250" s="2">
        <v>29</v>
      </c>
      <c r="M250" s="2" t="s">
        <v>19</v>
      </c>
      <c r="N250" s="10" t="str">
        <f>'Informe de categorías'!$A$11</f>
        <v>Categoría 6</v>
      </c>
    </row>
    <row r="251" spans="1:14" x14ac:dyDescent="0.25">
      <c r="A251">
        <v>15287</v>
      </c>
      <c r="B251" s="1" t="s">
        <v>21</v>
      </c>
      <c r="C251" s="1" t="s">
        <v>22</v>
      </c>
      <c r="D251">
        <v>50000</v>
      </c>
      <c r="E251" s="2">
        <v>1</v>
      </c>
      <c r="F251" t="s">
        <v>15</v>
      </c>
      <c r="G251" t="s">
        <v>11</v>
      </c>
      <c r="H251" s="2" t="s">
        <v>18</v>
      </c>
      <c r="I251" s="2">
        <v>0</v>
      </c>
      <c r="J251" t="s">
        <v>2</v>
      </c>
      <c r="K251" t="s">
        <v>9</v>
      </c>
      <c r="L251" s="2">
        <v>33</v>
      </c>
      <c r="M251" s="2" t="s">
        <v>18</v>
      </c>
      <c r="N251" s="10" t="str">
        <f>'Informe de categorías'!$A$6</f>
        <v>Categoría 1</v>
      </c>
    </row>
    <row r="252" spans="1:14" x14ac:dyDescent="0.25">
      <c r="A252">
        <v>15292</v>
      </c>
      <c r="B252" s="1" t="s">
        <v>21</v>
      </c>
      <c r="C252" s="1" t="s">
        <v>22</v>
      </c>
      <c r="D252">
        <v>60000</v>
      </c>
      <c r="E252" s="2">
        <v>1</v>
      </c>
      <c r="F252" t="s">
        <v>15</v>
      </c>
      <c r="G252" t="s">
        <v>11</v>
      </c>
      <c r="H252" s="2" t="s">
        <v>18</v>
      </c>
      <c r="I252" s="2">
        <v>0</v>
      </c>
      <c r="J252" t="s">
        <v>2</v>
      </c>
      <c r="K252" t="s">
        <v>9</v>
      </c>
      <c r="L252" s="2">
        <v>35</v>
      </c>
      <c r="M252" s="2" t="s">
        <v>19</v>
      </c>
      <c r="N252" s="10" t="str">
        <f>'Informe de categorías'!$A$6</f>
        <v>Categoría 1</v>
      </c>
    </row>
    <row r="253" spans="1:14" x14ac:dyDescent="0.25">
      <c r="A253">
        <v>15302</v>
      </c>
      <c r="B253" s="1" t="s">
        <v>21</v>
      </c>
      <c r="C253" s="1" t="s">
        <v>22</v>
      </c>
      <c r="D253">
        <v>70000</v>
      </c>
      <c r="E253" s="2">
        <v>1</v>
      </c>
      <c r="F253" t="s">
        <v>15</v>
      </c>
      <c r="G253" t="s">
        <v>1</v>
      </c>
      <c r="H253" s="2" t="s">
        <v>18</v>
      </c>
      <c r="I253" s="2">
        <v>0</v>
      </c>
      <c r="J253" t="s">
        <v>5</v>
      </c>
      <c r="K253" t="s">
        <v>9</v>
      </c>
      <c r="L253" s="2">
        <v>34</v>
      </c>
      <c r="M253" s="2" t="s">
        <v>18</v>
      </c>
      <c r="N253" s="10" t="str">
        <f>'Informe de categorías'!$A$6</f>
        <v>Categoría 1</v>
      </c>
    </row>
    <row r="254" spans="1:14" x14ac:dyDescent="0.25">
      <c r="A254">
        <v>15313</v>
      </c>
      <c r="B254" s="1" t="s">
        <v>20</v>
      </c>
      <c r="C254" s="1" t="s">
        <v>23</v>
      </c>
      <c r="D254">
        <v>60000</v>
      </c>
      <c r="E254" s="2">
        <v>4</v>
      </c>
      <c r="F254" t="s">
        <v>0</v>
      </c>
      <c r="G254" t="s">
        <v>8</v>
      </c>
      <c r="H254" s="2" t="s">
        <v>18</v>
      </c>
      <c r="I254" s="2">
        <v>2</v>
      </c>
      <c r="J254" t="s">
        <v>5</v>
      </c>
      <c r="K254" t="s">
        <v>9</v>
      </c>
      <c r="L254" s="2">
        <v>59</v>
      </c>
      <c r="M254" s="2" t="s">
        <v>19</v>
      </c>
      <c r="N254" s="10" t="str">
        <f>'Informe de categorías'!$A$8</f>
        <v>Categoría 3</v>
      </c>
    </row>
    <row r="255" spans="1:14" x14ac:dyDescent="0.25">
      <c r="A255">
        <v>15319</v>
      </c>
      <c r="B255" s="1" t="s">
        <v>20</v>
      </c>
      <c r="C255" s="1" t="s">
        <v>22</v>
      </c>
      <c r="D255">
        <v>70000</v>
      </c>
      <c r="E255" s="2">
        <v>4</v>
      </c>
      <c r="F255" t="s">
        <v>0</v>
      </c>
      <c r="G255" t="s">
        <v>8</v>
      </c>
      <c r="H255" s="2" t="s">
        <v>19</v>
      </c>
      <c r="I255" s="2">
        <v>1</v>
      </c>
      <c r="J255" t="s">
        <v>2</v>
      </c>
      <c r="K255" t="s">
        <v>9</v>
      </c>
      <c r="L255" s="2">
        <v>59</v>
      </c>
      <c r="M255" s="2" t="s">
        <v>19</v>
      </c>
      <c r="N255" s="10" t="str">
        <f>'Informe de categorías'!$A$8</f>
        <v>Categoría 3</v>
      </c>
    </row>
    <row r="256" spans="1:14" x14ac:dyDescent="0.25">
      <c r="A256">
        <v>15372</v>
      </c>
      <c r="B256" s="1" t="s">
        <v>20</v>
      </c>
      <c r="C256" s="1" t="s">
        <v>23</v>
      </c>
      <c r="D256">
        <v>80000</v>
      </c>
      <c r="E256" s="2">
        <v>3</v>
      </c>
      <c r="F256" t="s">
        <v>10</v>
      </c>
      <c r="G256" t="s">
        <v>1</v>
      </c>
      <c r="H256" s="2" t="s">
        <v>19</v>
      </c>
      <c r="I256" s="2">
        <v>2</v>
      </c>
      <c r="J256" t="s">
        <v>5</v>
      </c>
      <c r="K256" t="s">
        <v>9</v>
      </c>
      <c r="L256" s="2">
        <v>50</v>
      </c>
      <c r="M256" s="2" t="s">
        <v>18</v>
      </c>
      <c r="N256" s="10" t="str">
        <f>'Informe de categorías'!$A$10</f>
        <v>Categoría 5</v>
      </c>
    </row>
    <row r="257" spans="1:14" x14ac:dyDescent="0.25">
      <c r="A257">
        <v>15382</v>
      </c>
      <c r="B257" s="1" t="s">
        <v>20</v>
      </c>
      <c r="C257" s="1" t="s">
        <v>22</v>
      </c>
      <c r="D257">
        <v>110000</v>
      </c>
      <c r="E257" s="2">
        <v>1</v>
      </c>
      <c r="F257" t="s">
        <v>0</v>
      </c>
      <c r="G257" t="s">
        <v>8</v>
      </c>
      <c r="H257" s="2" t="s">
        <v>18</v>
      </c>
      <c r="I257" s="2">
        <v>2</v>
      </c>
      <c r="J257" t="s">
        <v>2</v>
      </c>
      <c r="K257" t="s">
        <v>9</v>
      </c>
      <c r="L257" s="2">
        <v>44</v>
      </c>
      <c r="M257" s="2" t="s">
        <v>19</v>
      </c>
      <c r="N257" s="10" t="str">
        <f>'Informe de categorías'!$A$9</f>
        <v>Categoría 4</v>
      </c>
    </row>
    <row r="258" spans="1:14" x14ac:dyDescent="0.25">
      <c r="A258">
        <v>15412</v>
      </c>
      <c r="B258" s="1" t="s">
        <v>20</v>
      </c>
      <c r="C258" s="1" t="s">
        <v>23</v>
      </c>
      <c r="D258">
        <v>130000</v>
      </c>
      <c r="E258" s="2">
        <v>2</v>
      </c>
      <c r="F258" t="s">
        <v>15</v>
      </c>
      <c r="G258" t="s">
        <v>8</v>
      </c>
      <c r="H258" s="2" t="s">
        <v>18</v>
      </c>
      <c r="I258" s="2">
        <v>3</v>
      </c>
      <c r="J258" t="s">
        <v>5</v>
      </c>
      <c r="K258" t="s">
        <v>9</v>
      </c>
      <c r="L258" s="2">
        <v>69</v>
      </c>
      <c r="M258" s="2" t="s">
        <v>19</v>
      </c>
      <c r="N258" s="10" t="str">
        <f>'Informe de categorías'!$A$9</f>
        <v>Categoría 4</v>
      </c>
    </row>
    <row r="259" spans="1:14" x14ac:dyDescent="0.25">
      <c r="A259">
        <v>15450</v>
      </c>
      <c r="B259" s="1" t="s">
        <v>20</v>
      </c>
      <c r="C259" s="1" t="s">
        <v>23</v>
      </c>
      <c r="D259">
        <v>10000</v>
      </c>
      <c r="E259" s="2">
        <v>1</v>
      </c>
      <c r="F259" t="s">
        <v>15</v>
      </c>
      <c r="G259" t="s">
        <v>13</v>
      </c>
      <c r="H259" s="2" t="s">
        <v>18</v>
      </c>
      <c r="I259" s="2">
        <v>0</v>
      </c>
      <c r="J259" t="s">
        <v>4</v>
      </c>
      <c r="K259" t="s">
        <v>16</v>
      </c>
      <c r="L259" s="2">
        <v>70</v>
      </c>
      <c r="M259" s="2" t="s">
        <v>19</v>
      </c>
      <c r="N259" s="10" t="str">
        <f>'Informe de categorías'!$A$7</f>
        <v>Categoría 2</v>
      </c>
    </row>
    <row r="260" spans="1:14" x14ac:dyDescent="0.25">
      <c r="A260">
        <v>15465</v>
      </c>
      <c r="B260" s="1" t="s">
        <v>20</v>
      </c>
      <c r="C260" s="1" t="s">
        <v>22</v>
      </c>
      <c r="D260">
        <v>10000</v>
      </c>
      <c r="E260" s="2">
        <v>0</v>
      </c>
      <c r="F260" t="s">
        <v>10</v>
      </c>
      <c r="G260" t="s">
        <v>17</v>
      </c>
      <c r="H260" s="2" t="s">
        <v>19</v>
      </c>
      <c r="I260" s="2">
        <v>1</v>
      </c>
      <c r="J260" t="s">
        <v>4</v>
      </c>
      <c r="K260" t="s">
        <v>3</v>
      </c>
      <c r="L260" s="2">
        <v>25</v>
      </c>
      <c r="M260" s="2" t="s">
        <v>19</v>
      </c>
      <c r="N260" s="10" t="str">
        <f>'Informe de categorías'!$A$13</f>
        <v>Categoría 8</v>
      </c>
    </row>
    <row r="261" spans="1:14" x14ac:dyDescent="0.25">
      <c r="A261">
        <v>15468</v>
      </c>
      <c r="B261" s="1" t="s">
        <v>20</v>
      </c>
      <c r="C261" s="1" t="s">
        <v>22</v>
      </c>
      <c r="D261">
        <v>50000</v>
      </c>
      <c r="E261" s="2">
        <v>1</v>
      </c>
      <c r="F261" t="s">
        <v>0</v>
      </c>
      <c r="G261" t="s">
        <v>11</v>
      </c>
      <c r="H261" s="2" t="s">
        <v>18</v>
      </c>
      <c r="I261" s="2">
        <v>1</v>
      </c>
      <c r="J261" t="s">
        <v>4</v>
      </c>
      <c r="K261" t="s">
        <v>9</v>
      </c>
      <c r="L261" s="2">
        <v>35</v>
      </c>
      <c r="M261" s="2" t="s">
        <v>19</v>
      </c>
      <c r="N261" s="10" t="str">
        <f>'Informe de categorías'!$A$6</f>
        <v>Categoría 1</v>
      </c>
    </row>
    <row r="262" spans="1:14" x14ac:dyDescent="0.25">
      <c r="A262">
        <v>15501</v>
      </c>
      <c r="B262" s="1" t="s">
        <v>20</v>
      </c>
      <c r="C262" s="1" t="s">
        <v>23</v>
      </c>
      <c r="D262">
        <v>70000</v>
      </c>
      <c r="E262" s="2">
        <v>4</v>
      </c>
      <c r="F262" t="s">
        <v>15</v>
      </c>
      <c r="G262" t="s">
        <v>1</v>
      </c>
      <c r="H262" s="2" t="s">
        <v>18</v>
      </c>
      <c r="I262" s="2">
        <v>0</v>
      </c>
      <c r="J262" t="s">
        <v>5</v>
      </c>
      <c r="K262" t="s">
        <v>9</v>
      </c>
      <c r="L262" s="2">
        <v>36</v>
      </c>
      <c r="M262" s="2" t="s">
        <v>18</v>
      </c>
      <c r="N262" s="10" t="str">
        <f>'Informe de categorías'!$A$6</f>
        <v>Categoría 1</v>
      </c>
    </row>
    <row r="263" spans="1:14" x14ac:dyDescent="0.25">
      <c r="A263">
        <v>15529</v>
      </c>
      <c r="B263" s="1" t="s">
        <v>20</v>
      </c>
      <c r="C263" s="1" t="s">
        <v>23</v>
      </c>
      <c r="D263">
        <v>60000</v>
      </c>
      <c r="E263" s="2">
        <v>4</v>
      </c>
      <c r="F263" t="s">
        <v>0</v>
      </c>
      <c r="G263" t="s">
        <v>1</v>
      </c>
      <c r="H263" s="2" t="s">
        <v>18</v>
      </c>
      <c r="I263" s="2">
        <v>2</v>
      </c>
      <c r="J263" t="s">
        <v>5</v>
      </c>
      <c r="K263" t="s">
        <v>9</v>
      </c>
      <c r="L263" s="2">
        <v>43</v>
      </c>
      <c r="M263" s="2" t="s">
        <v>18</v>
      </c>
      <c r="N263" s="10" t="str">
        <f>'Informe de categorías'!$A$6</f>
        <v>Categoría 1</v>
      </c>
    </row>
    <row r="264" spans="1:14" x14ac:dyDescent="0.25">
      <c r="A264">
        <v>15532</v>
      </c>
      <c r="B264" s="1" t="s">
        <v>21</v>
      </c>
      <c r="C264" s="1" t="s">
        <v>23</v>
      </c>
      <c r="D264">
        <v>60000</v>
      </c>
      <c r="E264" s="2">
        <v>4</v>
      </c>
      <c r="F264" t="s">
        <v>0</v>
      </c>
      <c r="G264" t="s">
        <v>1</v>
      </c>
      <c r="H264" s="2" t="s">
        <v>18</v>
      </c>
      <c r="I264" s="2">
        <v>2</v>
      </c>
      <c r="J264" t="s">
        <v>5</v>
      </c>
      <c r="K264" t="s">
        <v>9</v>
      </c>
      <c r="L264" s="2">
        <v>43</v>
      </c>
      <c r="M264" s="2" t="s">
        <v>18</v>
      </c>
      <c r="N264" s="10" t="str">
        <f>'Informe de categorías'!$A$6</f>
        <v>Categoría 1</v>
      </c>
    </row>
    <row r="265" spans="1:14" x14ac:dyDescent="0.25">
      <c r="A265">
        <v>15555</v>
      </c>
      <c r="B265" s="1" t="s">
        <v>20</v>
      </c>
      <c r="C265" s="1" t="s">
        <v>22</v>
      </c>
      <c r="D265">
        <v>60000</v>
      </c>
      <c r="E265" s="2">
        <v>1</v>
      </c>
      <c r="F265" t="s">
        <v>10</v>
      </c>
      <c r="G265" t="s">
        <v>11</v>
      </c>
      <c r="H265" s="2" t="s">
        <v>18</v>
      </c>
      <c r="I265" s="2">
        <v>1</v>
      </c>
      <c r="J265" t="s">
        <v>5</v>
      </c>
      <c r="K265" t="s">
        <v>9</v>
      </c>
      <c r="L265" s="2">
        <v>45</v>
      </c>
      <c r="M265" s="2" t="s">
        <v>18</v>
      </c>
      <c r="N265" s="10" t="str">
        <f>'Informe de categorías'!$A$6</f>
        <v>Categoría 1</v>
      </c>
    </row>
    <row r="266" spans="1:14" x14ac:dyDescent="0.25">
      <c r="A266">
        <v>15559</v>
      </c>
      <c r="B266" s="1" t="s">
        <v>20</v>
      </c>
      <c r="C266" s="1" t="s">
        <v>23</v>
      </c>
      <c r="D266">
        <v>60000</v>
      </c>
      <c r="E266" s="2">
        <v>5</v>
      </c>
      <c r="F266" t="s">
        <v>0</v>
      </c>
      <c r="G266" t="s">
        <v>1</v>
      </c>
      <c r="H266" s="2" t="s">
        <v>18</v>
      </c>
      <c r="I266" s="2">
        <v>1</v>
      </c>
      <c r="J266" t="s">
        <v>5</v>
      </c>
      <c r="K266" t="s">
        <v>9</v>
      </c>
      <c r="L266" s="2">
        <v>47</v>
      </c>
      <c r="M266" s="2" t="s">
        <v>19</v>
      </c>
      <c r="N266" s="10" t="str">
        <f>'Informe de categorías'!$A$8</f>
        <v>Categoría 3</v>
      </c>
    </row>
    <row r="267" spans="1:14" x14ac:dyDescent="0.25">
      <c r="A267">
        <v>15580</v>
      </c>
      <c r="B267" s="1" t="s">
        <v>20</v>
      </c>
      <c r="C267" s="1" t="s">
        <v>23</v>
      </c>
      <c r="D267">
        <v>60000</v>
      </c>
      <c r="E267" s="2">
        <v>2</v>
      </c>
      <c r="F267" t="s">
        <v>0</v>
      </c>
      <c r="G267" t="s">
        <v>1</v>
      </c>
      <c r="H267" s="2" t="s">
        <v>18</v>
      </c>
      <c r="I267" s="2">
        <v>1</v>
      </c>
      <c r="J267" t="s">
        <v>5</v>
      </c>
      <c r="K267" t="s">
        <v>3</v>
      </c>
      <c r="L267" s="2">
        <v>38</v>
      </c>
      <c r="M267" s="2" t="s">
        <v>18</v>
      </c>
      <c r="N267" s="10" t="str">
        <f>'Informe de categorías'!$A$6</f>
        <v>Categoría 1</v>
      </c>
    </row>
    <row r="268" spans="1:14" x14ac:dyDescent="0.25">
      <c r="A268">
        <v>15608</v>
      </c>
      <c r="B268" s="1" t="s">
        <v>21</v>
      </c>
      <c r="C268" s="1" t="s">
        <v>22</v>
      </c>
      <c r="D268">
        <v>30000</v>
      </c>
      <c r="E268" s="2">
        <v>0</v>
      </c>
      <c r="F268" t="s">
        <v>10</v>
      </c>
      <c r="G268" t="s">
        <v>13</v>
      </c>
      <c r="H268" s="2" t="s">
        <v>19</v>
      </c>
      <c r="I268" s="2">
        <v>1</v>
      </c>
      <c r="J268" t="s">
        <v>5</v>
      </c>
      <c r="K268" t="s">
        <v>16</v>
      </c>
      <c r="L268" s="2">
        <v>33</v>
      </c>
      <c r="M268" s="2" t="s">
        <v>19</v>
      </c>
      <c r="N268" s="10" t="str">
        <f>'Informe de categorías'!$A$13</f>
        <v>Categoría 8</v>
      </c>
    </row>
    <row r="269" spans="1:14" x14ac:dyDescent="0.25">
      <c r="A269">
        <v>15612</v>
      </c>
      <c r="B269" s="1" t="s">
        <v>21</v>
      </c>
      <c r="C269" s="1" t="s">
        <v>23</v>
      </c>
      <c r="D269">
        <v>30000</v>
      </c>
      <c r="E269" s="2">
        <v>0</v>
      </c>
      <c r="F269" t="s">
        <v>12</v>
      </c>
      <c r="G269" t="s">
        <v>17</v>
      </c>
      <c r="H269" s="2" t="s">
        <v>19</v>
      </c>
      <c r="I269" s="2">
        <v>1</v>
      </c>
      <c r="J269" t="s">
        <v>2</v>
      </c>
      <c r="K269" t="s">
        <v>16</v>
      </c>
      <c r="L269" s="2">
        <v>28</v>
      </c>
      <c r="M269" s="2" t="s">
        <v>19</v>
      </c>
      <c r="N269" s="10" t="str">
        <f>'Informe de categorías'!$A$13</f>
        <v>Categoría 8</v>
      </c>
    </row>
    <row r="270" spans="1:14" x14ac:dyDescent="0.25">
      <c r="A270">
        <v>15628</v>
      </c>
      <c r="B270" s="1" t="s">
        <v>20</v>
      </c>
      <c r="C270" s="1" t="s">
        <v>22</v>
      </c>
      <c r="D270">
        <v>40000</v>
      </c>
      <c r="E270" s="2">
        <v>1</v>
      </c>
      <c r="F270" t="s">
        <v>0</v>
      </c>
      <c r="G270" t="s">
        <v>11</v>
      </c>
      <c r="H270" s="2" t="s">
        <v>18</v>
      </c>
      <c r="I270" s="2">
        <v>1</v>
      </c>
      <c r="J270" t="s">
        <v>4</v>
      </c>
      <c r="K270" t="s">
        <v>16</v>
      </c>
      <c r="L270" s="2">
        <v>89</v>
      </c>
      <c r="M270" s="2" t="s">
        <v>19</v>
      </c>
      <c r="N270" s="10" t="str">
        <f>'Informe de categorías'!$A$6</f>
        <v>Categoría 1</v>
      </c>
    </row>
    <row r="271" spans="1:14" x14ac:dyDescent="0.25">
      <c r="A271">
        <v>15629</v>
      </c>
      <c r="B271" s="1" t="s">
        <v>21</v>
      </c>
      <c r="C271" s="1" t="s">
        <v>22</v>
      </c>
      <c r="D271">
        <v>10000</v>
      </c>
      <c r="E271" s="2">
        <v>0</v>
      </c>
      <c r="F271" t="s">
        <v>14</v>
      </c>
      <c r="G271" t="s">
        <v>17</v>
      </c>
      <c r="H271" s="2" t="s">
        <v>18</v>
      </c>
      <c r="I271" s="2">
        <v>2</v>
      </c>
      <c r="J271" t="s">
        <v>2</v>
      </c>
      <c r="K271" t="s">
        <v>16</v>
      </c>
      <c r="L271" s="2">
        <v>34</v>
      </c>
      <c r="M271" s="2" t="s">
        <v>19</v>
      </c>
      <c r="N271" s="10" t="str">
        <f>'Informe de categorías'!$A$7</f>
        <v>Categoría 2</v>
      </c>
    </row>
    <row r="272" spans="1:14" x14ac:dyDescent="0.25">
      <c r="A272">
        <v>15657</v>
      </c>
      <c r="B272" s="1" t="s">
        <v>20</v>
      </c>
      <c r="C272" s="1" t="s">
        <v>23</v>
      </c>
      <c r="D272">
        <v>30000</v>
      </c>
      <c r="E272" s="2">
        <v>3</v>
      </c>
      <c r="F272" t="s">
        <v>15</v>
      </c>
      <c r="G272" t="s">
        <v>13</v>
      </c>
      <c r="H272" s="2" t="s">
        <v>18</v>
      </c>
      <c r="I272" s="2">
        <v>0</v>
      </c>
      <c r="J272" t="s">
        <v>4</v>
      </c>
      <c r="K272" t="s">
        <v>16</v>
      </c>
      <c r="L272" s="2">
        <v>46</v>
      </c>
      <c r="M272" s="2" t="s">
        <v>18</v>
      </c>
      <c r="N272" s="10" t="str">
        <f>'Informe de categorías'!$A$7</f>
        <v>Categoría 2</v>
      </c>
    </row>
    <row r="273" spans="1:14" x14ac:dyDescent="0.25">
      <c r="A273">
        <v>15665</v>
      </c>
      <c r="B273" s="1" t="s">
        <v>20</v>
      </c>
      <c r="C273" s="1" t="s">
        <v>22</v>
      </c>
      <c r="D273">
        <v>30000</v>
      </c>
      <c r="E273" s="2">
        <v>0</v>
      </c>
      <c r="F273" t="s">
        <v>0</v>
      </c>
      <c r="G273" t="s">
        <v>13</v>
      </c>
      <c r="H273" s="2" t="s">
        <v>18</v>
      </c>
      <c r="I273" s="2">
        <v>0</v>
      </c>
      <c r="J273" t="s">
        <v>4</v>
      </c>
      <c r="K273" t="s">
        <v>16</v>
      </c>
      <c r="L273" s="2">
        <v>47</v>
      </c>
      <c r="M273" s="2" t="s">
        <v>18</v>
      </c>
      <c r="N273" s="10" t="str">
        <f>'Informe de categorías'!$A$7</f>
        <v>Categoría 2</v>
      </c>
    </row>
    <row r="274" spans="1:14" x14ac:dyDescent="0.25">
      <c r="A274">
        <v>15682</v>
      </c>
      <c r="B274" s="1" t="s">
        <v>21</v>
      </c>
      <c r="C274" s="1" t="s">
        <v>22</v>
      </c>
      <c r="D274">
        <v>80000</v>
      </c>
      <c r="E274" s="2">
        <v>5</v>
      </c>
      <c r="F274" t="s">
        <v>0</v>
      </c>
      <c r="G274" t="s">
        <v>8</v>
      </c>
      <c r="H274" s="2" t="s">
        <v>18</v>
      </c>
      <c r="I274" s="2">
        <v>2</v>
      </c>
      <c r="J274" t="s">
        <v>7</v>
      </c>
      <c r="K274" t="s">
        <v>16</v>
      </c>
      <c r="L274" s="2">
        <v>62</v>
      </c>
      <c r="M274" s="2" t="s">
        <v>19</v>
      </c>
      <c r="N274" s="10" t="str">
        <f>'Informe de categorías'!$A$10</f>
        <v>Categoría 5</v>
      </c>
    </row>
    <row r="275" spans="1:14" x14ac:dyDescent="0.25">
      <c r="A275">
        <v>15740</v>
      </c>
      <c r="B275" s="1" t="s">
        <v>20</v>
      </c>
      <c r="C275" s="1" t="s">
        <v>23</v>
      </c>
      <c r="D275">
        <v>80000</v>
      </c>
      <c r="E275" s="2">
        <v>5</v>
      </c>
      <c r="F275" t="s">
        <v>0</v>
      </c>
      <c r="G275" t="s">
        <v>8</v>
      </c>
      <c r="H275" s="2" t="s">
        <v>18</v>
      </c>
      <c r="I275" s="2">
        <v>2</v>
      </c>
      <c r="J275" t="s">
        <v>2</v>
      </c>
      <c r="K275" t="s">
        <v>9</v>
      </c>
      <c r="L275" s="2">
        <v>64</v>
      </c>
      <c r="M275" s="2" t="s">
        <v>19</v>
      </c>
      <c r="N275" s="10" t="str">
        <f>'Informe de categorías'!$A$9</f>
        <v>Categoría 4</v>
      </c>
    </row>
    <row r="276" spans="1:14" x14ac:dyDescent="0.25">
      <c r="A276">
        <v>15749</v>
      </c>
      <c r="B276" s="1" t="s">
        <v>21</v>
      </c>
      <c r="C276" s="1" t="s">
        <v>22</v>
      </c>
      <c r="D276">
        <v>70000</v>
      </c>
      <c r="E276" s="2">
        <v>4</v>
      </c>
      <c r="F276" t="s">
        <v>0</v>
      </c>
      <c r="G276" t="s">
        <v>8</v>
      </c>
      <c r="H276" s="2" t="s">
        <v>18</v>
      </c>
      <c r="I276" s="2">
        <v>2</v>
      </c>
      <c r="J276" t="s">
        <v>7</v>
      </c>
      <c r="K276" t="s">
        <v>9</v>
      </c>
      <c r="L276" s="2">
        <v>61</v>
      </c>
      <c r="M276" s="2" t="s">
        <v>19</v>
      </c>
      <c r="N276" s="10" t="str">
        <f>'Informe de categorías'!$A$8</f>
        <v>Categoría 3</v>
      </c>
    </row>
    <row r="277" spans="1:14" x14ac:dyDescent="0.25">
      <c r="A277">
        <v>15752</v>
      </c>
      <c r="B277" s="1" t="s">
        <v>20</v>
      </c>
      <c r="C277" s="1" t="s">
        <v>23</v>
      </c>
      <c r="D277">
        <v>80000</v>
      </c>
      <c r="E277" s="2">
        <v>2</v>
      </c>
      <c r="F277" t="s">
        <v>12</v>
      </c>
      <c r="G277" t="s">
        <v>11</v>
      </c>
      <c r="H277" s="2" t="s">
        <v>19</v>
      </c>
      <c r="I277" s="2">
        <v>2</v>
      </c>
      <c r="J277" t="s">
        <v>2</v>
      </c>
      <c r="K277" t="s">
        <v>3</v>
      </c>
      <c r="L277" s="2">
        <v>50</v>
      </c>
      <c r="M277" s="2" t="s">
        <v>18</v>
      </c>
      <c r="N277" s="10" t="str">
        <f>'Informe de categorías'!$A$10</f>
        <v>Categoría 5</v>
      </c>
    </row>
    <row r="278" spans="1:14" x14ac:dyDescent="0.25">
      <c r="A278">
        <v>15758</v>
      </c>
      <c r="B278" s="1" t="s">
        <v>20</v>
      </c>
      <c r="C278" s="1" t="s">
        <v>23</v>
      </c>
      <c r="D278">
        <v>130000</v>
      </c>
      <c r="E278" s="2">
        <v>0</v>
      </c>
      <c r="F278" t="s">
        <v>15</v>
      </c>
      <c r="G278" t="s">
        <v>8</v>
      </c>
      <c r="H278" s="2" t="s">
        <v>18</v>
      </c>
      <c r="I278" s="2">
        <v>0</v>
      </c>
      <c r="J278" t="s">
        <v>6</v>
      </c>
      <c r="K278" t="s">
        <v>3</v>
      </c>
      <c r="L278" s="2">
        <v>48</v>
      </c>
      <c r="M278" s="2" t="s">
        <v>19</v>
      </c>
      <c r="N278" s="10" t="str">
        <f>'Informe de categorías'!$A$9</f>
        <v>Categoría 4</v>
      </c>
    </row>
    <row r="279" spans="1:14" x14ac:dyDescent="0.25">
      <c r="A279">
        <v>15799</v>
      </c>
      <c r="B279" s="1" t="s">
        <v>20</v>
      </c>
      <c r="C279" s="1" t="s">
        <v>22</v>
      </c>
      <c r="D279">
        <v>90000</v>
      </c>
      <c r="E279" s="2">
        <v>1</v>
      </c>
      <c r="F279" t="s">
        <v>0</v>
      </c>
      <c r="G279" t="s">
        <v>1</v>
      </c>
      <c r="H279" s="2" t="s">
        <v>18</v>
      </c>
      <c r="I279" s="2">
        <v>1</v>
      </c>
      <c r="J279" t="s">
        <v>5</v>
      </c>
      <c r="K279" t="s">
        <v>3</v>
      </c>
      <c r="L279" s="2">
        <v>47</v>
      </c>
      <c r="M279" s="2" t="s">
        <v>18</v>
      </c>
      <c r="N279" s="10" t="str">
        <f>'Informe de categorías'!$A$9</f>
        <v>Categoría 4</v>
      </c>
    </row>
    <row r="280" spans="1:14" x14ac:dyDescent="0.25">
      <c r="A280">
        <v>15814</v>
      </c>
      <c r="B280" s="1" t="s">
        <v>21</v>
      </c>
      <c r="C280" s="1" t="s">
        <v>22</v>
      </c>
      <c r="D280">
        <v>40000</v>
      </c>
      <c r="E280" s="2">
        <v>0</v>
      </c>
      <c r="F280" t="s">
        <v>12</v>
      </c>
      <c r="G280" t="s">
        <v>11</v>
      </c>
      <c r="H280" s="2" t="s">
        <v>18</v>
      </c>
      <c r="I280" s="2">
        <v>1</v>
      </c>
      <c r="J280" t="s">
        <v>6</v>
      </c>
      <c r="K280" t="s">
        <v>9</v>
      </c>
      <c r="L280" s="2">
        <v>30</v>
      </c>
      <c r="M280" s="2" t="s">
        <v>19</v>
      </c>
      <c r="N280" s="10" t="str">
        <f>'Informe de categorías'!$A$11</f>
        <v>Categoría 6</v>
      </c>
    </row>
    <row r="281" spans="1:14" x14ac:dyDescent="0.25">
      <c r="A281">
        <v>15822</v>
      </c>
      <c r="B281" s="1" t="s">
        <v>20</v>
      </c>
      <c r="C281" s="1" t="s">
        <v>23</v>
      </c>
      <c r="D281">
        <v>40000</v>
      </c>
      <c r="E281" s="2">
        <v>2</v>
      </c>
      <c r="F281" t="s">
        <v>0</v>
      </c>
      <c r="G281" t="s">
        <v>8</v>
      </c>
      <c r="H281" s="2" t="s">
        <v>18</v>
      </c>
      <c r="I281" s="2">
        <v>2</v>
      </c>
      <c r="J281" t="s">
        <v>4</v>
      </c>
      <c r="K281" t="s">
        <v>3</v>
      </c>
      <c r="L281" s="2">
        <v>67</v>
      </c>
      <c r="M281" s="2" t="s">
        <v>19</v>
      </c>
      <c r="N281" s="10" t="str">
        <f>'Informe de categorías'!$A$8</f>
        <v>Categoría 3</v>
      </c>
    </row>
    <row r="282" spans="1:14" x14ac:dyDescent="0.25">
      <c r="A282">
        <v>15839</v>
      </c>
      <c r="B282" s="1" t="s">
        <v>21</v>
      </c>
      <c r="C282" s="1" t="s">
        <v>23</v>
      </c>
      <c r="D282">
        <v>30000</v>
      </c>
      <c r="E282" s="2">
        <v>0</v>
      </c>
      <c r="F282" t="s">
        <v>10</v>
      </c>
      <c r="G282" t="s">
        <v>11</v>
      </c>
      <c r="H282" s="2" t="s">
        <v>18</v>
      </c>
      <c r="I282" s="2">
        <v>1</v>
      </c>
      <c r="J282" t="s">
        <v>6</v>
      </c>
      <c r="K282" t="s">
        <v>9</v>
      </c>
      <c r="L282" s="2">
        <v>32</v>
      </c>
      <c r="M282" s="2" t="s">
        <v>19</v>
      </c>
      <c r="N282" s="10" t="str">
        <f>'Informe de categorías'!$A$11</f>
        <v>Categoría 6</v>
      </c>
    </row>
    <row r="283" spans="1:14" x14ac:dyDescent="0.25">
      <c r="A283">
        <v>15862</v>
      </c>
      <c r="B283" s="1" t="s">
        <v>21</v>
      </c>
      <c r="C283" s="1" t="s">
        <v>22</v>
      </c>
      <c r="D283">
        <v>50000</v>
      </c>
      <c r="E283" s="2">
        <v>0</v>
      </c>
      <c r="F283" t="s">
        <v>15</v>
      </c>
      <c r="G283" t="s">
        <v>11</v>
      </c>
      <c r="H283" s="2" t="s">
        <v>18</v>
      </c>
      <c r="I283" s="2">
        <v>0</v>
      </c>
      <c r="J283" t="s">
        <v>2</v>
      </c>
      <c r="K283" t="s">
        <v>9</v>
      </c>
      <c r="L283" s="2">
        <v>33</v>
      </c>
      <c r="M283" s="2" t="s">
        <v>18</v>
      </c>
      <c r="N283" s="10" t="str">
        <f>'Informe de categorías'!$A$6</f>
        <v>Categoría 1</v>
      </c>
    </row>
    <row r="284" spans="1:14" x14ac:dyDescent="0.25">
      <c r="A284">
        <v>15879</v>
      </c>
      <c r="B284" s="1" t="s">
        <v>20</v>
      </c>
      <c r="C284" s="1" t="s">
        <v>23</v>
      </c>
      <c r="D284">
        <v>70000</v>
      </c>
      <c r="E284" s="2">
        <v>5</v>
      </c>
      <c r="F284" t="s">
        <v>0</v>
      </c>
      <c r="G284" t="s">
        <v>8</v>
      </c>
      <c r="H284" s="2" t="s">
        <v>18</v>
      </c>
      <c r="I284" s="2">
        <v>2</v>
      </c>
      <c r="J284" t="s">
        <v>5</v>
      </c>
      <c r="K284" t="s">
        <v>9</v>
      </c>
      <c r="L284" s="2">
        <v>61</v>
      </c>
      <c r="M284" s="2" t="s">
        <v>19</v>
      </c>
      <c r="N284" s="10" t="str">
        <f>'Informe de categorías'!$A$8</f>
        <v>Categoría 3</v>
      </c>
    </row>
    <row r="285" spans="1:14" x14ac:dyDescent="0.25">
      <c r="A285">
        <v>15895</v>
      </c>
      <c r="B285" s="1" t="s">
        <v>21</v>
      </c>
      <c r="C285" s="1" t="s">
        <v>22</v>
      </c>
      <c r="D285">
        <v>60000</v>
      </c>
      <c r="E285" s="2">
        <v>2</v>
      </c>
      <c r="F285" t="s">
        <v>0</v>
      </c>
      <c r="G285" t="s">
        <v>8</v>
      </c>
      <c r="H285" s="2" t="s">
        <v>18</v>
      </c>
      <c r="I285" s="2">
        <v>0</v>
      </c>
      <c r="J285" t="s">
        <v>7</v>
      </c>
      <c r="K285" t="s">
        <v>9</v>
      </c>
      <c r="L285" s="2">
        <v>58</v>
      </c>
      <c r="M285" s="2" t="s">
        <v>19</v>
      </c>
      <c r="N285" s="10" t="str">
        <f>'Informe de categorías'!$A$8</f>
        <v>Categoría 3</v>
      </c>
    </row>
    <row r="286" spans="1:14" x14ac:dyDescent="0.25">
      <c r="A286">
        <v>15922</v>
      </c>
      <c r="B286" s="1" t="s">
        <v>20</v>
      </c>
      <c r="C286" s="1" t="s">
        <v>23</v>
      </c>
      <c r="D286">
        <v>150000</v>
      </c>
      <c r="E286" s="2">
        <v>2</v>
      </c>
      <c r="F286" t="s">
        <v>12</v>
      </c>
      <c r="G286" t="s">
        <v>1</v>
      </c>
      <c r="H286" s="2" t="s">
        <v>18</v>
      </c>
      <c r="I286" s="2">
        <v>4</v>
      </c>
      <c r="J286" t="s">
        <v>4</v>
      </c>
      <c r="K286" t="s">
        <v>16</v>
      </c>
      <c r="L286" s="2">
        <v>48</v>
      </c>
      <c r="M286" s="2" t="s">
        <v>19</v>
      </c>
      <c r="N286" s="10" t="str">
        <f>'Informe de categorías'!$A$10</f>
        <v>Categoría 5</v>
      </c>
    </row>
    <row r="287" spans="1:14" x14ac:dyDescent="0.25">
      <c r="A287">
        <v>15926</v>
      </c>
      <c r="B287" s="1" t="s">
        <v>21</v>
      </c>
      <c r="C287" s="1" t="s">
        <v>22</v>
      </c>
      <c r="D287">
        <v>120000</v>
      </c>
      <c r="E287" s="2">
        <v>3</v>
      </c>
      <c r="F287" t="s">
        <v>12</v>
      </c>
      <c r="G287" t="s">
        <v>1</v>
      </c>
      <c r="H287" s="2" t="s">
        <v>18</v>
      </c>
      <c r="I287" s="2">
        <v>4</v>
      </c>
      <c r="J287" t="s">
        <v>6</v>
      </c>
      <c r="K287" t="s">
        <v>16</v>
      </c>
      <c r="L287" s="2">
        <v>50</v>
      </c>
      <c r="M287" s="2" t="s">
        <v>18</v>
      </c>
      <c r="N287" s="10" t="str">
        <f>'Informe de categorías'!$A$10</f>
        <v>Categoría 5</v>
      </c>
    </row>
    <row r="288" spans="1:14" x14ac:dyDescent="0.25">
      <c r="A288">
        <v>15940</v>
      </c>
      <c r="B288" s="1" t="s">
        <v>20</v>
      </c>
      <c r="C288" s="1" t="s">
        <v>23</v>
      </c>
      <c r="D288">
        <v>100000</v>
      </c>
      <c r="E288" s="2">
        <v>4</v>
      </c>
      <c r="F288" t="s">
        <v>10</v>
      </c>
      <c r="G288" t="s">
        <v>1</v>
      </c>
      <c r="H288" s="2" t="s">
        <v>18</v>
      </c>
      <c r="I288" s="2">
        <v>4</v>
      </c>
      <c r="J288" t="s">
        <v>4</v>
      </c>
      <c r="K288" t="s">
        <v>9</v>
      </c>
      <c r="L288" s="2">
        <v>40</v>
      </c>
      <c r="M288" s="2" t="s">
        <v>19</v>
      </c>
      <c r="N288" s="10" t="str">
        <f>'Informe de categorías'!$A$10</f>
        <v>Categoría 5</v>
      </c>
    </row>
    <row r="289" spans="1:14" x14ac:dyDescent="0.25">
      <c r="A289">
        <v>15982</v>
      </c>
      <c r="B289" s="1" t="s">
        <v>20</v>
      </c>
      <c r="C289" s="1" t="s">
        <v>23</v>
      </c>
      <c r="D289">
        <v>110000</v>
      </c>
      <c r="E289" s="2">
        <v>5</v>
      </c>
      <c r="F289" t="s">
        <v>10</v>
      </c>
      <c r="G289" t="s">
        <v>1</v>
      </c>
      <c r="H289" s="2" t="s">
        <v>18</v>
      </c>
      <c r="I289" s="2">
        <v>4</v>
      </c>
      <c r="J289" t="s">
        <v>5</v>
      </c>
      <c r="K289" t="s">
        <v>9</v>
      </c>
      <c r="L289" s="2">
        <v>46</v>
      </c>
      <c r="M289" s="2" t="s">
        <v>19</v>
      </c>
      <c r="N289" s="10" t="str">
        <f>'Informe de categorías'!$A$10</f>
        <v>Categoría 5</v>
      </c>
    </row>
    <row r="290" spans="1:14" x14ac:dyDescent="0.25">
      <c r="A290">
        <v>16007</v>
      </c>
      <c r="B290" s="1" t="s">
        <v>20</v>
      </c>
      <c r="C290" s="1" t="s">
        <v>22</v>
      </c>
      <c r="D290">
        <v>90000</v>
      </c>
      <c r="E290" s="2">
        <v>5</v>
      </c>
      <c r="F290" t="s">
        <v>0</v>
      </c>
      <c r="G290" t="s">
        <v>8</v>
      </c>
      <c r="H290" s="2" t="s">
        <v>18</v>
      </c>
      <c r="I290" s="2">
        <v>2</v>
      </c>
      <c r="J290" t="s">
        <v>2</v>
      </c>
      <c r="K290" t="s">
        <v>9</v>
      </c>
      <c r="L290" s="2">
        <v>66</v>
      </c>
      <c r="M290" s="2" t="s">
        <v>18</v>
      </c>
      <c r="N290" s="10" t="str">
        <f>'Informe de categorías'!$A$9</f>
        <v>Categoría 4</v>
      </c>
    </row>
    <row r="291" spans="1:14" x14ac:dyDescent="0.25">
      <c r="A291">
        <v>16009</v>
      </c>
      <c r="B291" s="1" t="s">
        <v>21</v>
      </c>
      <c r="C291" s="1" t="s">
        <v>23</v>
      </c>
      <c r="D291">
        <v>170000</v>
      </c>
      <c r="E291" s="2">
        <v>1</v>
      </c>
      <c r="F291" t="s">
        <v>15</v>
      </c>
      <c r="G291" t="s">
        <v>8</v>
      </c>
      <c r="H291" s="2" t="s">
        <v>19</v>
      </c>
      <c r="I291" s="2">
        <v>4</v>
      </c>
      <c r="J291" t="s">
        <v>4</v>
      </c>
      <c r="K291" t="s">
        <v>9</v>
      </c>
      <c r="L291" s="2">
        <v>66</v>
      </c>
      <c r="M291" s="2" t="s">
        <v>19</v>
      </c>
      <c r="N291" s="10" t="str">
        <f>'Informe de categorías'!$A$9</f>
        <v>Categoría 4</v>
      </c>
    </row>
    <row r="292" spans="1:14" x14ac:dyDescent="0.25">
      <c r="A292">
        <v>16020</v>
      </c>
      <c r="B292" s="1" t="s">
        <v>20</v>
      </c>
      <c r="C292" s="1" t="s">
        <v>23</v>
      </c>
      <c r="D292">
        <v>40000</v>
      </c>
      <c r="E292" s="2">
        <v>0</v>
      </c>
      <c r="F292" t="s">
        <v>12</v>
      </c>
      <c r="G292" t="s">
        <v>11</v>
      </c>
      <c r="H292" s="2" t="s">
        <v>18</v>
      </c>
      <c r="I292" s="2">
        <v>2</v>
      </c>
      <c r="J292" t="s">
        <v>6</v>
      </c>
      <c r="K292" t="s">
        <v>9</v>
      </c>
      <c r="L292" s="2">
        <v>28</v>
      </c>
      <c r="M292" s="2" t="s">
        <v>18</v>
      </c>
      <c r="N292" s="10" t="str">
        <f>'Informe de categorías'!$A$11</f>
        <v>Categoría 6</v>
      </c>
    </row>
    <row r="293" spans="1:14" x14ac:dyDescent="0.25">
      <c r="A293">
        <v>16043</v>
      </c>
      <c r="B293" s="1" t="s">
        <v>21</v>
      </c>
      <c r="C293" s="1" t="s">
        <v>23</v>
      </c>
      <c r="D293">
        <v>10000</v>
      </c>
      <c r="E293" s="2">
        <v>1</v>
      </c>
      <c r="F293" t="s">
        <v>0</v>
      </c>
      <c r="G293" t="s">
        <v>17</v>
      </c>
      <c r="H293" s="2" t="s">
        <v>18</v>
      </c>
      <c r="I293" s="2">
        <v>0</v>
      </c>
      <c r="J293" t="s">
        <v>4</v>
      </c>
      <c r="K293" t="s">
        <v>16</v>
      </c>
      <c r="L293" s="2">
        <v>48</v>
      </c>
      <c r="M293" s="2" t="s">
        <v>19</v>
      </c>
      <c r="N293" s="10" t="str">
        <f>'Informe de categorías'!$A$7</f>
        <v>Categoría 2</v>
      </c>
    </row>
    <row r="294" spans="1:14" x14ac:dyDescent="0.25">
      <c r="A294">
        <v>16112</v>
      </c>
      <c r="B294" s="1" t="s">
        <v>21</v>
      </c>
      <c r="C294" s="1" t="s">
        <v>23</v>
      </c>
      <c r="D294">
        <v>70000</v>
      </c>
      <c r="E294" s="2">
        <v>4</v>
      </c>
      <c r="F294" t="s">
        <v>0</v>
      </c>
      <c r="G294" t="s">
        <v>1</v>
      </c>
      <c r="H294" s="2" t="s">
        <v>18</v>
      </c>
      <c r="I294" s="2">
        <v>2</v>
      </c>
      <c r="J294" t="s">
        <v>5</v>
      </c>
      <c r="K294" t="s">
        <v>9</v>
      </c>
      <c r="L294" s="2">
        <v>43</v>
      </c>
      <c r="M294" s="2" t="s">
        <v>18</v>
      </c>
      <c r="N294" s="10" t="str">
        <f>'Informe de categorías'!$A$6</f>
        <v>Categoría 1</v>
      </c>
    </row>
    <row r="295" spans="1:14" x14ac:dyDescent="0.25">
      <c r="A295">
        <v>16122</v>
      </c>
      <c r="B295" s="1" t="s">
        <v>20</v>
      </c>
      <c r="C295" s="1" t="s">
        <v>23</v>
      </c>
      <c r="D295">
        <v>40000</v>
      </c>
      <c r="E295" s="2">
        <v>4</v>
      </c>
      <c r="F295" t="s">
        <v>12</v>
      </c>
      <c r="G295" t="s">
        <v>11</v>
      </c>
      <c r="H295" s="2" t="s">
        <v>18</v>
      </c>
      <c r="I295" s="2">
        <v>2</v>
      </c>
      <c r="J295" t="s">
        <v>4</v>
      </c>
      <c r="K295" t="s">
        <v>9</v>
      </c>
      <c r="L295" s="2">
        <v>44</v>
      </c>
      <c r="M295" s="2" t="s">
        <v>18</v>
      </c>
      <c r="N295" s="10" t="str">
        <f>'Informe de categorías'!$A$6</f>
        <v>Categoría 1</v>
      </c>
    </row>
    <row r="296" spans="1:14" x14ac:dyDescent="0.25">
      <c r="A296">
        <v>16144</v>
      </c>
      <c r="B296" s="1" t="s">
        <v>20</v>
      </c>
      <c r="C296" s="1" t="s">
        <v>23</v>
      </c>
      <c r="D296">
        <v>70000</v>
      </c>
      <c r="E296" s="2">
        <v>1</v>
      </c>
      <c r="F296" t="s">
        <v>15</v>
      </c>
      <c r="G296" t="s">
        <v>1</v>
      </c>
      <c r="H296" s="2" t="s">
        <v>18</v>
      </c>
      <c r="I296" s="2">
        <v>1</v>
      </c>
      <c r="J296" t="s">
        <v>4</v>
      </c>
      <c r="K296" t="s">
        <v>9</v>
      </c>
      <c r="L296" s="2">
        <v>46</v>
      </c>
      <c r="M296" s="2" t="s">
        <v>18</v>
      </c>
      <c r="N296" s="10" t="str">
        <f>'Informe de categorías'!$A$6</f>
        <v>Categoría 1</v>
      </c>
    </row>
    <row r="297" spans="1:14" x14ac:dyDescent="0.25">
      <c r="A297">
        <v>16145</v>
      </c>
      <c r="B297" s="1" t="s">
        <v>21</v>
      </c>
      <c r="C297" s="1" t="s">
        <v>22</v>
      </c>
      <c r="D297">
        <v>70000</v>
      </c>
      <c r="E297" s="2">
        <v>5</v>
      </c>
      <c r="F297" t="s">
        <v>15</v>
      </c>
      <c r="G297" t="s">
        <v>1</v>
      </c>
      <c r="H297" s="2" t="s">
        <v>18</v>
      </c>
      <c r="I297" s="2">
        <v>3</v>
      </c>
      <c r="J297" t="s">
        <v>7</v>
      </c>
      <c r="K297" t="s">
        <v>9</v>
      </c>
      <c r="L297" s="2">
        <v>46</v>
      </c>
      <c r="M297" s="2" t="s">
        <v>18</v>
      </c>
      <c r="N297" s="10" t="str">
        <f>'Informe de categorías'!$A$8</f>
        <v>Categoría 3</v>
      </c>
    </row>
    <row r="298" spans="1:14" x14ac:dyDescent="0.25">
      <c r="A298">
        <v>16151</v>
      </c>
      <c r="B298" s="1" t="s">
        <v>20</v>
      </c>
      <c r="C298" s="1" t="s">
        <v>22</v>
      </c>
      <c r="D298">
        <v>60000</v>
      </c>
      <c r="E298" s="2">
        <v>1</v>
      </c>
      <c r="F298" t="s">
        <v>0</v>
      </c>
      <c r="G298" t="s">
        <v>1</v>
      </c>
      <c r="H298" s="2" t="s">
        <v>18</v>
      </c>
      <c r="I298" s="2">
        <v>1</v>
      </c>
      <c r="J298" t="s">
        <v>5</v>
      </c>
      <c r="K298" t="s">
        <v>9</v>
      </c>
      <c r="L298" s="2">
        <v>48</v>
      </c>
      <c r="M298" s="2" t="s">
        <v>18</v>
      </c>
      <c r="N298" s="10" t="str">
        <f>'Informe de categorías'!$A$6</f>
        <v>Categoría 1</v>
      </c>
    </row>
    <row r="299" spans="1:14" x14ac:dyDescent="0.25">
      <c r="A299">
        <v>16154</v>
      </c>
      <c r="B299" s="1" t="s">
        <v>20</v>
      </c>
      <c r="C299" s="1" t="s">
        <v>22</v>
      </c>
      <c r="D299">
        <v>70000</v>
      </c>
      <c r="E299" s="2">
        <v>5</v>
      </c>
      <c r="F299" t="s">
        <v>0</v>
      </c>
      <c r="G299" t="s">
        <v>1</v>
      </c>
      <c r="H299" s="2" t="s">
        <v>18</v>
      </c>
      <c r="I299" s="2">
        <v>2</v>
      </c>
      <c r="J299" t="s">
        <v>5</v>
      </c>
      <c r="K299" t="s">
        <v>9</v>
      </c>
      <c r="L299" s="2">
        <v>47</v>
      </c>
      <c r="M299" s="2" t="s">
        <v>19</v>
      </c>
      <c r="N299" s="10" t="str">
        <f>'Informe de categorías'!$A$8</f>
        <v>Categoría 3</v>
      </c>
    </row>
    <row r="300" spans="1:14" x14ac:dyDescent="0.25">
      <c r="A300">
        <v>16163</v>
      </c>
      <c r="B300" s="1" t="s">
        <v>21</v>
      </c>
      <c r="C300" s="1" t="s">
        <v>23</v>
      </c>
      <c r="D300">
        <v>60000</v>
      </c>
      <c r="E300" s="2">
        <v>2</v>
      </c>
      <c r="F300" t="s">
        <v>0</v>
      </c>
      <c r="G300" t="s">
        <v>1</v>
      </c>
      <c r="H300" s="2" t="s">
        <v>18</v>
      </c>
      <c r="I300" s="2">
        <v>1</v>
      </c>
      <c r="J300" t="s">
        <v>5</v>
      </c>
      <c r="K300" t="s">
        <v>3</v>
      </c>
      <c r="L300" s="2">
        <v>38</v>
      </c>
      <c r="M300" s="2" t="s">
        <v>18</v>
      </c>
      <c r="N300" s="10" t="str">
        <f>'Informe de categorías'!$A$6</f>
        <v>Categoría 1</v>
      </c>
    </row>
    <row r="301" spans="1:14" x14ac:dyDescent="0.25">
      <c r="A301">
        <v>16179</v>
      </c>
      <c r="B301" s="1" t="s">
        <v>21</v>
      </c>
      <c r="C301" s="1" t="s">
        <v>22</v>
      </c>
      <c r="D301">
        <v>80000</v>
      </c>
      <c r="E301" s="2">
        <v>5</v>
      </c>
      <c r="F301" t="s">
        <v>0</v>
      </c>
      <c r="G301" t="s">
        <v>1</v>
      </c>
      <c r="H301" s="2" t="s">
        <v>18</v>
      </c>
      <c r="I301" s="2">
        <v>4</v>
      </c>
      <c r="J301" t="s">
        <v>2</v>
      </c>
      <c r="K301" t="s">
        <v>3</v>
      </c>
      <c r="L301" s="2">
        <v>38</v>
      </c>
      <c r="M301" s="2" t="s">
        <v>19</v>
      </c>
      <c r="N301" s="10" t="str">
        <f>'Informe de categorías'!$A$12</f>
        <v>Categoría 7</v>
      </c>
    </row>
    <row r="302" spans="1:14" x14ac:dyDescent="0.25">
      <c r="A302">
        <v>16185</v>
      </c>
      <c r="B302" s="1" t="s">
        <v>21</v>
      </c>
      <c r="C302" s="1" t="s">
        <v>23</v>
      </c>
      <c r="D302">
        <v>60000</v>
      </c>
      <c r="E302" s="2">
        <v>4</v>
      </c>
      <c r="F302" t="s">
        <v>0</v>
      </c>
      <c r="G302" t="s">
        <v>1</v>
      </c>
      <c r="H302" s="2" t="s">
        <v>18</v>
      </c>
      <c r="I302" s="2">
        <v>3</v>
      </c>
      <c r="J302" t="s">
        <v>7</v>
      </c>
      <c r="K302" t="s">
        <v>3</v>
      </c>
      <c r="L302" s="2">
        <v>41</v>
      </c>
      <c r="M302" s="2" t="s">
        <v>19</v>
      </c>
      <c r="N302" s="10" t="str">
        <f>'Informe de categorías'!$A$8</f>
        <v>Categoría 3</v>
      </c>
    </row>
    <row r="303" spans="1:14" x14ac:dyDescent="0.25">
      <c r="A303">
        <v>16188</v>
      </c>
      <c r="B303" s="1" t="s">
        <v>21</v>
      </c>
      <c r="C303" s="1" t="s">
        <v>22</v>
      </c>
      <c r="D303">
        <v>20000</v>
      </c>
      <c r="E303" s="2">
        <v>0</v>
      </c>
      <c r="F303" t="s">
        <v>14</v>
      </c>
      <c r="G303" t="s">
        <v>17</v>
      </c>
      <c r="H303" s="2" t="s">
        <v>19</v>
      </c>
      <c r="I303" s="2">
        <v>2</v>
      </c>
      <c r="J303" t="s">
        <v>2</v>
      </c>
      <c r="K303" t="s">
        <v>16</v>
      </c>
      <c r="L303" s="2">
        <v>26</v>
      </c>
      <c r="M303" s="2" t="s">
        <v>19</v>
      </c>
      <c r="N303" s="10" t="str">
        <f>'Informe de categorías'!$A$7</f>
        <v>Categoría 2</v>
      </c>
    </row>
    <row r="304" spans="1:14" x14ac:dyDescent="0.25">
      <c r="A304">
        <v>16200</v>
      </c>
      <c r="B304" s="1" t="s">
        <v>21</v>
      </c>
      <c r="C304" s="1" t="s">
        <v>22</v>
      </c>
      <c r="D304">
        <v>10000</v>
      </c>
      <c r="E304" s="2">
        <v>0</v>
      </c>
      <c r="F304" t="s">
        <v>14</v>
      </c>
      <c r="G304" t="s">
        <v>17</v>
      </c>
      <c r="H304" s="2" t="s">
        <v>19</v>
      </c>
      <c r="I304" s="2">
        <v>2</v>
      </c>
      <c r="J304" t="s">
        <v>4</v>
      </c>
      <c r="K304" t="s">
        <v>16</v>
      </c>
      <c r="L304" s="2">
        <v>35</v>
      </c>
      <c r="M304" s="2" t="s">
        <v>19</v>
      </c>
      <c r="N304" s="10" t="str">
        <f>'Informe de categorías'!$A$7</f>
        <v>Categoría 2</v>
      </c>
    </row>
    <row r="305" spans="1:14" x14ac:dyDescent="0.25">
      <c r="A305">
        <v>16209</v>
      </c>
      <c r="B305" s="1" t="s">
        <v>21</v>
      </c>
      <c r="C305" s="1" t="s">
        <v>22</v>
      </c>
      <c r="D305">
        <v>50000</v>
      </c>
      <c r="E305" s="2">
        <v>0</v>
      </c>
      <c r="F305" t="s">
        <v>15</v>
      </c>
      <c r="G305" t="s">
        <v>11</v>
      </c>
      <c r="H305" s="2" t="s">
        <v>18</v>
      </c>
      <c r="I305" s="2">
        <v>0</v>
      </c>
      <c r="J305" t="s">
        <v>2</v>
      </c>
      <c r="K305" t="s">
        <v>16</v>
      </c>
      <c r="L305" s="2">
        <v>36</v>
      </c>
      <c r="M305" s="2" t="s">
        <v>19</v>
      </c>
      <c r="N305" s="10" t="str">
        <f>'Informe de categorías'!$A$14</f>
        <v>Categoría 9</v>
      </c>
    </row>
    <row r="306" spans="1:14" x14ac:dyDescent="0.25">
      <c r="A306">
        <v>16217</v>
      </c>
      <c r="B306" s="1" t="s">
        <v>21</v>
      </c>
      <c r="C306" s="1" t="s">
        <v>22</v>
      </c>
      <c r="D306">
        <v>60000</v>
      </c>
      <c r="E306" s="2">
        <v>0</v>
      </c>
      <c r="F306" t="s">
        <v>15</v>
      </c>
      <c r="G306" t="s">
        <v>11</v>
      </c>
      <c r="H306" s="2" t="s">
        <v>18</v>
      </c>
      <c r="I306" s="2">
        <v>0</v>
      </c>
      <c r="J306" t="s">
        <v>4</v>
      </c>
      <c r="K306" t="s">
        <v>9</v>
      </c>
      <c r="L306" s="2">
        <v>39</v>
      </c>
      <c r="M306" s="2" t="s">
        <v>19</v>
      </c>
      <c r="N306" s="10" t="str">
        <f>'Informe de categorías'!$A$6</f>
        <v>Categoría 1</v>
      </c>
    </row>
    <row r="307" spans="1:14" x14ac:dyDescent="0.25">
      <c r="A307">
        <v>16245</v>
      </c>
      <c r="B307" s="1" t="s">
        <v>21</v>
      </c>
      <c r="C307" s="1" t="s">
        <v>22</v>
      </c>
      <c r="D307">
        <v>80000</v>
      </c>
      <c r="E307" s="2">
        <v>4</v>
      </c>
      <c r="F307" t="s">
        <v>15</v>
      </c>
      <c r="G307" t="s">
        <v>11</v>
      </c>
      <c r="H307" s="2" t="s">
        <v>18</v>
      </c>
      <c r="I307" s="2">
        <v>0</v>
      </c>
      <c r="J307" t="s">
        <v>2</v>
      </c>
      <c r="K307" t="s">
        <v>9</v>
      </c>
      <c r="L307" s="2">
        <v>47</v>
      </c>
      <c r="M307" s="2" t="s">
        <v>19</v>
      </c>
      <c r="N307" s="10" t="str">
        <f>'Informe de categorías'!$A$9</f>
        <v>Categoría 4</v>
      </c>
    </row>
    <row r="308" spans="1:14" x14ac:dyDescent="0.25">
      <c r="A308">
        <v>16247</v>
      </c>
      <c r="B308" s="1" t="s">
        <v>21</v>
      </c>
      <c r="C308" s="1" t="s">
        <v>22</v>
      </c>
      <c r="D308">
        <v>60000</v>
      </c>
      <c r="E308" s="2">
        <v>4</v>
      </c>
      <c r="F308" t="s">
        <v>15</v>
      </c>
      <c r="G308" t="s">
        <v>11</v>
      </c>
      <c r="H308" s="2" t="s">
        <v>18</v>
      </c>
      <c r="I308" s="2">
        <v>0</v>
      </c>
      <c r="J308" t="s">
        <v>2</v>
      </c>
      <c r="K308" t="s">
        <v>9</v>
      </c>
      <c r="L308" s="2">
        <v>47</v>
      </c>
      <c r="M308" s="2" t="s">
        <v>19</v>
      </c>
      <c r="N308" s="10" t="str">
        <f>'Informe de categorías'!$A$6</f>
        <v>Categoría 1</v>
      </c>
    </row>
    <row r="309" spans="1:14" x14ac:dyDescent="0.25">
      <c r="A309">
        <v>16259</v>
      </c>
      <c r="B309" s="1" t="s">
        <v>21</v>
      </c>
      <c r="C309" s="1" t="s">
        <v>22</v>
      </c>
      <c r="D309">
        <v>10000</v>
      </c>
      <c r="E309" s="2">
        <v>4</v>
      </c>
      <c r="F309" t="s">
        <v>14</v>
      </c>
      <c r="G309" t="s">
        <v>17</v>
      </c>
      <c r="H309" s="2" t="s">
        <v>18</v>
      </c>
      <c r="I309" s="2">
        <v>2</v>
      </c>
      <c r="J309" t="s">
        <v>4</v>
      </c>
      <c r="K309" t="s">
        <v>16</v>
      </c>
      <c r="L309" s="2">
        <v>40</v>
      </c>
      <c r="M309" s="2" t="s">
        <v>18</v>
      </c>
      <c r="N309" s="10" t="str">
        <f>'Informe de categorías'!$A$7</f>
        <v>Categoría 2</v>
      </c>
    </row>
    <row r="310" spans="1:14" x14ac:dyDescent="0.25">
      <c r="A310">
        <v>16337</v>
      </c>
      <c r="B310" s="1" t="s">
        <v>20</v>
      </c>
      <c r="C310" s="1" t="s">
        <v>23</v>
      </c>
      <c r="D310">
        <v>60000</v>
      </c>
      <c r="E310" s="2">
        <v>0</v>
      </c>
      <c r="F310" t="s">
        <v>10</v>
      </c>
      <c r="G310" t="s">
        <v>11</v>
      </c>
      <c r="H310" s="2" t="s">
        <v>19</v>
      </c>
      <c r="I310" s="2">
        <v>2</v>
      </c>
      <c r="J310" t="s">
        <v>2</v>
      </c>
      <c r="K310" t="s">
        <v>9</v>
      </c>
      <c r="L310" s="2">
        <v>29</v>
      </c>
      <c r="M310" s="2" t="s">
        <v>19</v>
      </c>
      <c r="N310" s="10" t="str">
        <f>'Informe de categorías'!$A$11</f>
        <v>Categoría 6</v>
      </c>
    </row>
    <row r="311" spans="1:14" x14ac:dyDescent="0.25">
      <c r="A311">
        <v>16377</v>
      </c>
      <c r="B311" s="1" t="s">
        <v>21</v>
      </c>
      <c r="C311" s="1" t="s">
        <v>22</v>
      </c>
      <c r="D311">
        <v>80000</v>
      </c>
      <c r="E311" s="2">
        <v>4</v>
      </c>
      <c r="F311" t="s">
        <v>15</v>
      </c>
      <c r="G311" t="s">
        <v>11</v>
      </c>
      <c r="H311" s="2" t="s">
        <v>19</v>
      </c>
      <c r="I311" s="2">
        <v>0</v>
      </c>
      <c r="J311" t="s">
        <v>4</v>
      </c>
      <c r="K311" t="s">
        <v>9</v>
      </c>
      <c r="L311" s="2">
        <v>47</v>
      </c>
      <c r="M311" s="2" t="s">
        <v>19</v>
      </c>
      <c r="N311" s="10" t="str">
        <f>'Informe de categorías'!$A$9</f>
        <v>Categoría 4</v>
      </c>
    </row>
    <row r="312" spans="1:14" x14ac:dyDescent="0.25">
      <c r="A312">
        <v>16390</v>
      </c>
      <c r="B312" s="1" t="s">
        <v>21</v>
      </c>
      <c r="C312" s="1" t="s">
        <v>23</v>
      </c>
      <c r="D312">
        <v>30000</v>
      </c>
      <c r="E312" s="2">
        <v>1</v>
      </c>
      <c r="F312" t="s">
        <v>0</v>
      </c>
      <c r="G312" t="s">
        <v>13</v>
      </c>
      <c r="H312" s="2" t="s">
        <v>19</v>
      </c>
      <c r="I312" s="2">
        <v>0</v>
      </c>
      <c r="J312" t="s">
        <v>4</v>
      </c>
      <c r="K312" t="s">
        <v>16</v>
      </c>
      <c r="L312" s="2">
        <v>38</v>
      </c>
      <c r="M312" s="2" t="s">
        <v>18</v>
      </c>
      <c r="N312" s="10" t="str">
        <f>'Informe de categorías'!$A$7</f>
        <v>Categoría 2</v>
      </c>
    </row>
    <row r="313" spans="1:14" x14ac:dyDescent="0.25">
      <c r="A313">
        <v>16406</v>
      </c>
      <c r="B313" s="1" t="s">
        <v>20</v>
      </c>
      <c r="C313" s="1" t="s">
        <v>23</v>
      </c>
      <c r="D313">
        <v>40000</v>
      </c>
      <c r="E313" s="2">
        <v>0</v>
      </c>
      <c r="F313" t="s">
        <v>0</v>
      </c>
      <c r="G313" t="s">
        <v>13</v>
      </c>
      <c r="H313" s="2" t="s">
        <v>19</v>
      </c>
      <c r="I313" s="2">
        <v>0</v>
      </c>
      <c r="J313" t="s">
        <v>4</v>
      </c>
      <c r="K313" t="s">
        <v>16</v>
      </c>
      <c r="L313" s="2">
        <v>38</v>
      </c>
      <c r="M313" s="2" t="s">
        <v>18</v>
      </c>
      <c r="N313" s="10" t="str">
        <f>'Informe de categorías'!$A$14</f>
        <v>Categoría 9</v>
      </c>
    </row>
    <row r="314" spans="1:14" x14ac:dyDescent="0.25">
      <c r="A314">
        <v>16410</v>
      </c>
      <c r="B314" s="1" t="s">
        <v>21</v>
      </c>
      <c r="C314" s="1" t="s">
        <v>22</v>
      </c>
      <c r="D314">
        <v>10000</v>
      </c>
      <c r="E314" s="2">
        <v>4</v>
      </c>
      <c r="F314" t="s">
        <v>14</v>
      </c>
      <c r="G314" t="s">
        <v>17</v>
      </c>
      <c r="H314" s="2" t="s">
        <v>18</v>
      </c>
      <c r="I314" s="2">
        <v>2</v>
      </c>
      <c r="J314" t="s">
        <v>4</v>
      </c>
      <c r="K314" t="s">
        <v>16</v>
      </c>
      <c r="L314" s="2">
        <v>41</v>
      </c>
      <c r="M314" s="2" t="s">
        <v>18</v>
      </c>
      <c r="N314" s="10" t="str">
        <f>'Informe de categorías'!$A$7</f>
        <v>Categoría 2</v>
      </c>
    </row>
    <row r="315" spans="1:14" x14ac:dyDescent="0.25">
      <c r="A315">
        <v>16438</v>
      </c>
      <c r="B315" s="1" t="s">
        <v>20</v>
      </c>
      <c r="C315" s="1" t="s">
        <v>22</v>
      </c>
      <c r="D315">
        <v>10000</v>
      </c>
      <c r="E315" s="2">
        <v>0</v>
      </c>
      <c r="F315" t="s">
        <v>14</v>
      </c>
      <c r="G315" t="s">
        <v>17</v>
      </c>
      <c r="H315" s="2" t="s">
        <v>19</v>
      </c>
      <c r="I315" s="2">
        <v>2</v>
      </c>
      <c r="J315" t="s">
        <v>4</v>
      </c>
      <c r="K315" t="s">
        <v>16</v>
      </c>
      <c r="L315" s="2">
        <v>30</v>
      </c>
      <c r="M315" s="2" t="s">
        <v>19</v>
      </c>
      <c r="N315" s="10" t="str">
        <f>'Informe de categorías'!$A$7</f>
        <v>Categoría 2</v>
      </c>
    </row>
    <row r="316" spans="1:14" x14ac:dyDescent="0.25">
      <c r="A316">
        <v>16466</v>
      </c>
      <c r="B316" s="1" t="s">
        <v>21</v>
      </c>
      <c r="C316" s="1" t="s">
        <v>22</v>
      </c>
      <c r="D316">
        <v>20000</v>
      </c>
      <c r="E316" s="2">
        <v>0</v>
      </c>
      <c r="F316" t="s">
        <v>14</v>
      </c>
      <c r="G316" t="s">
        <v>17</v>
      </c>
      <c r="H316" s="2" t="s">
        <v>19</v>
      </c>
      <c r="I316" s="2">
        <v>2</v>
      </c>
      <c r="J316" t="s">
        <v>4</v>
      </c>
      <c r="K316" t="s">
        <v>16</v>
      </c>
      <c r="L316" s="2">
        <v>32</v>
      </c>
      <c r="M316" s="2" t="s">
        <v>18</v>
      </c>
      <c r="N316" s="10" t="str">
        <f>'Informe de categorías'!$A$7</f>
        <v>Categoría 2</v>
      </c>
    </row>
    <row r="317" spans="1:14" x14ac:dyDescent="0.25">
      <c r="A317">
        <v>16468</v>
      </c>
      <c r="B317" s="1" t="s">
        <v>21</v>
      </c>
      <c r="C317" s="1" t="s">
        <v>23</v>
      </c>
      <c r="D317">
        <v>30000</v>
      </c>
      <c r="E317" s="2">
        <v>0</v>
      </c>
      <c r="F317" t="s">
        <v>10</v>
      </c>
      <c r="G317" t="s">
        <v>13</v>
      </c>
      <c r="H317" s="2" t="s">
        <v>18</v>
      </c>
      <c r="I317" s="2">
        <v>1</v>
      </c>
      <c r="J317" t="s">
        <v>5</v>
      </c>
      <c r="K317" t="s">
        <v>16</v>
      </c>
      <c r="L317" s="2">
        <v>30</v>
      </c>
      <c r="M317" s="2" t="s">
        <v>19</v>
      </c>
      <c r="N317" s="10" t="str">
        <f>'Informe de categorías'!$A$13</f>
        <v>Categoría 8</v>
      </c>
    </row>
    <row r="318" spans="1:14" x14ac:dyDescent="0.25">
      <c r="A318">
        <v>16487</v>
      </c>
      <c r="B318" s="1" t="s">
        <v>21</v>
      </c>
      <c r="C318" s="1" t="s">
        <v>22</v>
      </c>
      <c r="D318">
        <v>30000</v>
      </c>
      <c r="E318" s="2">
        <v>3</v>
      </c>
      <c r="F318" t="s">
        <v>12</v>
      </c>
      <c r="G318" t="s">
        <v>11</v>
      </c>
      <c r="H318" s="2" t="s">
        <v>18</v>
      </c>
      <c r="I318" s="2">
        <v>2</v>
      </c>
      <c r="J318" t="s">
        <v>6</v>
      </c>
      <c r="K318" t="s">
        <v>3</v>
      </c>
      <c r="L318" s="2">
        <v>55</v>
      </c>
      <c r="M318" s="2" t="s">
        <v>19</v>
      </c>
      <c r="N318" s="10" t="str">
        <f>'Informe de categorías'!$A$7</f>
        <v>Categoría 2</v>
      </c>
    </row>
    <row r="319" spans="1:14" x14ac:dyDescent="0.25">
      <c r="A319">
        <v>16489</v>
      </c>
      <c r="B319" s="1" t="s">
        <v>20</v>
      </c>
      <c r="C319" s="1" t="s">
        <v>23</v>
      </c>
      <c r="D319">
        <v>30000</v>
      </c>
      <c r="E319" s="2">
        <v>3</v>
      </c>
      <c r="F319" t="s">
        <v>12</v>
      </c>
      <c r="G319" t="s">
        <v>11</v>
      </c>
      <c r="H319" s="2" t="s">
        <v>18</v>
      </c>
      <c r="I319" s="2">
        <v>2</v>
      </c>
      <c r="J319" t="s">
        <v>6</v>
      </c>
      <c r="K319" t="s">
        <v>3</v>
      </c>
      <c r="L319" s="2">
        <v>55</v>
      </c>
      <c r="M319" s="2" t="s">
        <v>19</v>
      </c>
      <c r="N319" s="10" t="str">
        <f>'Informe de categorías'!$A$7</f>
        <v>Categoría 2</v>
      </c>
    </row>
    <row r="320" spans="1:14" x14ac:dyDescent="0.25">
      <c r="A320">
        <v>16514</v>
      </c>
      <c r="B320" s="1" t="s">
        <v>21</v>
      </c>
      <c r="C320" s="1" t="s">
        <v>23</v>
      </c>
      <c r="D320">
        <v>10000</v>
      </c>
      <c r="E320" s="2">
        <v>0</v>
      </c>
      <c r="F320" t="s">
        <v>10</v>
      </c>
      <c r="G320" t="s">
        <v>17</v>
      </c>
      <c r="H320" s="2" t="s">
        <v>18</v>
      </c>
      <c r="I320" s="2">
        <v>1</v>
      </c>
      <c r="J320" t="s">
        <v>2</v>
      </c>
      <c r="K320" t="s">
        <v>3</v>
      </c>
      <c r="L320" s="2">
        <v>26</v>
      </c>
      <c r="M320" s="2" t="s">
        <v>18</v>
      </c>
      <c r="N320" s="10" t="str">
        <f>'Informe de categorías'!$A$13</f>
        <v>Categoría 8</v>
      </c>
    </row>
    <row r="321" spans="1:14" x14ac:dyDescent="0.25">
      <c r="A321">
        <v>16549</v>
      </c>
      <c r="B321" s="1" t="s">
        <v>21</v>
      </c>
      <c r="C321" s="1" t="s">
        <v>22</v>
      </c>
      <c r="D321">
        <v>30000</v>
      </c>
      <c r="E321" s="2">
        <v>3</v>
      </c>
      <c r="F321" t="s">
        <v>0</v>
      </c>
      <c r="G321" t="s">
        <v>13</v>
      </c>
      <c r="H321" s="2" t="s">
        <v>18</v>
      </c>
      <c r="I321" s="2">
        <v>0</v>
      </c>
      <c r="J321" t="s">
        <v>4</v>
      </c>
      <c r="K321" t="s">
        <v>16</v>
      </c>
      <c r="L321" s="2">
        <v>47</v>
      </c>
      <c r="M321" s="2" t="s">
        <v>18</v>
      </c>
      <c r="N321" s="10" t="str">
        <f>'Informe de categorías'!$A$7</f>
        <v>Categoría 2</v>
      </c>
    </row>
    <row r="322" spans="1:14" x14ac:dyDescent="0.25">
      <c r="A322">
        <v>16559</v>
      </c>
      <c r="B322" s="1" t="s">
        <v>21</v>
      </c>
      <c r="C322" s="1" t="s">
        <v>22</v>
      </c>
      <c r="D322">
        <v>10000</v>
      </c>
      <c r="E322" s="2">
        <v>2</v>
      </c>
      <c r="F322" t="s">
        <v>12</v>
      </c>
      <c r="G322" t="s">
        <v>17</v>
      </c>
      <c r="H322" s="2" t="s">
        <v>18</v>
      </c>
      <c r="I322" s="2">
        <v>0</v>
      </c>
      <c r="J322" t="s">
        <v>4</v>
      </c>
      <c r="K322" t="s">
        <v>16</v>
      </c>
      <c r="L322" s="2">
        <v>36</v>
      </c>
      <c r="M322" s="2" t="s">
        <v>18</v>
      </c>
      <c r="N322" s="10" t="str">
        <f>'Informe de categorías'!$A$7</f>
        <v>Categoría 2</v>
      </c>
    </row>
    <row r="323" spans="1:14" x14ac:dyDescent="0.25">
      <c r="A323">
        <v>16614</v>
      </c>
      <c r="B323" s="1" t="s">
        <v>20</v>
      </c>
      <c r="C323" s="1" t="s">
        <v>22</v>
      </c>
      <c r="D323">
        <v>80000</v>
      </c>
      <c r="E323" s="2">
        <v>0</v>
      </c>
      <c r="F323" t="s">
        <v>0</v>
      </c>
      <c r="G323" t="s">
        <v>1</v>
      </c>
      <c r="H323" s="2" t="s">
        <v>18</v>
      </c>
      <c r="I323" s="2">
        <v>3</v>
      </c>
      <c r="J323" t="s">
        <v>7</v>
      </c>
      <c r="K323" t="s">
        <v>3</v>
      </c>
      <c r="L323" s="2">
        <v>32</v>
      </c>
      <c r="M323" s="2" t="s">
        <v>19</v>
      </c>
      <c r="N323" s="10" t="str">
        <f>'Informe de categorías'!$A$12</f>
        <v>Categoría 7</v>
      </c>
    </row>
    <row r="324" spans="1:14" x14ac:dyDescent="0.25">
      <c r="A324">
        <v>16651</v>
      </c>
      <c r="B324" s="1" t="s">
        <v>20</v>
      </c>
      <c r="C324" s="1" t="s">
        <v>22</v>
      </c>
      <c r="D324">
        <v>120000</v>
      </c>
      <c r="E324" s="2">
        <v>2</v>
      </c>
      <c r="F324" t="s">
        <v>0</v>
      </c>
      <c r="G324" t="s">
        <v>8</v>
      </c>
      <c r="H324" s="2" t="s">
        <v>18</v>
      </c>
      <c r="I324" s="2">
        <v>3</v>
      </c>
      <c r="J324" t="s">
        <v>6</v>
      </c>
      <c r="K324" t="s">
        <v>9</v>
      </c>
      <c r="L324" s="2">
        <v>62</v>
      </c>
      <c r="M324" s="2" t="s">
        <v>19</v>
      </c>
      <c r="N324" s="10" t="str">
        <f>'Informe de categorías'!$A$9</f>
        <v>Categoría 4</v>
      </c>
    </row>
    <row r="325" spans="1:14" x14ac:dyDescent="0.25">
      <c r="A325">
        <v>16675</v>
      </c>
      <c r="B325" s="1" t="s">
        <v>21</v>
      </c>
      <c r="C325" s="1" t="s">
        <v>22</v>
      </c>
      <c r="D325">
        <v>160000</v>
      </c>
      <c r="E325" s="2">
        <v>0</v>
      </c>
      <c r="F325" t="s">
        <v>15</v>
      </c>
      <c r="G325" t="s">
        <v>8</v>
      </c>
      <c r="H325" s="2" t="s">
        <v>19</v>
      </c>
      <c r="I325" s="2">
        <v>3</v>
      </c>
      <c r="J325" t="s">
        <v>4</v>
      </c>
      <c r="K325" t="s">
        <v>3</v>
      </c>
      <c r="L325" s="2">
        <v>47</v>
      </c>
      <c r="M325" s="2" t="s">
        <v>18</v>
      </c>
      <c r="N325" s="10" t="str">
        <f>'Informe de categorías'!$A$12</f>
        <v>Categoría 7</v>
      </c>
    </row>
    <row r="326" spans="1:14" x14ac:dyDescent="0.25">
      <c r="A326">
        <v>16713</v>
      </c>
      <c r="B326" s="1" t="s">
        <v>20</v>
      </c>
      <c r="C326" s="1" t="s">
        <v>23</v>
      </c>
      <c r="D326">
        <v>40000</v>
      </c>
      <c r="E326" s="2">
        <v>2</v>
      </c>
      <c r="F326" t="s">
        <v>0</v>
      </c>
      <c r="G326" t="s">
        <v>8</v>
      </c>
      <c r="H326" s="2" t="s">
        <v>18</v>
      </c>
      <c r="I326" s="2">
        <v>1</v>
      </c>
      <c r="J326" t="s">
        <v>4</v>
      </c>
      <c r="K326" t="s">
        <v>3</v>
      </c>
      <c r="L326" s="2">
        <v>52</v>
      </c>
      <c r="M326" s="2" t="s">
        <v>18</v>
      </c>
      <c r="N326" s="10" t="str">
        <f>'Informe de categorías'!$A$8</f>
        <v>Categoría 3</v>
      </c>
    </row>
    <row r="327" spans="1:14" x14ac:dyDescent="0.25">
      <c r="A327">
        <v>16725</v>
      </c>
      <c r="B327" s="1" t="s">
        <v>20</v>
      </c>
      <c r="C327" s="1" t="s">
        <v>23</v>
      </c>
      <c r="D327">
        <v>30000</v>
      </c>
      <c r="E327" s="2">
        <v>0</v>
      </c>
      <c r="F327" t="s">
        <v>12</v>
      </c>
      <c r="G327" t="s">
        <v>11</v>
      </c>
      <c r="H327" s="2" t="s">
        <v>18</v>
      </c>
      <c r="I327" s="2">
        <v>2</v>
      </c>
      <c r="J327" t="s">
        <v>6</v>
      </c>
      <c r="K327" t="s">
        <v>9</v>
      </c>
      <c r="L327" s="2">
        <v>26</v>
      </c>
      <c r="M327" s="2" t="s">
        <v>19</v>
      </c>
      <c r="N327" s="10" t="str">
        <f>'Informe de categorías'!$A$11</f>
        <v>Categoría 6</v>
      </c>
    </row>
    <row r="328" spans="1:14" x14ac:dyDescent="0.25">
      <c r="A328">
        <v>16751</v>
      </c>
      <c r="B328" s="1" t="s">
        <v>20</v>
      </c>
      <c r="C328" s="1" t="s">
        <v>23</v>
      </c>
      <c r="D328">
        <v>60000</v>
      </c>
      <c r="E328" s="2">
        <v>0</v>
      </c>
      <c r="F328" t="s">
        <v>10</v>
      </c>
      <c r="G328" t="s">
        <v>11</v>
      </c>
      <c r="H328" s="2" t="s">
        <v>18</v>
      </c>
      <c r="I328" s="2">
        <v>1</v>
      </c>
      <c r="J328" t="s">
        <v>6</v>
      </c>
      <c r="K328" t="s">
        <v>9</v>
      </c>
      <c r="L328" s="2">
        <v>32</v>
      </c>
      <c r="M328" s="2" t="s">
        <v>18</v>
      </c>
      <c r="N328" s="10" t="str">
        <f>'Informe de categorías'!$A$11</f>
        <v>Categoría 6</v>
      </c>
    </row>
    <row r="329" spans="1:14" x14ac:dyDescent="0.25">
      <c r="A329">
        <v>16753</v>
      </c>
      <c r="B329" s="1" t="s">
        <v>21</v>
      </c>
      <c r="C329" s="1" t="s">
        <v>22</v>
      </c>
      <c r="D329">
        <v>70000</v>
      </c>
      <c r="E329" s="2">
        <v>0</v>
      </c>
      <c r="F329" t="s">
        <v>10</v>
      </c>
      <c r="G329" t="s">
        <v>11</v>
      </c>
      <c r="H329" s="2" t="s">
        <v>18</v>
      </c>
      <c r="I329" s="2">
        <v>2</v>
      </c>
      <c r="J329" t="s">
        <v>6</v>
      </c>
      <c r="K329" t="s">
        <v>9</v>
      </c>
      <c r="L329" s="2">
        <v>34</v>
      </c>
      <c r="M329" s="2" t="s">
        <v>18</v>
      </c>
      <c r="N329" s="10" t="str">
        <f>'Informe de categorías'!$A$11</f>
        <v>Categoría 6</v>
      </c>
    </row>
    <row r="330" spans="1:14" x14ac:dyDescent="0.25">
      <c r="A330">
        <v>16773</v>
      </c>
      <c r="B330" s="1" t="s">
        <v>20</v>
      </c>
      <c r="C330" s="1" t="s">
        <v>23</v>
      </c>
      <c r="D330">
        <v>60000</v>
      </c>
      <c r="E330" s="2">
        <v>1</v>
      </c>
      <c r="F330" t="s">
        <v>15</v>
      </c>
      <c r="G330" t="s">
        <v>11</v>
      </c>
      <c r="H330" s="2" t="s">
        <v>18</v>
      </c>
      <c r="I330" s="2">
        <v>0</v>
      </c>
      <c r="J330" t="s">
        <v>4</v>
      </c>
      <c r="K330" t="s">
        <v>9</v>
      </c>
      <c r="L330" s="2">
        <v>33</v>
      </c>
      <c r="M330" s="2" t="s">
        <v>19</v>
      </c>
      <c r="N330" s="10" t="str">
        <f>'Informe de categorías'!$A$6</f>
        <v>Categoría 1</v>
      </c>
    </row>
    <row r="331" spans="1:14" x14ac:dyDescent="0.25">
      <c r="A331">
        <v>16791</v>
      </c>
      <c r="B331" s="1" t="s">
        <v>21</v>
      </c>
      <c r="C331" s="1" t="s">
        <v>23</v>
      </c>
      <c r="D331">
        <v>60000</v>
      </c>
      <c r="E331" s="2">
        <v>5</v>
      </c>
      <c r="F331" t="s">
        <v>0</v>
      </c>
      <c r="G331" t="s">
        <v>8</v>
      </c>
      <c r="H331" s="2" t="s">
        <v>18</v>
      </c>
      <c r="I331" s="2">
        <v>3</v>
      </c>
      <c r="J331" t="s">
        <v>7</v>
      </c>
      <c r="K331" t="s">
        <v>9</v>
      </c>
      <c r="L331" s="2">
        <v>59</v>
      </c>
      <c r="M331" s="2" t="s">
        <v>18</v>
      </c>
      <c r="N331" s="10" t="str">
        <f>'Informe de categorías'!$A$8</f>
        <v>Categoría 3</v>
      </c>
    </row>
    <row r="332" spans="1:14" x14ac:dyDescent="0.25">
      <c r="A332">
        <v>16795</v>
      </c>
      <c r="B332" s="1" t="s">
        <v>20</v>
      </c>
      <c r="C332" s="1" t="s">
        <v>22</v>
      </c>
      <c r="D332">
        <v>70000</v>
      </c>
      <c r="E332" s="2">
        <v>4</v>
      </c>
      <c r="F332" t="s">
        <v>0</v>
      </c>
      <c r="G332" t="s">
        <v>8</v>
      </c>
      <c r="H332" s="2" t="s">
        <v>18</v>
      </c>
      <c r="I332" s="2">
        <v>1</v>
      </c>
      <c r="J332" t="s">
        <v>2</v>
      </c>
      <c r="K332" t="s">
        <v>9</v>
      </c>
      <c r="L332" s="2">
        <v>59</v>
      </c>
      <c r="M332" s="2" t="s">
        <v>19</v>
      </c>
      <c r="N332" s="10" t="str">
        <f>'Informe de categorías'!$A$8</f>
        <v>Categoría 3</v>
      </c>
    </row>
    <row r="333" spans="1:14" x14ac:dyDescent="0.25">
      <c r="A333">
        <v>16813</v>
      </c>
      <c r="B333" s="1" t="s">
        <v>20</v>
      </c>
      <c r="C333" s="1" t="s">
        <v>23</v>
      </c>
      <c r="D333">
        <v>60000</v>
      </c>
      <c r="E333" s="2">
        <v>2</v>
      </c>
      <c r="F333" t="s">
        <v>10</v>
      </c>
      <c r="G333" t="s">
        <v>1</v>
      </c>
      <c r="H333" s="2" t="s">
        <v>18</v>
      </c>
      <c r="I333" s="2">
        <v>2</v>
      </c>
      <c r="J333" t="s">
        <v>7</v>
      </c>
      <c r="K333" t="s">
        <v>9</v>
      </c>
      <c r="L333" s="2">
        <v>55</v>
      </c>
      <c r="M333" s="2" t="s">
        <v>19</v>
      </c>
      <c r="N333" s="10" t="str">
        <f>'Informe de categorías'!$A$8</f>
        <v>Categoría 3</v>
      </c>
    </row>
    <row r="334" spans="1:14" x14ac:dyDescent="0.25">
      <c r="A334">
        <v>16867</v>
      </c>
      <c r="B334" s="1" t="s">
        <v>21</v>
      </c>
      <c r="C334" s="1" t="s">
        <v>22</v>
      </c>
      <c r="D334">
        <v>130000</v>
      </c>
      <c r="E334" s="2">
        <v>1</v>
      </c>
      <c r="F334" t="s">
        <v>0</v>
      </c>
      <c r="G334" t="s">
        <v>8</v>
      </c>
      <c r="H334" s="2" t="s">
        <v>19</v>
      </c>
      <c r="I334" s="2">
        <v>3</v>
      </c>
      <c r="J334" t="s">
        <v>4</v>
      </c>
      <c r="K334" t="s">
        <v>9</v>
      </c>
      <c r="L334" s="2">
        <v>45</v>
      </c>
      <c r="M334" s="2" t="s">
        <v>18</v>
      </c>
      <c r="N334" s="10" t="str">
        <f>'Informe de categorías'!$A$12</f>
        <v>Categoría 7</v>
      </c>
    </row>
    <row r="335" spans="1:14" x14ac:dyDescent="0.25">
      <c r="A335">
        <v>16871</v>
      </c>
      <c r="B335" s="1" t="s">
        <v>20</v>
      </c>
      <c r="C335" s="1" t="s">
        <v>22</v>
      </c>
      <c r="D335">
        <v>90000</v>
      </c>
      <c r="E335" s="2">
        <v>2</v>
      </c>
      <c r="F335" t="s">
        <v>12</v>
      </c>
      <c r="G335" t="s">
        <v>1</v>
      </c>
      <c r="H335" s="2" t="s">
        <v>18</v>
      </c>
      <c r="I335" s="2">
        <v>1</v>
      </c>
      <c r="J335" t="s">
        <v>7</v>
      </c>
      <c r="K335" t="s">
        <v>9</v>
      </c>
      <c r="L335" s="2">
        <v>51</v>
      </c>
      <c r="M335" s="2" t="s">
        <v>18</v>
      </c>
      <c r="N335" s="10" t="str">
        <f>'Informe de categorías'!$A$10</f>
        <v>Categoría 5</v>
      </c>
    </row>
    <row r="336" spans="1:14" x14ac:dyDescent="0.25">
      <c r="A336">
        <v>16890</v>
      </c>
      <c r="B336" s="1" t="s">
        <v>20</v>
      </c>
      <c r="C336" s="1" t="s">
        <v>23</v>
      </c>
      <c r="D336">
        <v>60000</v>
      </c>
      <c r="E336" s="2">
        <v>3</v>
      </c>
      <c r="F336" t="s">
        <v>14</v>
      </c>
      <c r="G336" t="s">
        <v>11</v>
      </c>
      <c r="H336" s="2" t="s">
        <v>18</v>
      </c>
      <c r="I336" s="2">
        <v>2</v>
      </c>
      <c r="J336" t="s">
        <v>6</v>
      </c>
      <c r="K336" t="s">
        <v>9</v>
      </c>
      <c r="L336" s="2">
        <v>52</v>
      </c>
      <c r="M336" s="2" t="s">
        <v>18</v>
      </c>
      <c r="N336" s="10" t="str">
        <f>'Informe de categorías'!$A$8</f>
        <v>Categoría 3</v>
      </c>
    </row>
    <row r="337" spans="1:14" x14ac:dyDescent="0.25">
      <c r="A337">
        <v>16895</v>
      </c>
      <c r="B337" s="1" t="s">
        <v>20</v>
      </c>
      <c r="C337" s="1" t="s">
        <v>22</v>
      </c>
      <c r="D337">
        <v>40000</v>
      </c>
      <c r="E337" s="2">
        <v>3</v>
      </c>
      <c r="F337" t="s">
        <v>10</v>
      </c>
      <c r="G337" t="s">
        <v>1</v>
      </c>
      <c r="H337" s="2" t="s">
        <v>19</v>
      </c>
      <c r="I337" s="2">
        <v>2</v>
      </c>
      <c r="J337" t="s">
        <v>2</v>
      </c>
      <c r="K337" t="s">
        <v>9</v>
      </c>
      <c r="L337" s="2">
        <v>54</v>
      </c>
      <c r="M337" s="2" t="s">
        <v>18</v>
      </c>
      <c r="N337" s="10" t="str">
        <f>'Informe de categorías'!$A$8</f>
        <v>Categoría 3</v>
      </c>
    </row>
    <row r="338" spans="1:14" x14ac:dyDescent="0.25">
      <c r="A338">
        <v>16917</v>
      </c>
      <c r="B338" s="1" t="s">
        <v>20</v>
      </c>
      <c r="C338" s="1" t="s">
        <v>23</v>
      </c>
      <c r="D338">
        <v>120000</v>
      </c>
      <c r="E338" s="2">
        <v>1</v>
      </c>
      <c r="F338" t="s">
        <v>0</v>
      </c>
      <c r="G338" t="s">
        <v>8</v>
      </c>
      <c r="H338" s="2" t="s">
        <v>18</v>
      </c>
      <c r="I338" s="2">
        <v>4</v>
      </c>
      <c r="J338" t="s">
        <v>4</v>
      </c>
      <c r="K338" t="s">
        <v>9</v>
      </c>
      <c r="L338" s="2">
        <v>38</v>
      </c>
      <c r="M338" s="2" t="s">
        <v>19</v>
      </c>
      <c r="N338" s="10" t="str">
        <f>'Informe de categorías'!$A$9</f>
        <v>Categoría 4</v>
      </c>
    </row>
    <row r="339" spans="1:14" x14ac:dyDescent="0.25">
      <c r="A339">
        <v>17000</v>
      </c>
      <c r="B339" s="1" t="s">
        <v>21</v>
      </c>
      <c r="C339" s="1" t="s">
        <v>22</v>
      </c>
      <c r="D339">
        <v>70000</v>
      </c>
      <c r="E339" s="2">
        <v>4</v>
      </c>
      <c r="F339" t="s">
        <v>0</v>
      </c>
      <c r="G339" t="s">
        <v>11</v>
      </c>
      <c r="H339" s="2" t="s">
        <v>18</v>
      </c>
      <c r="I339" s="2">
        <v>2</v>
      </c>
      <c r="J339" t="s">
        <v>5</v>
      </c>
      <c r="K339" t="s">
        <v>9</v>
      </c>
      <c r="L339" s="2">
        <v>43</v>
      </c>
      <c r="M339" s="2" t="s">
        <v>18</v>
      </c>
      <c r="N339" s="10" t="str">
        <f>'Informe de categorías'!$A$6</f>
        <v>Categoría 1</v>
      </c>
    </row>
    <row r="340" spans="1:14" x14ac:dyDescent="0.25">
      <c r="A340">
        <v>17012</v>
      </c>
      <c r="B340" s="1" t="s">
        <v>20</v>
      </c>
      <c r="C340" s="1" t="s">
        <v>22</v>
      </c>
      <c r="D340">
        <v>60000</v>
      </c>
      <c r="E340" s="2">
        <v>3</v>
      </c>
      <c r="F340" t="s">
        <v>15</v>
      </c>
      <c r="G340" t="s">
        <v>1</v>
      </c>
      <c r="H340" s="2" t="s">
        <v>18</v>
      </c>
      <c r="I340" s="2">
        <v>0</v>
      </c>
      <c r="J340" t="s">
        <v>5</v>
      </c>
      <c r="K340" t="s">
        <v>9</v>
      </c>
      <c r="L340" s="2">
        <v>42</v>
      </c>
      <c r="M340" s="2" t="s">
        <v>18</v>
      </c>
      <c r="N340" s="10" t="str">
        <f>'Informe de categorías'!$A$6</f>
        <v>Categoría 1</v>
      </c>
    </row>
    <row r="341" spans="1:14" x14ac:dyDescent="0.25">
      <c r="A341">
        <v>17025</v>
      </c>
      <c r="B341" s="1" t="s">
        <v>21</v>
      </c>
      <c r="C341" s="1" t="s">
        <v>23</v>
      </c>
      <c r="D341">
        <v>50000</v>
      </c>
      <c r="E341" s="2">
        <v>0</v>
      </c>
      <c r="F341" t="s">
        <v>10</v>
      </c>
      <c r="G341" t="s">
        <v>11</v>
      </c>
      <c r="H341" s="2" t="s">
        <v>19</v>
      </c>
      <c r="I341" s="2">
        <v>1</v>
      </c>
      <c r="J341" t="s">
        <v>5</v>
      </c>
      <c r="K341" t="s">
        <v>9</v>
      </c>
      <c r="L341" s="2">
        <v>39</v>
      </c>
      <c r="M341" s="2" t="s">
        <v>18</v>
      </c>
      <c r="N341" s="10" t="str">
        <f>'Informe de categorías'!$A$6</f>
        <v>Categoría 1</v>
      </c>
    </row>
    <row r="342" spans="1:14" x14ac:dyDescent="0.25">
      <c r="A342">
        <v>17048</v>
      </c>
      <c r="B342" s="1" t="s">
        <v>21</v>
      </c>
      <c r="C342" s="1" t="s">
        <v>22</v>
      </c>
      <c r="D342">
        <v>90000</v>
      </c>
      <c r="E342" s="2">
        <v>1</v>
      </c>
      <c r="F342" t="s">
        <v>15</v>
      </c>
      <c r="G342" t="s">
        <v>8</v>
      </c>
      <c r="H342" s="2" t="s">
        <v>18</v>
      </c>
      <c r="I342" s="2">
        <v>0</v>
      </c>
      <c r="J342" t="s">
        <v>4</v>
      </c>
      <c r="K342" t="s">
        <v>3</v>
      </c>
      <c r="L342" s="2">
        <v>36</v>
      </c>
      <c r="M342" s="2" t="s">
        <v>18</v>
      </c>
      <c r="N342" s="10" t="str">
        <f>'Informe de categorías'!$A$9</f>
        <v>Categoría 4</v>
      </c>
    </row>
    <row r="343" spans="1:14" x14ac:dyDescent="0.25">
      <c r="A343">
        <v>17185</v>
      </c>
      <c r="B343" s="1" t="s">
        <v>20</v>
      </c>
      <c r="C343" s="1" t="s">
        <v>22</v>
      </c>
      <c r="D343">
        <v>170000</v>
      </c>
      <c r="E343" s="2">
        <v>4</v>
      </c>
      <c r="F343" t="s">
        <v>10</v>
      </c>
      <c r="G343" t="s">
        <v>1</v>
      </c>
      <c r="H343" s="2" t="s">
        <v>19</v>
      </c>
      <c r="I343" s="2">
        <v>3</v>
      </c>
      <c r="J343" t="s">
        <v>6</v>
      </c>
      <c r="K343" t="s">
        <v>16</v>
      </c>
      <c r="L343" s="2">
        <v>48</v>
      </c>
      <c r="M343" s="2" t="s">
        <v>18</v>
      </c>
      <c r="N343" s="10" t="str">
        <f>'Informe de categorías'!$A$10</f>
        <v>Categoría 5</v>
      </c>
    </row>
    <row r="344" spans="1:14" x14ac:dyDescent="0.25">
      <c r="A344">
        <v>17191</v>
      </c>
      <c r="B344" s="1" t="s">
        <v>21</v>
      </c>
      <c r="C344" s="1" t="s">
        <v>23</v>
      </c>
      <c r="D344">
        <v>130000</v>
      </c>
      <c r="E344" s="2">
        <v>3</v>
      </c>
      <c r="F344" t="s">
        <v>10</v>
      </c>
      <c r="G344" t="s">
        <v>1</v>
      </c>
      <c r="H344" s="2" t="s">
        <v>19</v>
      </c>
      <c r="I344" s="2">
        <v>3</v>
      </c>
      <c r="J344" t="s">
        <v>4</v>
      </c>
      <c r="K344" t="s">
        <v>16</v>
      </c>
      <c r="L344" s="2">
        <v>51</v>
      </c>
      <c r="M344" s="2" t="s">
        <v>18</v>
      </c>
      <c r="N344" s="10" t="str">
        <f>'Informe de categorías'!$A$10</f>
        <v>Categoría 5</v>
      </c>
    </row>
    <row r="345" spans="1:14" x14ac:dyDescent="0.25">
      <c r="A345">
        <v>17197</v>
      </c>
      <c r="B345" s="1" t="s">
        <v>21</v>
      </c>
      <c r="C345" s="1" t="s">
        <v>22</v>
      </c>
      <c r="D345">
        <v>90000</v>
      </c>
      <c r="E345" s="2">
        <v>5</v>
      </c>
      <c r="F345" t="s">
        <v>10</v>
      </c>
      <c r="G345" t="s">
        <v>1</v>
      </c>
      <c r="H345" s="2" t="s">
        <v>18</v>
      </c>
      <c r="I345" s="2">
        <v>2</v>
      </c>
      <c r="J345" t="s">
        <v>7</v>
      </c>
      <c r="K345" t="s">
        <v>16</v>
      </c>
      <c r="L345" s="2">
        <v>62</v>
      </c>
      <c r="M345" s="2" t="s">
        <v>19</v>
      </c>
      <c r="N345" s="10" t="str">
        <f>'Informe de categorías'!$A$10</f>
        <v>Categoría 5</v>
      </c>
    </row>
    <row r="346" spans="1:14" x14ac:dyDescent="0.25">
      <c r="A346">
        <v>17203</v>
      </c>
      <c r="B346" s="1" t="s">
        <v>20</v>
      </c>
      <c r="C346" s="1" t="s">
        <v>22</v>
      </c>
      <c r="D346">
        <v>130000</v>
      </c>
      <c r="E346" s="2">
        <v>4</v>
      </c>
      <c r="F346" t="s">
        <v>10</v>
      </c>
      <c r="G346" t="s">
        <v>1</v>
      </c>
      <c r="H346" s="2" t="s">
        <v>18</v>
      </c>
      <c r="I346" s="2">
        <v>4</v>
      </c>
      <c r="J346" t="s">
        <v>6</v>
      </c>
      <c r="K346" t="s">
        <v>16</v>
      </c>
      <c r="L346" s="2">
        <v>61</v>
      </c>
      <c r="M346" s="2" t="s">
        <v>18</v>
      </c>
      <c r="N346" s="10" t="str">
        <f>'Informe de categorías'!$A$10</f>
        <v>Categoría 5</v>
      </c>
    </row>
    <row r="347" spans="1:14" x14ac:dyDescent="0.25">
      <c r="A347">
        <v>17230</v>
      </c>
      <c r="B347" s="1" t="s">
        <v>20</v>
      </c>
      <c r="C347" s="1" t="s">
        <v>23</v>
      </c>
      <c r="D347">
        <v>80000</v>
      </c>
      <c r="E347" s="2">
        <v>0</v>
      </c>
      <c r="F347" t="s">
        <v>0</v>
      </c>
      <c r="G347" t="s">
        <v>1</v>
      </c>
      <c r="H347" s="2" t="s">
        <v>18</v>
      </c>
      <c r="I347" s="2">
        <v>3</v>
      </c>
      <c r="J347" t="s">
        <v>7</v>
      </c>
      <c r="K347" t="s">
        <v>3</v>
      </c>
      <c r="L347" s="2">
        <v>30</v>
      </c>
      <c r="M347" s="2" t="s">
        <v>19</v>
      </c>
      <c r="N347" s="10" t="str">
        <f>'Informe de categorías'!$A$12</f>
        <v>Categoría 7</v>
      </c>
    </row>
    <row r="348" spans="1:14" x14ac:dyDescent="0.25">
      <c r="A348">
        <v>17238</v>
      </c>
      <c r="B348" s="1" t="s">
        <v>21</v>
      </c>
      <c r="C348" s="1" t="s">
        <v>23</v>
      </c>
      <c r="D348">
        <v>80000</v>
      </c>
      <c r="E348" s="2">
        <v>0</v>
      </c>
      <c r="F348" t="s">
        <v>0</v>
      </c>
      <c r="G348" t="s">
        <v>1</v>
      </c>
      <c r="H348" s="2" t="s">
        <v>18</v>
      </c>
      <c r="I348" s="2">
        <v>3</v>
      </c>
      <c r="J348" t="s">
        <v>7</v>
      </c>
      <c r="K348" t="s">
        <v>3</v>
      </c>
      <c r="L348" s="2">
        <v>32</v>
      </c>
      <c r="M348" s="2" t="s">
        <v>19</v>
      </c>
      <c r="N348" s="10" t="str">
        <f>'Informe de categorías'!$A$12</f>
        <v>Categoría 7</v>
      </c>
    </row>
    <row r="349" spans="1:14" x14ac:dyDescent="0.25">
      <c r="A349">
        <v>17260</v>
      </c>
      <c r="B349" s="1" t="s">
        <v>20</v>
      </c>
      <c r="C349" s="1" t="s">
        <v>23</v>
      </c>
      <c r="D349">
        <v>90000</v>
      </c>
      <c r="E349" s="2">
        <v>5</v>
      </c>
      <c r="F349" t="s">
        <v>10</v>
      </c>
      <c r="G349" t="s">
        <v>1</v>
      </c>
      <c r="H349" s="2" t="s">
        <v>18</v>
      </c>
      <c r="I349" s="2">
        <v>3</v>
      </c>
      <c r="J349" t="s">
        <v>4</v>
      </c>
      <c r="K349" t="s">
        <v>9</v>
      </c>
      <c r="L349" s="2">
        <v>41</v>
      </c>
      <c r="M349" s="2" t="s">
        <v>19</v>
      </c>
      <c r="N349" s="10" t="str">
        <f>'Informe de categorías'!$A$10</f>
        <v>Categoría 5</v>
      </c>
    </row>
    <row r="350" spans="1:14" x14ac:dyDescent="0.25">
      <c r="A350">
        <v>17269</v>
      </c>
      <c r="B350" s="1" t="s">
        <v>21</v>
      </c>
      <c r="C350" s="1" t="s">
        <v>23</v>
      </c>
      <c r="D350">
        <v>60000</v>
      </c>
      <c r="E350" s="2">
        <v>3</v>
      </c>
      <c r="F350" t="s">
        <v>0</v>
      </c>
      <c r="G350" t="s">
        <v>1</v>
      </c>
      <c r="H350" s="2" t="s">
        <v>19</v>
      </c>
      <c r="I350" s="2">
        <v>0</v>
      </c>
      <c r="J350" t="s">
        <v>4</v>
      </c>
      <c r="K350" t="s">
        <v>9</v>
      </c>
      <c r="L350" s="2">
        <v>47</v>
      </c>
      <c r="M350" s="2" t="s">
        <v>18</v>
      </c>
      <c r="N350" s="10" t="str">
        <f>'Informe de categorías'!$A$6</f>
        <v>Categoría 1</v>
      </c>
    </row>
    <row r="351" spans="1:14" x14ac:dyDescent="0.25">
      <c r="A351">
        <v>17310</v>
      </c>
      <c r="B351" s="1" t="s">
        <v>20</v>
      </c>
      <c r="C351" s="1" t="s">
        <v>23</v>
      </c>
      <c r="D351">
        <v>60000</v>
      </c>
      <c r="E351" s="2">
        <v>1</v>
      </c>
      <c r="F351" t="s">
        <v>10</v>
      </c>
      <c r="G351" t="s">
        <v>11</v>
      </c>
      <c r="H351" s="2" t="s">
        <v>18</v>
      </c>
      <c r="I351" s="2">
        <v>1</v>
      </c>
      <c r="J351" t="s">
        <v>4</v>
      </c>
      <c r="K351" t="s">
        <v>3</v>
      </c>
      <c r="L351" s="2">
        <v>45</v>
      </c>
      <c r="M351" s="2" t="s">
        <v>18</v>
      </c>
      <c r="N351" s="10" t="str">
        <f>'Informe de categorías'!$A$6</f>
        <v>Categoría 1</v>
      </c>
    </row>
    <row r="352" spans="1:14" x14ac:dyDescent="0.25">
      <c r="A352">
        <v>17319</v>
      </c>
      <c r="B352" s="1" t="s">
        <v>21</v>
      </c>
      <c r="C352" s="1" t="s">
        <v>22</v>
      </c>
      <c r="D352">
        <v>70000</v>
      </c>
      <c r="E352" s="2">
        <v>0</v>
      </c>
      <c r="F352" t="s">
        <v>0</v>
      </c>
      <c r="G352" t="s">
        <v>1</v>
      </c>
      <c r="H352" s="2" t="s">
        <v>19</v>
      </c>
      <c r="I352" s="2">
        <v>1</v>
      </c>
      <c r="J352" t="s">
        <v>6</v>
      </c>
      <c r="K352" t="s">
        <v>3</v>
      </c>
      <c r="L352" s="2">
        <v>42</v>
      </c>
      <c r="M352" s="2" t="s">
        <v>19</v>
      </c>
      <c r="N352" s="10" t="str">
        <f>'Informe de categorías'!$A$6</f>
        <v>Categoría 1</v>
      </c>
    </row>
    <row r="353" spans="1:14" x14ac:dyDescent="0.25">
      <c r="A353">
        <v>17324</v>
      </c>
      <c r="B353" s="1" t="s">
        <v>20</v>
      </c>
      <c r="C353" s="1" t="s">
        <v>22</v>
      </c>
      <c r="D353">
        <v>100000</v>
      </c>
      <c r="E353" s="2">
        <v>4</v>
      </c>
      <c r="F353" t="s">
        <v>0</v>
      </c>
      <c r="G353" t="s">
        <v>1</v>
      </c>
      <c r="H353" s="2" t="s">
        <v>18</v>
      </c>
      <c r="I353" s="2">
        <v>1</v>
      </c>
      <c r="J353" t="s">
        <v>7</v>
      </c>
      <c r="K353" t="s">
        <v>3</v>
      </c>
      <c r="L353" s="2">
        <v>46</v>
      </c>
      <c r="M353" s="2" t="s">
        <v>19</v>
      </c>
      <c r="N353" s="10" t="str">
        <f>'Informe de categorías'!$A$12</f>
        <v>Categoría 7</v>
      </c>
    </row>
    <row r="354" spans="1:14" x14ac:dyDescent="0.25">
      <c r="A354">
        <v>17337</v>
      </c>
      <c r="B354" s="1" t="s">
        <v>21</v>
      </c>
      <c r="C354" s="1" t="s">
        <v>23</v>
      </c>
      <c r="D354">
        <v>40000</v>
      </c>
      <c r="E354" s="2">
        <v>0</v>
      </c>
      <c r="F354" t="s">
        <v>12</v>
      </c>
      <c r="G354" t="s">
        <v>11</v>
      </c>
      <c r="H354" s="2" t="s">
        <v>18</v>
      </c>
      <c r="I354" s="2">
        <v>1</v>
      </c>
      <c r="J354" t="s">
        <v>6</v>
      </c>
      <c r="K354" t="s">
        <v>9</v>
      </c>
      <c r="L354" s="2">
        <v>31</v>
      </c>
      <c r="M354" s="2" t="s">
        <v>19</v>
      </c>
      <c r="N354" s="10" t="str">
        <f>'Informe de categorías'!$A$11</f>
        <v>Categoría 6</v>
      </c>
    </row>
    <row r="355" spans="1:14" x14ac:dyDescent="0.25">
      <c r="A355">
        <v>17352</v>
      </c>
      <c r="B355" s="1" t="s">
        <v>20</v>
      </c>
      <c r="C355" s="1" t="s">
        <v>23</v>
      </c>
      <c r="D355">
        <v>50000</v>
      </c>
      <c r="E355" s="2">
        <v>2</v>
      </c>
      <c r="F355" t="s">
        <v>15</v>
      </c>
      <c r="G355" t="s">
        <v>8</v>
      </c>
      <c r="H355" s="2" t="s">
        <v>18</v>
      </c>
      <c r="I355" s="2">
        <v>1</v>
      </c>
      <c r="J355" t="s">
        <v>6</v>
      </c>
      <c r="K355" t="s">
        <v>3</v>
      </c>
      <c r="L355" s="2">
        <v>64</v>
      </c>
      <c r="M355" s="2" t="s">
        <v>18</v>
      </c>
      <c r="N355" s="10" t="str">
        <f>'Informe de categorías'!$A$8</f>
        <v>Categoría 3</v>
      </c>
    </row>
    <row r="356" spans="1:14" x14ac:dyDescent="0.25">
      <c r="A356">
        <v>17369</v>
      </c>
      <c r="B356" s="1" t="s">
        <v>21</v>
      </c>
      <c r="C356" s="1" t="s">
        <v>23</v>
      </c>
      <c r="D356">
        <v>30000</v>
      </c>
      <c r="E356" s="2">
        <v>0</v>
      </c>
      <c r="F356" t="s">
        <v>10</v>
      </c>
      <c r="G356" t="s">
        <v>11</v>
      </c>
      <c r="H356" s="2" t="s">
        <v>18</v>
      </c>
      <c r="I356" s="2">
        <v>1</v>
      </c>
      <c r="J356" t="s">
        <v>6</v>
      </c>
      <c r="K356" t="s">
        <v>9</v>
      </c>
      <c r="L356" s="2">
        <v>27</v>
      </c>
      <c r="M356" s="2" t="s">
        <v>19</v>
      </c>
      <c r="N356" s="10" t="str">
        <f>'Informe de categorías'!$A$11</f>
        <v>Categoría 6</v>
      </c>
    </row>
    <row r="357" spans="1:14" x14ac:dyDescent="0.25">
      <c r="A357">
        <v>17436</v>
      </c>
      <c r="B357" s="1" t="s">
        <v>20</v>
      </c>
      <c r="C357" s="1" t="s">
        <v>23</v>
      </c>
      <c r="D357">
        <v>60000</v>
      </c>
      <c r="E357" s="2">
        <v>2</v>
      </c>
      <c r="F357" t="s">
        <v>12</v>
      </c>
      <c r="G357" t="s">
        <v>1</v>
      </c>
      <c r="H357" s="2" t="s">
        <v>19</v>
      </c>
      <c r="I357" s="2">
        <v>2</v>
      </c>
      <c r="J357" t="s">
        <v>2</v>
      </c>
      <c r="K357" t="s">
        <v>9</v>
      </c>
      <c r="L357" s="2">
        <v>51</v>
      </c>
      <c r="M357" s="2" t="s">
        <v>19</v>
      </c>
      <c r="N357" s="10" t="str">
        <f>'Informe de categorías'!$A$8</f>
        <v>Categoría 3</v>
      </c>
    </row>
    <row r="358" spans="1:14" x14ac:dyDescent="0.25">
      <c r="A358">
        <v>17450</v>
      </c>
      <c r="B358" s="1" t="s">
        <v>20</v>
      </c>
      <c r="C358" s="1" t="s">
        <v>23</v>
      </c>
      <c r="D358">
        <v>80000</v>
      </c>
      <c r="E358" s="2">
        <v>5</v>
      </c>
      <c r="F358" t="s">
        <v>10</v>
      </c>
      <c r="G358" t="s">
        <v>1</v>
      </c>
      <c r="H358" s="2" t="s">
        <v>18</v>
      </c>
      <c r="I358" s="2">
        <v>3</v>
      </c>
      <c r="J358" t="s">
        <v>6</v>
      </c>
      <c r="K358" t="s">
        <v>9</v>
      </c>
      <c r="L358" s="2">
        <v>45</v>
      </c>
      <c r="M358" s="2" t="s">
        <v>19</v>
      </c>
      <c r="N358" s="10" t="str">
        <f>'Informe de categorías'!$A$10</f>
        <v>Categoría 5</v>
      </c>
    </row>
    <row r="359" spans="1:14" x14ac:dyDescent="0.25">
      <c r="A359">
        <v>17458</v>
      </c>
      <c r="B359" s="1" t="s">
        <v>21</v>
      </c>
      <c r="C359" s="1" t="s">
        <v>23</v>
      </c>
      <c r="D359">
        <v>70000</v>
      </c>
      <c r="E359" s="2">
        <v>3</v>
      </c>
      <c r="F359" t="s">
        <v>12</v>
      </c>
      <c r="G359" t="s">
        <v>1</v>
      </c>
      <c r="H359" s="2" t="s">
        <v>18</v>
      </c>
      <c r="I359" s="2">
        <v>0</v>
      </c>
      <c r="J359" t="s">
        <v>6</v>
      </c>
      <c r="K359" t="s">
        <v>9</v>
      </c>
      <c r="L359" s="2">
        <v>52</v>
      </c>
      <c r="M359" s="2" t="s">
        <v>18</v>
      </c>
      <c r="N359" s="10" t="str">
        <f>'Informe de categorías'!$A$8</f>
        <v>Categoría 3</v>
      </c>
    </row>
    <row r="360" spans="1:14" x14ac:dyDescent="0.25">
      <c r="A360">
        <v>17462</v>
      </c>
      <c r="B360" s="1" t="s">
        <v>20</v>
      </c>
      <c r="C360" s="1" t="s">
        <v>23</v>
      </c>
      <c r="D360">
        <v>70000</v>
      </c>
      <c r="E360" s="2">
        <v>3</v>
      </c>
      <c r="F360" t="s">
        <v>15</v>
      </c>
      <c r="G360" t="s">
        <v>8</v>
      </c>
      <c r="H360" s="2" t="s">
        <v>18</v>
      </c>
      <c r="I360" s="2">
        <v>2</v>
      </c>
      <c r="J360" t="s">
        <v>6</v>
      </c>
      <c r="K360" t="s">
        <v>9</v>
      </c>
      <c r="L360" s="2">
        <v>53</v>
      </c>
      <c r="M360" s="2" t="s">
        <v>18</v>
      </c>
      <c r="N360" s="10" t="str">
        <f>'Informe de categorías'!$A$8</f>
        <v>Categoría 3</v>
      </c>
    </row>
    <row r="361" spans="1:14" x14ac:dyDescent="0.25">
      <c r="A361">
        <v>17471</v>
      </c>
      <c r="B361" s="1" t="s">
        <v>21</v>
      </c>
      <c r="C361" s="1" t="s">
        <v>22</v>
      </c>
      <c r="D361">
        <v>80000</v>
      </c>
      <c r="E361" s="2">
        <v>4</v>
      </c>
      <c r="F361" t="s">
        <v>15</v>
      </c>
      <c r="G361" t="s">
        <v>8</v>
      </c>
      <c r="H361" s="2" t="s">
        <v>18</v>
      </c>
      <c r="I361" s="2">
        <v>2</v>
      </c>
      <c r="J361" t="s">
        <v>6</v>
      </c>
      <c r="K361" t="s">
        <v>9</v>
      </c>
      <c r="L361" s="2">
        <v>67</v>
      </c>
      <c r="M361" s="2" t="s">
        <v>19</v>
      </c>
      <c r="N361" s="10" t="str">
        <f>'Informe de categorías'!$A$9</f>
        <v>Categoría 4</v>
      </c>
    </row>
    <row r="362" spans="1:14" x14ac:dyDescent="0.25">
      <c r="A362">
        <v>17482</v>
      </c>
      <c r="B362" s="1" t="s">
        <v>21</v>
      </c>
      <c r="C362" s="1" t="s">
        <v>22</v>
      </c>
      <c r="D362">
        <v>40000</v>
      </c>
      <c r="E362" s="2">
        <v>0</v>
      </c>
      <c r="F362" t="s">
        <v>14</v>
      </c>
      <c r="G362" t="s">
        <v>13</v>
      </c>
      <c r="H362" s="2" t="s">
        <v>18</v>
      </c>
      <c r="I362" s="2">
        <v>2</v>
      </c>
      <c r="J362" t="s">
        <v>6</v>
      </c>
      <c r="K362" t="s">
        <v>9</v>
      </c>
      <c r="L362" s="2">
        <v>29</v>
      </c>
      <c r="M362" s="2" t="s">
        <v>19</v>
      </c>
      <c r="N362" s="10" t="str">
        <f>'Informe de categorías'!$A$11</f>
        <v>Categoría 6</v>
      </c>
    </row>
    <row r="363" spans="1:14" x14ac:dyDescent="0.25">
      <c r="A363">
        <v>17504</v>
      </c>
      <c r="B363" s="1" t="s">
        <v>21</v>
      </c>
      <c r="C363" s="1" t="s">
        <v>22</v>
      </c>
      <c r="D363">
        <v>80000</v>
      </c>
      <c r="E363" s="2">
        <v>2</v>
      </c>
      <c r="F363" t="s">
        <v>10</v>
      </c>
      <c r="G363" t="s">
        <v>11</v>
      </c>
      <c r="H363" s="2" t="s">
        <v>18</v>
      </c>
      <c r="I363" s="2">
        <v>2</v>
      </c>
      <c r="J363" t="s">
        <v>6</v>
      </c>
      <c r="K363" t="s">
        <v>3</v>
      </c>
      <c r="L363" s="2">
        <v>52</v>
      </c>
      <c r="M363" s="2" t="s">
        <v>18</v>
      </c>
      <c r="N363" s="10" t="str">
        <f>'Informe de categorías'!$A$10</f>
        <v>Categoría 5</v>
      </c>
    </row>
    <row r="364" spans="1:14" x14ac:dyDescent="0.25">
      <c r="A364">
        <v>17519</v>
      </c>
      <c r="B364" s="1" t="s">
        <v>20</v>
      </c>
      <c r="C364" s="1" t="s">
        <v>22</v>
      </c>
      <c r="D364">
        <v>60000</v>
      </c>
      <c r="E364" s="2">
        <v>0</v>
      </c>
      <c r="F364" t="s">
        <v>10</v>
      </c>
      <c r="G364" t="s">
        <v>1</v>
      </c>
      <c r="H364" s="2" t="s">
        <v>18</v>
      </c>
      <c r="I364" s="2">
        <v>2</v>
      </c>
      <c r="J364" t="s">
        <v>6</v>
      </c>
      <c r="K364" t="s">
        <v>9</v>
      </c>
      <c r="L364" s="2">
        <v>32</v>
      </c>
      <c r="M364" s="2" t="s">
        <v>19</v>
      </c>
      <c r="N364" s="10" t="str">
        <f>'Informe de categorías'!$A$11</f>
        <v>Categoría 6</v>
      </c>
    </row>
    <row r="365" spans="1:14" x14ac:dyDescent="0.25">
      <c r="A365">
        <v>17522</v>
      </c>
      <c r="B365" s="1" t="s">
        <v>20</v>
      </c>
      <c r="C365" s="1" t="s">
        <v>23</v>
      </c>
      <c r="D365">
        <v>120000</v>
      </c>
      <c r="E365" s="2">
        <v>4</v>
      </c>
      <c r="F365" t="s">
        <v>0</v>
      </c>
      <c r="G365" t="s">
        <v>8</v>
      </c>
      <c r="H365" s="2" t="s">
        <v>18</v>
      </c>
      <c r="I365" s="2">
        <v>1</v>
      </c>
      <c r="J365" t="s">
        <v>5</v>
      </c>
      <c r="K365" t="s">
        <v>3</v>
      </c>
      <c r="L365" s="2">
        <v>47</v>
      </c>
      <c r="M365" s="2" t="s">
        <v>19</v>
      </c>
      <c r="N365" s="10" t="str">
        <f>'Informe de categorías'!$A$9</f>
        <v>Categoría 4</v>
      </c>
    </row>
    <row r="366" spans="1:14" x14ac:dyDescent="0.25">
      <c r="A366">
        <v>17531</v>
      </c>
      <c r="B366" s="1" t="s">
        <v>20</v>
      </c>
      <c r="C366" s="1" t="s">
        <v>23</v>
      </c>
      <c r="D366">
        <v>60000</v>
      </c>
      <c r="E366" s="2">
        <v>2</v>
      </c>
      <c r="F366" t="s">
        <v>12</v>
      </c>
      <c r="G366" t="s">
        <v>1</v>
      </c>
      <c r="H366" s="2" t="s">
        <v>19</v>
      </c>
      <c r="I366" s="2">
        <v>2</v>
      </c>
      <c r="J366" t="s">
        <v>6</v>
      </c>
      <c r="K366" t="s">
        <v>9</v>
      </c>
      <c r="L366" s="2">
        <v>50</v>
      </c>
      <c r="M366" s="2" t="s">
        <v>19</v>
      </c>
      <c r="N366" s="10" t="str">
        <f>'Informe de categorías'!$A$8</f>
        <v>Categoría 3</v>
      </c>
    </row>
    <row r="367" spans="1:14" x14ac:dyDescent="0.25">
      <c r="A367">
        <v>17533</v>
      </c>
      <c r="B367" s="1" t="s">
        <v>20</v>
      </c>
      <c r="C367" s="1" t="s">
        <v>23</v>
      </c>
      <c r="D367">
        <v>40000</v>
      </c>
      <c r="E367" s="2">
        <v>3</v>
      </c>
      <c r="F367" t="s">
        <v>10</v>
      </c>
      <c r="G367" t="s">
        <v>1</v>
      </c>
      <c r="H367" s="2" t="s">
        <v>19</v>
      </c>
      <c r="I367" s="2">
        <v>2</v>
      </c>
      <c r="J367" t="s">
        <v>6</v>
      </c>
      <c r="K367" t="s">
        <v>9</v>
      </c>
      <c r="L367" s="2">
        <v>73</v>
      </c>
      <c r="M367" s="2" t="s">
        <v>18</v>
      </c>
      <c r="N367" s="10" t="str">
        <f>'Informe de categorías'!$A$8</f>
        <v>Categoría 3</v>
      </c>
    </row>
    <row r="368" spans="1:14" x14ac:dyDescent="0.25">
      <c r="A368">
        <v>17541</v>
      </c>
      <c r="B368" s="1" t="s">
        <v>20</v>
      </c>
      <c r="C368" s="1" t="s">
        <v>22</v>
      </c>
      <c r="D368">
        <v>40000</v>
      </c>
      <c r="E368" s="2">
        <v>4</v>
      </c>
      <c r="F368" t="s">
        <v>12</v>
      </c>
      <c r="G368" t="s">
        <v>11</v>
      </c>
      <c r="H368" s="2" t="s">
        <v>18</v>
      </c>
      <c r="I368" s="2">
        <v>2</v>
      </c>
      <c r="J368" t="s">
        <v>5</v>
      </c>
      <c r="K368" t="s">
        <v>9</v>
      </c>
      <c r="L368" s="2">
        <v>43</v>
      </c>
      <c r="M368" s="2" t="s">
        <v>19</v>
      </c>
      <c r="N368" s="10" t="str">
        <f>'Informe de categorías'!$A$8</f>
        <v>Categoría 3</v>
      </c>
    </row>
    <row r="369" spans="1:14" x14ac:dyDescent="0.25">
      <c r="A369">
        <v>17546</v>
      </c>
      <c r="B369" s="1" t="s">
        <v>20</v>
      </c>
      <c r="C369" s="1" t="s">
        <v>22</v>
      </c>
      <c r="D369">
        <v>70000</v>
      </c>
      <c r="E369" s="2">
        <v>1</v>
      </c>
      <c r="F369" t="s">
        <v>10</v>
      </c>
      <c r="G369" t="s">
        <v>11</v>
      </c>
      <c r="H369" s="2" t="s">
        <v>18</v>
      </c>
      <c r="I369" s="2">
        <v>1</v>
      </c>
      <c r="J369" t="s">
        <v>4</v>
      </c>
      <c r="K369" t="s">
        <v>9</v>
      </c>
      <c r="L369" s="2">
        <v>44</v>
      </c>
      <c r="M369" s="2" t="s">
        <v>18</v>
      </c>
      <c r="N369" s="10" t="str">
        <f>'Informe de categorías'!$A$6</f>
        <v>Categoría 1</v>
      </c>
    </row>
    <row r="370" spans="1:14" x14ac:dyDescent="0.25">
      <c r="A370">
        <v>17650</v>
      </c>
      <c r="B370" s="1" t="s">
        <v>21</v>
      </c>
      <c r="C370" s="1" t="s">
        <v>22</v>
      </c>
      <c r="D370">
        <v>40000</v>
      </c>
      <c r="E370" s="2">
        <v>2</v>
      </c>
      <c r="F370" t="s">
        <v>10</v>
      </c>
      <c r="G370" t="s">
        <v>13</v>
      </c>
      <c r="H370" s="2" t="s">
        <v>18</v>
      </c>
      <c r="I370" s="2">
        <v>2</v>
      </c>
      <c r="J370" t="s">
        <v>2</v>
      </c>
      <c r="K370" t="s">
        <v>16</v>
      </c>
      <c r="L370" s="2">
        <v>35</v>
      </c>
      <c r="M370" s="2" t="s">
        <v>19</v>
      </c>
      <c r="N370" s="10" t="str">
        <f>'Informe de categorías'!$A$14</f>
        <v>Categoría 9</v>
      </c>
    </row>
    <row r="371" spans="1:14" x14ac:dyDescent="0.25">
      <c r="A371">
        <v>17654</v>
      </c>
      <c r="B371" s="1" t="s">
        <v>21</v>
      </c>
      <c r="C371" s="1" t="s">
        <v>22</v>
      </c>
      <c r="D371">
        <v>40000</v>
      </c>
      <c r="E371" s="2">
        <v>3</v>
      </c>
      <c r="F371" t="s">
        <v>10</v>
      </c>
      <c r="G371" t="s">
        <v>13</v>
      </c>
      <c r="H371" s="2" t="s">
        <v>18</v>
      </c>
      <c r="I371" s="2">
        <v>1</v>
      </c>
      <c r="J371" t="s">
        <v>2</v>
      </c>
      <c r="K371" t="s">
        <v>9</v>
      </c>
      <c r="L371" s="2">
        <v>30</v>
      </c>
      <c r="M371" s="2" t="s">
        <v>18</v>
      </c>
      <c r="N371" s="10" t="str">
        <f>'Informe de categorías'!$A$11</f>
        <v>Categoría 6</v>
      </c>
    </row>
    <row r="372" spans="1:14" x14ac:dyDescent="0.25">
      <c r="A372">
        <v>17657</v>
      </c>
      <c r="B372" s="1" t="s">
        <v>20</v>
      </c>
      <c r="C372" s="1" t="s">
        <v>23</v>
      </c>
      <c r="D372">
        <v>40000</v>
      </c>
      <c r="E372" s="2">
        <v>4</v>
      </c>
      <c r="F372" t="s">
        <v>10</v>
      </c>
      <c r="G372" t="s">
        <v>13</v>
      </c>
      <c r="H372" s="2" t="s">
        <v>19</v>
      </c>
      <c r="I372" s="2">
        <v>0</v>
      </c>
      <c r="J372" t="s">
        <v>4</v>
      </c>
      <c r="K372" t="s">
        <v>9</v>
      </c>
      <c r="L372" s="2">
        <v>30</v>
      </c>
      <c r="M372" s="2" t="s">
        <v>19</v>
      </c>
      <c r="N372" s="10" t="str">
        <f>'Informe de categorías'!$A$6</f>
        <v>Categoría 1</v>
      </c>
    </row>
    <row r="373" spans="1:14" x14ac:dyDescent="0.25">
      <c r="A373">
        <v>17668</v>
      </c>
      <c r="B373" s="1" t="s">
        <v>21</v>
      </c>
      <c r="C373" s="1" t="s">
        <v>23</v>
      </c>
      <c r="D373">
        <v>30000</v>
      </c>
      <c r="E373" s="2">
        <v>2</v>
      </c>
      <c r="F373" t="s">
        <v>12</v>
      </c>
      <c r="G373" t="s">
        <v>11</v>
      </c>
      <c r="H373" s="2" t="s">
        <v>18</v>
      </c>
      <c r="I373" s="2">
        <v>2</v>
      </c>
      <c r="J373" t="s">
        <v>2</v>
      </c>
      <c r="K373" t="s">
        <v>9</v>
      </c>
      <c r="L373" s="2">
        <v>50</v>
      </c>
      <c r="M373" s="2" t="s">
        <v>18</v>
      </c>
      <c r="N373" s="10" t="str">
        <f>'Informe de categorías'!$A$7</f>
        <v>Categoría 2</v>
      </c>
    </row>
    <row r="374" spans="1:14" x14ac:dyDescent="0.25">
      <c r="A374">
        <v>17699</v>
      </c>
      <c r="B374" s="1" t="s">
        <v>20</v>
      </c>
      <c r="C374" s="1" t="s">
        <v>23</v>
      </c>
      <c r="D374">
        <v>60000</v>
      </c>
      <c r="E374" s="2">
        <v>1</v>
      </c>
      <c r="F374" t="s">
        <v>15</v>
      </c>
      <c r="G374" t="s">
        <v>11</v>
      </c>
      <c r="H374" s="2" t="s">
        <v>19</v>
      </c>
      <c r="I374" s="2">
        <v>0</v>
      </c>
      <c r="J374" t="s">
        <v>4</v>
      </c>
      <c r="K374" t="s">
        <v>9</v>
      </c>
      <c r="L374" s="2">
        <v>35</v>
      </c>
      <c r="M374" s="2" t="s">
        <v>19</v>
      </c>
      <c r="N374" s="10" t="str">
        <f>'Informe de categorías'!$A$6</f>
        <v>Categoría 1</v>
      </c>
    </row>
    <row r="375" spans="1:14" x14ac:dyDescent="0.25">
      <c r="A375">
        <v>17702</v>
      </c>
      <c r="B375" s="1" t="s">
        <v>20</v>
      </c>
      <c r="C375" s="1" t="s">
        <v>23</v>
      </c>
      <c r="D375">
        <v>10000</v>
      </c>
      <c r="E375" s="2">
        <v>1</v>
      </c>
      <c r="F375" t="s">
        <v>15</v>
      </c>
      <c r="G375" t="s">
        <v>17</v>
      </c>
      <c r="H375" s="2" t="s">
        <v>18</v>
      </c>
      <c r="I375" s="2">
        <v>0</v>
      </c>
      <c r="J375" t="s">
        <v>4</v>
      </c>
      <c r="K375" t="s">
        <v>16</v>
      </c>
      <c r="L375" s="2">
        <v>37</v>
      </c>
      <c r="M375" s="2" t="s">
        <v>19</v>
      </c>
      <c r="N375" s="10" t="str">
        <f>'Informe de categorías'!$A$7</f>
        <v>Categoría 2</v>
      </c>
    </row>
    <row r="376" spans="1:14" x14ac:dyDescent="0.25">
      <c r="A376">
        <v>17703</v>
      </c>
      <c r="B376" s="1" t="s">
        <v>20</v>
      </c>
      <c r="C376" s="1" t="s">
        <v>22</v>
      </c>
      <c r="D376">
        <v>10000</v>
      </c>
      <c r="E376" s="2">
        <v>1</v>
      </c>
      <c r="F376" t="s">
        <v>15</v>
      </c>
      <c r="G376" t="s">
        <v>17</v>
      </c>
      <c r="H376" s="2" t="s">
        <v>18</v>
      </c>
      <c r="I376" s="2">
        <v>0</v>
      </c>
      <c r="J376" t="s">
        <v>4</v>
      </c>
      <c r="K376" t="s">
        <v>16</v>
      </c>
      <c r="L376" s="2">
        <v>40</v>
      </c>
      <c r="M376" s="2" t="s">
        <v>19</v>
      </c>
      <c r="N376" s="10" t="str">
        <f>'Informe de categorías'!$A$7</f>
        <v>Categoría 2</v>
      </c>
    </row>
    <row r="377" spans="1:14" x14ac:dyDescent="0.25">
      <c r="A377">
        <v>17754</v>
      </c>
      <c r="B377" s="1" t="s">
        <v>21</v>
      </c>
      <c r="C377" s="1" t="s">
        <v>22</v>
      </c>
      <c r="D377">
        <v>30000</v>
      </c>
      <c r="E377" s="2">
        <v>3</v>
      </c>
      <c r="F377" t="s">
        <v>0</v>
      </c>
      <c r="G377" t="s">
        <v>13</v>
      </c>
      <c r="H377" s="2" t="s">
        <v>18</v>
      </c>
      <c r="I377" s="2">
        <v>0</v>
      </c>
      <c r="J377" t="s">
        <v>4</v>
      </c>
      <c r="K377" t="s">
        <v>16</v>
      </c>
      <c r="L377" s="2">
        <v>46</v>
      </c>
      <c r="M377" s="2" t="s">
        <v>18</v>
      </c>
      <c r="N377" s="10" t="str">
        <f>'Informe de categorías'!$A$7</f>
        <v>Categoría 2</v>
      </c>
    </row>
    <row r="378" spans="1:14" x14ac:dyDescent="0.25">
      <c r="A378">
        <v>17793</v>
      </c>
      <c r="B378" s="1" t="s">
        <v>20</v>
      </c>
      <c r="C378" s="1" t="s">
        <v>22</v>
      </c>
      <c r="D378">
        <v>40000</v>
      </c>
      <c r="E378" s="2">
        <v>0</v>
      </c>
      <c r="F378" t="s">
        <v>0</v>
      </c>
      <c r="G378" t="s">
        <v>13</v>
      </c>
      <c r="H378" s="2" t="s">
        <v>18</v>
      </c>
      <c r="I378" s="2">
        <v>0</v>
      </c>
      <c r="J378" t="s">
        <v>4</v>
      </c>
      <c r="K378" t="s">
        <v>16</v>
      </c>
      <c r="L378" s="2">
        <v>38</v>
      </c>
      <c r="M378" s="2" t="s">
        <v>18</v>
      </c>
      <c r="N378" s="10" t="str">
        <f>'Informe de categorías'!$A$14</f>
        <v>Categoría 9</v>
      </c>
    </row>
    <row r="379" spans="1:14" x14ac:dyDescent="0.25">
      <c r="A379">
        <v>17841</v>
      </c>
      <c r="B379" s="1" t="s">
        <v>21</v>
      </c>
      <c r="C379" s="1" t="s">
        <v>23</v>
      </c>
      <c r="D379">
        <v>30000</v>
      </c>
      <c r="E379" s="2">
        <v>0</v>
      </c>
      <c r="F379" t="s">
        <v>10</v>
      </c>
      <c r="G379" t="s">
        <v>13</v>
      </c>
      <c r="H379" s="2" t="s">
        <v>19</v>
      </c>
      <c r="I379" s="2">
        <v>1</v>
      </c>
      <c r="J379" t="s">
        <v>4</v>
      </c>
      <c r="K379" t="s">
        <v>16</v>
      </c>
      <c r="L379" s="2">
        <v>29</v>
      </c>
      <c r="M379" s="2" t="s">
        <v>18</v>
      </c>
      <c r="N379" s="10" t="str">
        <f>'Informe de categorías'!$A$13</f>
        <v>Categoría 8</v>
      </c>
    </row>
    <row r="380" spans="1:14" x14ac:dyDescent="0.25">
      <c r="A380">
        <v>17843</v>
      </c>
      <c r="B380" s="1" t="s">
        <v>21</v>
      </c>
      <c r="C380" s="1" t="s">
        <v>22</v>
      </c>
      <c r="D380">
        <v>10000</v>
      </c>
      <c r="E380" s="2">
        <v>0</v>
      </c>
      <c r="F380" t="s">
        <v>14</v>
      </c>
      <c r="G380" t="s">
        <v>17</v>
      </c>
      <c r="H380" s="2" t="s">
        <v>19</v>
      </c>
      <c r="I380" s="2">
        <v>2</v>
      </c>
      <c r="J380" t="s">
        <v>4</v>
      </c>
      <c r="K380" t="s">
        <v>16</v>
      </c>
      <c r="L380" s="2">
        <v>32</v>
      </c>
      <c r="M380" s="2" t="s">
        <v>19</v>
      </c>
      <c r="N380" s="10" t="str">
        <f>'Informe de categorías'!$A$7</f>
        <v>Categoría 2</v>
      </c>
    </row>
    <row r="381" spans="1:14" x14ac:dyDescent="0.25">
      <c r="A381">
        <v>17845</v>
      </c>
      <c r="B381" s="1" t="s">
        <v>21</v>
      </c>
      <c r="C381" s="1" t="s">
        <v>22</v>
      </c>
      <c r="D381">
        <v>20000</v>
      </c>
      <c r="E381" s="2">
        <v>0</v>
      </c>
      <c r="F381" t="s">
        <v>14</v>
      </c>
      <c r="G381" t="s">
        <v>17</v>
      </c>
      <c r="H381" s="2" t="s">
        <v>19</v>
      </c>
      <c r="I381" s="2">
        <v>2</v>
      </c>
      <c r="J381" t="s">
        <v>2</v>
      </c>
      <c r="K381" t="s">
        <v>16</v>
      </c>
      <c r="L381" s="2">
        <v>32</v>
      </c>
      <c r="M381" s="2" t="s">
        <v>19</v>
      </c>
      <c r="N381" s="10" t="str">
        <f>'Informe de categorías'!$A$7</f>
        <v>Categoría 2</v>
      </c>
    </row>
    <row r="382" spans="1:14" x14ac:dyDescent="0.25">
      <c r="A382">
        <v>17848</v>
      </c>
      <c r="B382" s="1" t="s">
        <v>21</v>
      </c>
      <c r="C382" s="1" t="s">
        <v>23</v>
      </c>
      <c r="D382">
        <v>30000</v>
      </c>
      <c r="E382" s="2">
        <v>0</v>
      </c>
      <c r="F382" t="s">
        <v>10</v>
      </c>
      <c r="G382" t="s">
        <v>13</v>
      </c>
      <c r="H382" s="2" t="s">
        <v>19</v>
      </c>
      <c r="I382" s="2">
        <v>1</v>
      </c>
      <c r="J382" t="s">
        <v>5</v>
      </c>
      <c r="K382" t="s">
        <v>16</v>
      </c>
      <c r="L382" s="2">
        <v>31</v>
      </c>
      <c r="M382" s="2" t="s">
        <v>18</v>
      </c>
      <c r="N382" s="10" t="str">
        <f>'Informe de categorías'!$A$13</f>
        <v>Categoría 8</v>
      </c>
    </row>
    <row r="383" spans="1:14" x14ac:dyDescent="0.25">
      <c r="A383">
        <v>17858</v>
      </c>
      <c r="B383" s="1" t="s">
        <v>20</v>
      </c>
      <c r="C383" s="1" t="s">
        <v>23</v>
      </c>
      <c r="D383">
        <v>40000</v>
      </c>
      <c r="E383" s="2">
        <v>4</v>
      </c>
      <c r="F383" t="s">
        <v>12</v>
      </c>
      <c r="G383" t="s">
        <v>11</v>
      </c>
      <c r="H383" s="2" t="s">
        <v>18</v>
      </c>
      <c r="I383" s="2">
        <v>2</v>
      </c>
      <c r="J383" t="s">
        <v>5</v>
      </c>
      <c r="K383" t="s">
        <v>9</v>
      </c>
      <c r="L383" s="2">
        <v>44</v>
      </c>
      <c r="M383" s="2" t="s">
        <v>18</v>
      </c>
      <c r="N383" s="10" t="str">
        <f>'Informe de categorías'!$A$8</f>
        <v>Categoría 3</v>
      </c>
    </row>
    <row r="384" spans="1:14" x14ac:dyDescent="0.25">
      <c r="A384">
        <v>17864</v>
      </c>
      <c r="B384" s="1" t="s">
        <v>20</v>
      </c>
      <c r="C384" s="1" t="s">
        <v>22</v>
      </c>
      <c r="D384">
        <v>60000</v>
      </c>
      <c r="E384" s="2">
        <v>1</v>
      </c>
      <c r="F384" t="s">
        <v>10</v>
      </c>
      <c r="G384" t="s">
        <v>11</v>
      </c>
      <c r="H384" s="2" t="s">
        <v>18</v>
      </c>
      <c r="I384" s="2">
        <v>1</v>
      </c>
      <c r="J384" t="s">
        <v>5</v>
      </c>
      <c r="K384" t="s">
        <v>9</v>
      </c>
      <c r="L384" s="2">
        <v>46</v>
      </c>
      <c r="M384" s="2" t="s">
        <v>18</v>
      </c>
      <c r="N384" s="10" t="str">
        <f>'Informe de categorías'!$A$6</f>
        <v>Categoría 1</v>
      </c>
    </row>
    <row r="385" spans="1:14" x14ac:dyDescent="0.25">
      <c r="A385">
        <v>17882</v>
      </c>
      <c r="B385" s="1" t="s">
        <v>20</v>
      </c>
      <c r="C385" s="1" t="s">
        <v>23</v>
      </c>
      <c r="D385">
        <v>20000</v>
      </c>
      <c r="E385" s="2">
        <v>1</v>
      </c>
      <c r="F385" t="s">
        <v>15</v>
      </c>
      <c r="G385" t="s">
        <v>13</v>
      </c>
      <c r="H385" s="2" t="s">
        <v>18</v>
      </c>
      <c r="I385" s="2">
        <v>0</v>
      </c>
      <c r="J385" t="s">
        <v>4</v>
      </c>
      <c r="K385" t="s">
        <v>16</v>
      </c>
      <c r="L385" s="2">
        <v>44</v>
      </c>
      <c r="M385" s="2" t="s">
        <v>19</v>
      </c>
      <c r="N385" s="10" t="str">
        <f>'Informe de categorías'!$A$7</f>
        <v>Categoría 2</v>
      </c>
    </row>
    <row r="386" spans="1:14" x14ac:dyDescent="0.25">
      <c r="A386">
        <v>17891</v>
      </c>
      <c r="B386" s="1" t="s">
        <v>20</v>
      </c>
      <c r="C386" s="1" t="s">
        <v>22</v>
      </c>
      <c r="D386">
        <v>10000</v>
      </c>
      <c r="E386" s="2">
        <v>2</v>
      </c>
      <c r="F386" t="s">
        <v>10</v>
      </c>
      <c r="G386" t="s">
        <v>17</v>
      </c>
      <c r="H386" s="2" t="s">
        <v>18</v>
      </c>
      <c r="I386" s="2">
        <v>1</v>
      </c>
      <c r="J386" t="s">
        <v>4</v>
      </c>
      <c r="K386" t="s">
        <v>16</v>
      </c>
      <c r="L386" s="2">
        <v>50</v>
      </c>
      <c r="M386" s="2" t="s">
        <v>18</v>
      </c>
      <c r="N386" s="10" t="str">
        <f>'Informe de categorías'!$A$7</f>
        <v>Categoría 2</v>
      </c>
    </row>
    <row r="387" spans="1:14" x14ac:dyDescent="0.25">
      <c r="A387">
        <v>17894</v>
      </c>
      <c r="B387" s="1" t="s">
        <v>20</v>
      </c>
      <c r="C387" s="1" t="s">
        <v>22</v>
      </c>
      <c r="D387">
        <v>20000</v>
      </c>
      <c r="E387" s="2">
        <v>1</v>
      </c>
      <c r="F387" t="s">
        <v>0</v>
      </c>
      <c r="G387" t="s">
        <v>13</v>
      </c>
      <c r="H387" s="2" t="s">
        <v>18</v>
      </c>
      <c r="I387" s="2">
        <v>0</v>
      </c>
      <c r="J387" t="s">
        <v>4</v>
      </c>
      <c r="K387" t="s">
        <v>16</v>
      </c>
      <c r="L387" s="2">
        <v>50</v>
      </c>
      <c r="M387" s="2" t="s">
        <v>18</v>
      </c>
      <c r="N387" s="10" t="str">
        <f>'Informe de categorías'!$A$7</f>
        <v>Categoría 2</v>
      </c>
    </row>
    <row r="388" spans="1:14" x14ac:dyDescent="0.25">
      <c r="A388">
        <v>17907</v>
      </c>
      <c r="B388" s="1" t="s">
        <v>20</v>
      </c>
      <c r="C388" s="1" t="s">
        <v>22</v>
      </c>
      <c r="D388">
        <v>10000</v>
      </c>
      <c r="E388" s="2">
        <v>0</v>
      </c>
      <c r="F388" t="s">
        <v>10</v>
      </c>
      <c r="G388" t="s">
        <v>17</v>
      </c>
      <c r="H388" s="2" t="s">
        <v>18</v>
      </c>
      <c r="I388" s="2">
        <v>1</v>
      </c>
      <c r="J388" t="s">
        <v>5</v>
      </c>
      <c r="K388" t="s">
        <v>3</v>
      </c>
      <c r="L388" s="2">
        <v>27</v>
      </c>
      <c r="M388" s="2" t="s">
        <v>19</v>
      </c>
      <c r="N388" s="10" t="str">
        <f>'Informe de categorías'!$A$13</f>
        <v>Categoría 8</v>
      </c>
    </row>
    <row r="389" spans="1:14" x14ac:dyDescent="0.25">
      <c r="A389">
        <v>17926</v>
      </c>
      <c r="B389" s="1" t="s">
        <v>20</v>
      </c>
      <c r="C389" s="1" t="s">
        <v>22</v>
      </c>
      <c r="D389">
        <v>20000</v>
      </c>
      <c r="E389" s="2">
        <v>0</v>
      </c>
      <c r="F389" t="s">
        <v>0</v>
      </c>
      <c r="G389" t="s">
        <v>13</v>
      </c>
      <c r="H389" s="2" t="s">
        <v>19</v>
      </c>
      <c r="I389" s="2">
        <v>0</v>
      </c>
      <c r="J389" t="s">
        <v>4</v>
      </c>
      <c r="K389" t="s">
        <v>3</v>
      </c>
      <c r="L389" s="2">
        <v>28</v>
      </c>
      <c r="M389" s="2" t="s">
        <v>18</v>
      </c>
      <c r="N389" s="10" t="str">
        <f>'Informe de categorías'!$A$13</f>
        <v>Categoría 8</v>
      </c>
    </row>
    <row r="390" spans="1:14" x14ac:dyDescent="0.25">
      <c r="A390">
        <v>17960</v>
      </c>
      <c r="B390" s="1" t="s">
        <v>20</v>
      </c>
      <c r="C390" s="1" t="s">
        <v>22</v>
      </c>
      <c r="D390">
        <v>40000</v>
      </c>
      <c r="E390" s="2">
        <v>0</v>
      </c>
      <c r="F390" t="s">
        <v>15</v>
      </c>
      <c r="G390" t="s">
        <v>13</v>
      </c>
      <c r="H390" s="2" t="s">
        <v>18</v>
      </c>
      <c r="I390" s="2">
        <v>0</v>
      </c>
      <c r="J390" t="s">
        <v>4</v>
      </c>
      <c r="K390" t="s">
        <v>16</v>
      </c>
      <c r="L390" s="2">
        <v>35</v>
      </c>
      <c r="M390" s="2" t="s">
        <v>18</v>
      </c>
      <c r="N390" s="10" t="str">
        <f>'Informe de categorías'!$A$14</f>
        <v>Categoría 9</v>
      </c>
    </row>
    <row r="391" spans="1:14" x14ac:dyDescent="0.25">
      <c r="A391">
        <v>17964</v>
      </c>
      <c r="B391" s="1" t="s">
        <v>20</v>
      </c>
      <c r="C391" s="1" t="s">
        <v>23</v>
      </c>
      <c r="D391">
        <v>40000</v>
      </c>
      <c r="E391" s="2">
        <v>0</v>
      </c>
      <c r="F391" t="s">
        <v>15</v>
      </c>
      <c r="G391" t="s">
        <v>13</v>
      </c>
      <c r="H391" s="2" t="s">
        <v>18</v>
      </c>
      <c r="I391" s="2">
        <v>0</v>
      </c>
      <c r="J391" t="s">
        <v>4</v>
      </c>
      <c r="K391" t="s">
        <v>16</v>
      </c>
      <c r="L391" s="2">
        <v>37</v>
      </c>
      <c r="M391" s="2" t="s">
        <v>18</v>
      </c>
      <c r="N391" s="10" t="str">
        <f>'Informe de categorías'!$A$14</f>
        <v>Categoría 9</v>
      </c>
    </row>
    <row r="392" spans="1:14" x14ac:dyDescent="0.25">
      <c r="A392">
        <v>17978</v>
      </c>
      <c r="B392" s="1" t="s">
        <v>20</v>
      </c>
      <c r="C392" s="1" t="s">
        <v>23</v>
      </c>
      <c r="D392">
        <v>40000</v>
      </c>
      <c r="E392" s="2">
        <v>0</v>
      </c>
      <c r="F392" t="s">
        <v>15</v>
      </c>
      <c r="G392" t="s">
        <v>13</v>
      </c>
      <c r="H392" s="2" t="s">
        <v>18</v>
      </c>
      <c r="I392" s="2">
        <v>0</v>
      </c>
      <c r="J392" t="s">
        <v>4</v>
      </c>
      <c r="K392" t="s">
        <v>16</v>
      </c>
      <c r="L392" s="2">
        <v>37</v>
      </c>
      <c r="M392" s="2" t="s">
        <v>18</v>
      </c>
      <c r="N392" s="10" t="str">
        <f>'Informe de categorías'!$A$14</f>
        <v>Categoría 9</v>
      </c>
    </row>
    <row r="393" spans="1:14" x14ac:dyDescent="0.25">
      <c r="A393">
        <v>17994</v>
      </c>
      <c r="B393" s="1" t="s">
        <v>21</v>
      </c>
      <c r="C393" s="1" t="s">
        <v>23</v>
      </c>
      <c r="D393">
        <v>20000</v>
      </c>
      <c r="E393" s="2">
        <v>2</v>
      </c>
      <c r="F393" t="s">
        <v>12</v>
      </c>
      <c r="G393" t="s">
        <v>17</v>
      </c>
      <c r="H393" s="2" t="s">
        <v>18</v>
      </c>
      <c r="I393" s="2">
        <v>2</v>
      </c>
      <c r="J393" t="s">
        <v>4</v>
      </c>
      <c r="K393" t="s">
        <v>16</v>
      </c>
      <c r="L393" s="2">
        <v>42</v>
      </c>
      <c r="M393" s="2" t="s">
        <v>19</v>
      </c>
      <c r="N393" s="10" t="str">
        <f>'Informe de categorías'!$A$7</f>
        <v>Categoría 2</v>
      </c>
    </row>
    <row r="394" spans="1:14" x14ac:dyDescent="0.25">
      <c r="A394">
        <v>18012</v>
      </c>
      <c r="B394" s="1" t="s">
        <v>20</v>
      </c>
      <c r="C394" s="1" t="s">
        <v>22</v>
      </c>
      <c r="D394">
        <v>40000</v>
      </c>
      <c r="E394" s="2">
        <v>1</v>
      </c>
      <c r="F394" t="s">
        <v>0</v>
      </c>
      <c r="G394" t="s">
        <v>11</v>
      </c>
      <c r="H394" s="2" t="s">
        <v>18</v>
      </c>
      <c r="I394" s="2">
        <v>0</v>
      </c>
      <c r="J394" t="s">
        <v>4</v>
      </c>
      <c r="K394" t="s">
        <v>16</v>
      </c>
      <c r="L394" s="2">
        <v>41</v>
      </c>
      <c r="M394" s="2" t="s">
        <v>19</v>
      </c>
      <c r="N394" s="10" t="str">
        <f>'Informe de categorías'!$A$6</f>
        <v>Categoría 1</v>
      </c>
    </row>
    <row r="395" spans="1:14" x14ac:dyDescent="0.25">
      <c r="A395">
        <v>18018</v>
      </c>
      <c r="B395" s="1" t="s">
        <v>21</v>
      </c>
      <c r="C395" s="1" t="s">
        <v>23</v>
      </c>
      <c r="D395">
        <v>30000</v>
      </c>
      <c r="E395" s="2">
        <v>3</v>
      </c>
      <c r="F395" t="s">
        <v>10</v>
      </c>
      <c r="G395" t="s">
        <v>13</v>
      </c>
      <c r="H395" s="2" t="s">
        <v>18</v>
      </c>
      <c r="I395" s="2">
        <v>0</v>
      </c>
      <c r="J395" t="s">
        <v>4</v>
      </c>
      <c r="K395" t="s">
        <v>16</v>
      </c>
      <c r="L395" s="2">
        <v>43</v>
      </c>
      <c r="M395" s="2" t="s">
        <v>19</v>
      </c>
      <c r="N395" s="10" t="str">
        <f>'Informe de categorías'!$A$7</f>
        <v>Categoría 2</v>
      </c>
    </row>
    <row r="396" spans="1:14" x14ac:dyDescent="0.25">
      <c r="A396">
        <v>18050</v>
      </c>
      <c r="B396" s="1" t="s">
        <v>20</v>
      </c>
      <c r="C396" s="1" t="s">
        <v>22</v>
      </c>
      <c r="D396">
        <v>60000</v>
      </c>
      <c r="E396" s="2">
        <v>1</v>
      </c>
      <c r="F396" t="s">
        <v>10</v>
      </c>
      <c r="G396" t="s">
        <v>11</v>
      </c>
      <c r="H396" s="2" t="s">
        <v>18</v>
      </c>
      <c r="I396" s="2">
        <v>1</v>
      </c>
      <c r="J396" t="s">
        <v>4</v>
      </c>
      <c r="K396" t="s">
        <v>9</v>
      </c>
      <c r="L396" s="2">
        <v>45</v>
      </c>
      <c r="M396" s="2" t="s">
        <v>18</v>
      </c>
      <c r="N396" s="10" t="str">
        <f>'Informe de categorías'!$A$6</f>
        <v>Categoría 1</v>
      </c>
    </row>
    <row r="397" spans="1:14" x14ac:dyDescent="0.25">
      <c r="A397">
        <v>18052</v>
      </c>
      <c r="B397" s="1" t="s">
        <v>20</v>
      </c>
      <c r="C397" s="1" t="s">
        <v>22</v>
      </c>
      <c r="D397">
        <v>60000</v>
      </c>
      <c r="E397" s="2">
        <v>1</v>
      </c>
      <c r="F397" t="s">
        <v>10</v>
      </c>
      <c r="G397" t="s">
        <v>11</v>
      </c>
      <c r="H397" s="2" t="s">
        <v>18</v>
      </c>
      <c r="I397" s="2">
        <v>1</v>
      </c>
      <c r="J397" t="s">
        <v>4</v>
      </c>
      <c r="K397" t="s">
        <v>9</v>
      </c>
      <c r="L397" s="2">
        <v>45</v>
      </c>
      <c r="M397" s="2" t="s">
        <v>18</v>
      </c>
      <c r="N397" s="10" t="str">
        <f>'Informe de categorías'!$A$6</f>
        <v>Categoría 1</v>
      </c>
    </row>
    <row r="398" spans="1:14" x14ac:dyDescent="0.25">
      <c r="A398">
        <v>18058</v>
      </c>
      <c r="B398" s="1" t="s">
        <v>21</v>
      </c>
      <c r="C398" s="1" t="s">
        <v>22</v>
      </c>
      <c r="D398">
        <v>20000</v>
      </c>
      <c r="E398" s="2">
        <v>3</v>
      </c>
      <c r="F398" t="s">
        <v>12</v>
      </c>
      <c r="G398" t="s">
        <v>11</v>
      </c>
      <c r="H398" s="2" t="s">
        <v>18</v>
      </c>
      <c r="I398" s="2">
        <v>2</v>
      </c>
      <c r="J398" t="s">
        <v>5</v>
      </c>
      <c r="K398" t="s">
        <v>9</v>
      </c>
      <c r="L398" s="2">
        <v>78</v>
      </c>
      <c r="M398" s="2" t="s">
        <v>19</v>
      </c>
      <c r="N398" s="10" t="str">
        <f>'Informe de categorías'!$A$7</f>
        <v>Categoría 2</v>
      </c>
    </row>
    <row r="399" spans="1:14" x14ac:dyDescent="0.25">
      <c r="A399">
        <v>18066</v>
      </c>
      <c r="B399" s="1" t="s">
        <v>21</v>
      </c>
      <c r="C399" s="1" t="s">
        <v>23</v>
      </c>
      <c r="D399">
        <v>70000</v>
      </c>
      <c r="E399" s="2">
        <v>5</v>
      </c>
      <c r="F399" t="s">
        <v>0</v>
      </c>
      <c r="G399" t="s">
        <v>8</v>
      </c>
      <c r="H399" s="2" t="s">
        <v>18</v>
      </c>
      <c r="I399" s="2">
        <v>3</v>
      </c>
      <c r="J399" t="s">
        <v>7</v>
      </c>
      <c r="K399" t="s">
        <v>9</v>
      </c>
      <c r="L399" s="2">
        <v>60</v>
      </c>
      <c r="M399" s="2" t="s">
        <v>18</v>
      </c>
      <c r="N399" s="10" t="str">
        <f>'Informe de categorías'!$A$8</f>
        <v>Categoría 3</v>
      </c>
    </row>
    <row r="400" spans="1:14" x14ac:dyDescent="0.25">
      <c r="A400">
        <v>18069</v>
      </c>
      <c r="B400" s="1" t="s">
        <v>20</v>
      </c>
      <c r="C400" s="1" t="s">
        <v>23</v>
      </c>
      <c r="D400">
        <v>70000</v>
      </c>
      <c r="E400" s="2">
        <v>5</v>
      </c>
      <c r="F400" t="s">
        <v>0</v>
      </c>
      <c r="G400" t="s">
        <v>8</v>
      </c>
      <c r="H400" s="2" t="s">
        <v>18</v>
      </c>
      <c r="I400" s="2">
        <v>4</v>
      </c>
      <c r="J400" t="s">
        <v>7</v>
      </c>
      <c r="K400" t="s">
        <v>9</v>
      </c>
      <c r="L400" s="2">
        <v>60</v>
      </c>
      <c r="M400" s="2" t="s">
        <v>19</v>
      </c>
      <c r="N400" s="10" t="str">
        <f>'Informe de categorías'!$A$8</f>
        <v>Categoría 3</v>
      </c>
    </row>
    <row r="401" spans="1:14" x14ac:dyDescent="0.25">
      <c r="A401">
        <v>18105</v>
      </c>
      <c r="B401" s="1" t="s">
        <v>20</v>
      </c>
      <c r="C401" s="1" t="s">
        <v>22</v>
      </c>
      <c r="D401">
        <v>60000</v>
      </c>
      <c r="E401" s="2">
        <v>2</v>
      </c>
      <c r="F401" t="s">
        <v>10</v>
      </c>
      <c r="G401" t="s">
        <v>1</v>
      </c>
      <c r="H401" s="2" t="s">
        <v>18</v>
      </c>
      <c r="I401" s="2">
        <v>1</v>
      </c>
      <c r="J401" t="s">
        <v>7</v>
      </c>
      <c r="K401" t="s">
        <v>9</v>
      </c>
      <c r="L401" s="2">
        <v>55</v>
      </c>
      <c r="M401" s="2" t="s">
        <v>19</v>
      </c>
      <c r="N401" s="10" t="str">
        <f>'Informe de categorías'!$A$8</f>
        <v>Categoría 3</v>
      </c>
    </row>
    <row r="402" spans="1:14" x14ac:dyDescent="0.25">
      <c r="A402">
        <v>18140</v>
      </c>
      <c r="B402" s="1" t="s">
        <v>20</v>
      </c>
      <c r="C402" s="1" t="s">
        <v>23</v>
      </c>
      <c r="D402">
        <v>130000</v>
      </c>
      <c r="E402" s="2">
        <v>3</v>
      </c>
      <c r="F402" t="s">
        <v>10</v>
      </c>
      <c r="G402" t="s">
        <v>1</v>
      </c>
      <c r="H402" s="2" t="s">
        <v>19</v>
      </c>
      <c r="I402" s="2">
        <v>3</v>
      </c>
      <c r="J402" t="s">
        <v>6</v>
      </c>
      <c r="K402" t="s">
        <v>16</v>
      </c>
      <c r="L402" s="2">
        <v>51</v>
      </c>
      <c r="M402" s="2" t="s">
        <v>18</v>
      </c>
      <c r="N402" s="10" t="str">
        <f>'Informe de categorías'!$A$10</f>
        <v>Categoría 5</v>
      </c>
    </row>
    <row r="403" spans="1:14" x14ac:dyDescent="0.25">
      <c r="A403">
        <v>18144</v>
      </c>
      <c r="B403" s="1" t="s">
        <v>20</v>
      </c>
      <c r="C403" s="1" t="s">
        <v>22</v>
      </c>
      <c r="D403">
        <v>80000</v>
      </c>
      <c r="E403" s="2">
        <v>5</v>
      </c>
      <c r="F403" t="s">
        <v>0</v>
      </c>
      <c r="G403" t="s">
        <v>8</v>
      </c>
      <c r="H403" s="2" t="s">
        <v>18</v>
      </c>
      <c r="I403" s="2">
        <v>2</v>
      </c>
      <c r="J403" t="s">
        <v>5</v>
      </c>
      <c r="K403" t="s">
        <v>16</v>
      </c>
      <c r="L403" s="2">
        <v>61</v>
      </c>
      <c r="M403" s="2" t="s">
        <v>19</v>
      </c>
      <c r="N403" s="10" t="str">
        <f>'Informe de categorías'!$A$10</f>
        <v>Categoría 5</v>
      </c>
    </row>
    <row r="404" spans="1:14" x14ac:dyDescent="0.25">
      <c r="A404">
        <v>18145</v>
      </c>
      <c r="B404" s="1" t="s">
        <v>20</v>
      </c>
      <c r="C404" s="1" t="s">
        <v>23</v>
      </c>
      <c r="D404">
        <v>80000</v>
      </c>
      <c r="E404" s="2">
        <v>5</v>
      </c>
      <c r="F404" t="s">
        <v>0</v>
      </c>
      <c r="G404" t="s">
        <v>8</v>
      </c>
      <c r="H404" s="2" t="s">
        <v>19</v>
      </c>
      <c r="I404" s="2">
        <v>2</v>
      </c>
      <c r="J404" t="s">
        <v>5</v>
      </c>
      <c r="K404" t="s">
        <v>16</v>
      </c>
      <c r="L404" s="2">
        <v>62</v>
      </c>
      <c r="M404" s="2" t="s">
        <v>19</v>
      </c>
      <c r="N404" s="10" t="str">
        <f>'Informe de categorías'!$A$10</f>
        <v>Categoría 5</v>
      </c>
    </row>
    <row r="405" spans="1:14" x14ac:dyDescent="0.25">
      <c r="A405">
        <v>18151</v>
      </c>
      <c r="B405" s="1" t="s">
        <v>21</v>
      </c>
      <c r="C405" s="1" t="s">
        <v>23</v>
      </c>
      <c r="D405">
        <v>80000</v>
      </c>
      <c r="E405" s="2">
        <v>5</v>
      </c>
      <c r="F405" t="s">
        <v>10</v>
      </c>
      <c r="G405" t="s">
        <v>1</v>
      </c>
      <c r="H405" s="2" t="s">
        <v>19</v>
      </c>
      <c r="I405" s="2">
        <v>2</v>
      </c>
      <c r="J405" t="s">
        <v>7</v>
      </c>
      <c r="K405" t="s">
        <v>16</v>
      </c>
      <c r="L405" s="2">
        <v>59</v>
      </c>
      <c r="M405" s="2" t="s">
        <v>19</v>
      </c>
      <c r="N405" s="10" t="str">
        <f>'Informe de categorías'!$A$10</f>
        <v>Categoría 5</v>
      </c>
    </row>
    <row r="406" spans="1:14" x14ac:dyDescent="0.25">
      <c r="A406">
        <v>18153</v>
      </c>
      <c r="B406" s="1" t="s">
        <v>20</v>
      </c>
      <c r="C406" s="1" t="s">
        <v>22</v>
      </c>
      <c r="D406">
        <v>100000</v>
      </c>
      <c r="E406" s="2">
        <v>2</v>
      </c>
      <c r="F406" t="s">
        <v>0</v>
      </c>
      <c r="G406" t="s">
        <v>8</v>
      </c>
      <c r="H406" s="2" t="s">
        <v>18</v>
      </c>
      <c r="I406" s="2">
        <v>4</v>
      </c>
      <c r="J406" t="s">
        <v>7</v>
      </c>
      <c r="K406" t="s">
        <v>16</v>
      </c>
      <c r="L406" s="2">
        <v>59</v>
      </c>
      <c r="M406" s="2" t="s">
        <v>19</v>
      </c>
      <c r="N406" s="10" t="str">
        <f>'Informe de categorías'!$A$10</f>
        <v>Categoría 5</v>
      </c>
    </row>
    <row r="407" spans="1:14" x14ac:dyDescent="0.25">
      <c r="A407">
        <v>18160</v>
      </c>
      <c r="B407" s="1" t="s">
        <v>20</v>
      </c>
      <c r="C407" s="1" t="s">
        <v>23</v>
      </c>
      <c r="D407">
        <v>130000</v>
      </c>
      <c r="E407" s="2">
        <v>3</v>
      </c>
      <c r="F407" t="s">
        <v>12</v>
      </c>
      <c r="G407" t="s">
        <v>1</v>
      </c>
      <c r="H407" s="2" t="s">
        <v>18</v>
      </c>
      <c r="I407" s="2">
        <v>4</v>
      </c>
      <c r="J407" t="s">
        <v>6</v>
      </c>
      <c r="K407" t="s">
        <v>16</v>
      </c>
      <c r="L407" s="2">
        <v>51</v>
      </c>
      <c r="M407" s="2" t="s">
        <v>18</v>
      </c>
      <c r="N407" s="10" t="str">
        <f>'Informe de categorías'!$A$10</f>
        <v>Categoría 5</v>
      </c>
    </row>
    <row r="408" spans="1:14" x14ac:dyDescent="0.25">
      <c r="A408">
        <v>18172</v>
      </c>
      <c r="B408" s="1" t="s">
        <v>20</v>
      </c>
      <c r="C408" s="1" t="s">
        <v>23</v>
      </c>
      <c r="D408">
        <v>130000</v>
      </c>
      <c r="E408" s="2">
        <v>4</v>
      </c>
      <c r="F408" t="s">
        <v>12</v>
      </c>
      <c r="G408" t="s">
        <v>1</v>
      </c>
      <c r="H408" s="2" t="s">
        <v>18</v>
      </c>
      <c r="I408" s="2">
        <v>3</v>
      </c>
      <c r="J408" t="s">
        <v>4</v>
      </c>
      <c r="K408" t="s">
        <v>16</v>
      </c>
      <c r="L408" s="2">
        <v>55</v>
      </c>
      <c r="M408" s="2" t="s">
        <v>19</v>
      </c>
      <c r="N408" s="10" t="str">
        <f>'Informe de categorías'!$A$10</f>
        <v>Categoría 5</v>
      </c>
    </row>
    <row r="409" spans="1:14" x14ac:dyDescent="0.25">
      <c r="A409">
        <v>18253</v>
      </c>
      <c r="B409" s="1" t="s">
        <v>20</v>
      </c>
      <c r="C409" s="1" t="s">
        <v>22</v>
      </c>
      <c r="D409">
        <v>80000</v>
      </c>
      <c r="E409" s="2">
        <v>5</v>
      </c>
      <c r="F409" t="s">
        <v>15</v>
      </c>
      <c r="G409" t="s">
        <v>8</v>
      </c>
      <c r="H409" s="2" t="s">
        <v>18</v>
      </c>
      <c r="I409" s="2">
        <v>3</v>
      </c>
      <c r="J409" t="s">
        <v>4</v>
      </c>
      <c r="K409" t="s">
        <v>3</v>
      </c>
      <c r="L409" s="2">
        <v>40</v>
      </c>
      <c r="M409" s="2" t="s">
        <v>19</v>
      </c>
      <c r="N409" s="10" t="str">
        <f>'Informe de categorías'!$A$9</f>
        <v>Categoría 4</v>
      </c>
    </row>
    <row r="410" spans="1:14" x14ac:dyDescent="0.25">
      <c r="A410">
        <v>18267</v>
      </c>
      <c r="B410" s="1" t="s">
        <v>20</v>
      </c>
      <c r="C410" s="1" t="s">
        <v>23</v>
      </c>
      <c r="D410">
        <v>60000</v>
      </c>
      <c r="E410" s="2">
        <v>3</v>
      </c>
      <c r="F410" t="s">
        <v>0</v>
      </c>
      <c r="G410" t="s">
        <v>1</v>
      </c>
      <c r="H410" s="2" t="s">
        <v>18</v>
      </c>
      <c r="I410" s="2">
        <v>2</v>
      </c>
      <c r="J410" t="s">
        <v>6</v>
      </c>
      <c r="K410" t="s">
        <v>3</v>
      </c>
      <c r="L410" s="2">
        <v>43</v>
      </c>
      <c r="M410" s="2" t="s">
        <v>19</v>
      </c>
      <c r="N410" s="10" t="str">
        <f>'Informe de categorías'!$A$8</f>
        <v>Categoría 3</v>
      </c>
    </row>
    <row r="411" spans="1:14" x14ac:dyDescent="0.25">
      <c r="A411">
        <v>18283</v>
      </c>
      <c r="B411" s="1" t="s">
        <v>21</v>
      </c>
      <c r="C411" s="1" t="s">
        <v>22</v>
      </c>
      <c r="D411">
        <v>100000</v>
      </c>
      <c r="E411" s="2">
        <v>0</v>
      </c>
      <c r="F411" t="s">
        <v>0</v>
      </c>
      <c r="G411" t="s">
        <v>1</v>
      </c>
      <c r="H411" s="2" t="s">
        <v>19</v>
      </c>
      <c r="I411" s="2">
        <v>1</v>
      </c>
      <c r="J411" t="s">
        <v>6</v>
      </c>
      <c r="K411" t="s">
        <v>3</v>
      </c>
      <c r="L411" s="2">
        <v>40</v>
      </c>
      <c r="M411" s="2" t="s">
        <v>19</v>
      </c>
      <c r="N411" s="10" t="str">
        <f>'Informe de categorías'!$A$12</f>
        <v>Categoría 7</v>
      </c>
    </row>
    <row r="412" spans="1:14" x14ac:dyDescent="0.25">
      <c r="A412">
        <v>18294</v>
      </c>
      <c r="B412" s="1" t="s">
        <v>20</v>
      </c>
      <c r="C412" s="1" t="s">
        <v>22</v>
      </c>
      <c r="D412">
        <v>90000</v>
      </c>
      <c r="E412" s="2">
        <v>1</v>
      </c>
      <c r="F412" t="s">
        <v>0</v>
      </c>
      <c r="G412" t="s">
        <v>1</v>
      </c>
      <c r="H412" s="2" t="s">
        <v>18</v>
      </c>
      <c r="I412" s="2">
        <v>1</v>
      </c>
      <c r="J412" t="s">
        <v>6</v>
      </c>
      <c r="K412" t="s">
        <v>3</v>
      </c>
      <c r="L412" s="2">
        <v>46</v>
      </c>
      <c r="M412" s="2" t="s">
        <v>19</v>
      </c>
      <c r="N412" s="10" t="str">
        <f>'Informe de categorías'!$A$9</f>
        <v>Categoría 4</v>
      </c>
    </row>
    <row r="413" spans="1:14" x14ac:dyDescent="0.25">
      <c r="A413">
        <v>18299</v>
      </c>
      <c r="B413" s="1" t="s">
        <v>20</v>
      </c>
      <c r="C413" s="1" t="s">
        <v>23</v>
      </c>
      <c r="D413">
        <v>70000</v>
      </c>
      <c r="E413" s="2">
        <v>5</v>
      </c>
      <c r="F413" t="s">
        <v>10</v>
      </c>
      <c r="G413" t="s">
        <v>11</v>
      </c>
      <c r="H413" s="2" t="s">
        <v>18</v>
      </c>
      <c r="I413" s="2">
        <v>2</v>
      </c>
      <c r="J413" t="s">
        <v>6</v>
      </c>
      <c r="K413" t="s">
        <v>3</v>
      </c>
      <c r="L413" s="2">
        <v>44</v>
      </c>
      <c r="M413" s="2" t="s">
        <v>19</v>
      </c>
      <c r="N413" s="10" t="str">
        <f>'Informe de categorías'!$A$8</f>
        <v>Categoría 3</v>
      </c>
    </row>
    <row r="414" spans="1:14" x14ac:dyDescent="0.25">
      <c r="A414">
        <v>18322</v>
      </c>
      <c r="B414" s="1" t="s">
        <v>21</v>
      </c>
      <c r="C414" s="1" t="s">
        <v>23</v>
      </c>
      <c r="D414">
        <v>30000</v>
      </c>
      <c r="E414" s="2">
        <v>0</v>
      </c>
      <c r="F414" t="s">
        <v>14</v>
      </c>
      <c r="G414" t="s">
        <v>13</v>
      </c>
      <c r="H414" s="2" t="s">
        <v>19</v>
      </c>
      <c r="I414" s="2">
        <v>2</v>
      </c>
      <c r="J414" t="s">
        <v>4</v>
      </c>
      <c r="K414" t="s">
        <v>9</v>
      </c>
      <c r="L414" s="2">
        <v>26</v>
      </c>
      <c r="M414" s="2" t="s">
        <v>19</v>
      </c>
      <c r="N414" s="10" t="str">
        <f>'Informe de categorías'!$A$11</f>
        <v>Categoría 6</v>
      </c>
    </row>
    <row r="415" spans="1:14" x14ac:dyDescent="0.25">
      <c r="A415">
        <v>18329</v>
      </c>
      <c r="B415" s="1" t="s">
        <v>21</v>
      </c>
      <c r="C415" s="1" t="s">
        <v>23</v>
      </c>
      <c r="D415">
        <v>30000</v>
      </c>
      <c r="E415" s="2">
        <v>0</v>
      </c>
      <c r="F415" t="s">
        <v>14</v>
      </c>
      <c r="G415" t="s">
        <v>13</v>
      </c>
      <c r="H415" s="2" t="s">
        <v>19</v>
      </c>
      <c r="I415" s="2">
        <v>2</v>
      </c>
      <c r="J415" t="s">
        <v>6</v>
      </c>
      <c r="K415" t="s">
        <v>9</v>
      </c>
      <c r="L415" s="2">
        <v>27</v>
      </c>
      <c r="M415" s="2" t="s">
        <v>19</v>
      </c>
      <c r="N415" s="10" t="str">
        <f>'Informe de categorías'!$A$11</f>
        <v>Categoría 6</v>
      </c>
    </row>
    <row r="416" spans="1:14" x14ac:dyDescent="0.25">
      <c r="A416">
        <v>18347</v>
      </c>
      <c r="B416" s="1" t="s">
        <v>21</v>
      </c>
      <c r="C416" s="1" t="s">
        <v>22</v>
      </c>
      <c r="D416">
        <v>30000</v>
      </c>
      <c r="E416" s="2">
        <v>0</v>
      </c>
      <c r="F416" t="s">
        <v>10</v>
      </c>
      <c r="G416" t="s">
        <v>11</v>
      </c>
      <c r="H416" s="2" t="s">
        <v>19</v>
      </c>
      <c r="I416" s="2">
        <v>1</v>
      </c>
      <c r="J416" t="s">
        <v>2</v>
      </c>
      <c r="K416" t="s">
        <v>9</v>
      </c>
      <c r="L416" s="2">
        <v>31</v>
      </c>
      <c r="M416" s="2" t="s">
        <v>19</v>
      </c>
      <c r="N416" s="10" t="str">
        <f>'Informe de categorías'!$A$11</f>
        <v>Categoría 6</v>
      </c>
    </row>
    <row r="417" spans="1:14" x14ac:dyDescent="0.25">
      <c r="A417">
        <v>18363</v>
      </c>
      <c r="B417" s="1" t="s">
        <v>20</v>
      </c>
      <c r="C417" s="1" t="s">
        <v>23</v>
      </c>
      <c r="D417">
        <v>40000</v>
      </c>
      <c r="E417" s="2">
        <v>0</v>
      </c>
      <c r="F417" t="s">
        <v>12</v>
      </c>
      <c r="G417" t="s">
        <v>11</v>
      </c>
      <c r="H417" s="2" t="s">
        <v>18</v>
      </c>
      <c r="I417" s="2">
        <v>2</v>
      </c>
      <c r="J417" t="s">
        <v>6</v>
      </c>
      <c r="K417" t="s">
        <v>9</v>
      </c>
      <c r="L417" s="2">
        <v>28</v>
      </c>
      <c r="M417" s="2" t="s">
        <v>18</v>
      </c>
      <c r="N417" s="10" t="str">
        <f>'Informe de categorías'!$A$11</f>
        <v>Categoría 6</v>
      </c>
    </row>
    <row r="418" spans="1:14" x14ac:dyDescent="0.25">
      <c r="A418">
        <v>18390</v>
      </c>
      <c r="B418" s="1" t="s">
        <v>20</v>
      </c>
      <c r="C418" s="1" t="s">
        <v>23</v>
      </c>
      <c r="D418">
        <v>80000</v>
      </c>
      <c r="E418" s="2">
        <v>5</v>
      </c>
      <c r="F418" t="s">
        <v>10</v>
      </c>
      <c r="G418" t="s">
        <v>1</v>
      </c>
      <c r="H418" s="2" t="s">
        <v>18</v>
      </c>
      <c r="I418" s="2">
        <v>2</v>
      </c>
      <c r="J418" t="s">
        <v>4</v>
      </c>
      <c r="K418" t="s">
        <v>9</v>
      </c>
      <c r="L418" s="2">
        <v>44</v>
      </c>
      <c r="M418" s="2" t="s">
        <v>19</v>
      </c>
      <c r="N418" s="10" t="str">
        <f>'Informe de categorías'!$A$10</f>
        <v>Categoría 5</v>
      </c>
    </row>
    <row r="419" spans="1:14" x14ac:dyDescent="0.25">
      <c r="A419">
        <v>18391</v>
      </c>
      <c r="B419" s="1" t="s">
        <v>21</v>
      </c>
      <c r="C419" s="1" t="s">
        <v>22</v>
      </c>
      <c r="D419">
        <v>80000</v>
      </c>
      <c r="E419" s="2">
        <v>5</v>
      </c>
      <c r="F419" t="s">
        <v>10</v>
      </c>
      <c r="G419" t="s">
        <v>1</v>
      </c>
      <c r="H419" s="2" t="s">
        <v>18</v>
      </c>
      <c r="I419" s="2">
        <v>2</v>
      </c>
      <c r="J419" t="s">
        <v>6</v>
      </c>
      <c r="K419" t="s">
        <v>9</v>
      </c>
      <c r="L419" s="2">
        <v>44</v>
      </c>
      <c r="M419" s="2" t="s">
        <v>19</v>
      </c>
      <c r="N419" s="10" t="str">
        <f>'Informe de categorías'!$A$10</f>
        <v>Categoría 5</v>
      </c>
    </row>
    <row r="420" spans="1:14" x14ac:dyDescent="0.25">
      <c r="A420">
        <v>18411</v>
      </c>
      <c r="B420" s="1" t="s">
        <v>20</v>
      </c>
      <c r="C420" s="1" t="s">
        <v>23</v>
      </c>
      <c r="D420">
        <v>60000</v>
      </c>
      <c r="E420" s="2">
        <v>2</v>
      </c>
      <c r="F420" t="s">
        <v>12</v>
      </c>
      <c r="G420" t="s">
        <v>1</v>
      </c>
      <c r="H420" s="2" t="s">
        <v>19</v>
      </c>
      <c r="I420" s="2">
        <v>2</v>
      </c>
      <c r="J420" t="s">
        <v>6</v>
      </c>
      <c r="K420" t="s">
        <v>9</v>
      </c>
      <c r="L420" s="2">
        <v>51</v>
      </c>
      <c r="M420" s="2" t="s">
        <v>19</v>
      </c>
      <c r="N420" s="10" t="str">
        <f>'Informe de categorías'!$A$8</f>
        <v>Categoría 3</v>
      </c>
    </row>
    <row r="421" spans="1:14" x14ac:dyDescent="0.25">
      <c r="A421">
        <v>18423</v>
      </c>
      <c r="B421" s="1" t="s">
        <v>21</v>
      </c>
      <c r="C421" s="1" t="s">
        <v>23</v>
      </c>
      <c r="D421">
        <v>80000</v>
      </c>
      <c r="E421" s="2">
        <v>2</v>
      </c>
      <c r="F421" t="s">
        <v>14</v>
      </c>
      <c r="G421" t="s">
        <v>11</v>
      </c>
      <c r="H421" s="2" t="s">
        <v>19</v>
      </c>
      <c r="I421" s="2">
        <v>2</v>
      </c>
      <c r="J421" t="s">
        <v>2</v>
      </c>
      <c r="K421" t="s">
        <v>9</v>
      </c>
      <c r="L421" s="2">
        <v>52</v>
      </c>
      <c r="M421" s="2" t="s">
        <v>19</v>
      </c>
      <c r="N421" s="10" t="str">
        <f>'Informe de categorías'!$A$10</f>
        <v>Categoría 5</v>
      </c>
    </row>
    <row r="422" spans="1:14" x14ac:dyDescent="0.25">
      <c r="A422">
        <v>18435</v>
      </c>
      <c r="B422" s="1" t="s">
        <v>21</v>
      </c>
      <c r="C422" s="1" t="s">
        <v>22</v>
      </c>
      <c r="D422">
        <v>70000</v>
      </c>
      <c r="E422" s="2">
        <v>5</v>
      </c>
      <c r="F422" t="s">
        <v>15</v>
      </c>
      <c r="G422" t="s">
        <v>8</v>
      </c>
      <c r="H422" s="2" t="s">
        <v>18</v>
      </c>
      <c r="I422" s="2">
        <v>2</v>
      </c>
      <c r="J422" t="s">
        <v>7</v>
      </c>
      <c r="K422" t="s">
        <v>9</v>
      </c>
      <c r="L422" s="2">
        <v>67</v>
      </c>
      <c r="M422" s="2" t="s">
        <v>18</v>
      </c>
      <c r="N422" s="10" t="str">
        <f>'Informe de categorías'!$A$8</f>
        <v>Categoría 3</v>
      </c>
    </row>
    <row r="423" spans="1:14" x14ac:dyDescent="0.25">
      <c r="A423">
        <v>18484</v>
      </c>
      <c r="B423" s="1" t="s">
        <v>21</v>
      </c>
      <c r="C423" s="1" t="s">
        <v>23</v>
      </c>
      <c r="D423">
        <v>80000</v>
      </c>
      <c r="E423" s="2">
        <v>2</v>
      </c>
      <c r="F423" t="s">
        <v>12</v>
      </c>
      <c r="G423" t="s">
        <v>11</v>
      </c>
      <c r="H423" s="2" t="s">
        <v>19</v>
      </c>
      <c r="I423" s="2">
        <v>2</v>
      </c>
      <c r="J423" t="s">
        <v>2</v>
      </c>
      <c r="K423" t="s">
        <v>3</v>
      </c>
      <c r="L423" s="2">
        <v>50</v>
      </c>
      <c r="M423" s="2" t="s">
        <v>18</v>
      </c>
      <c r="N423" s="10" t="str">
        <f>'Informe de categorías'!$A$10</f>
        <v>Categoría 5</v>
      </c>
    </row>
    <row r="424" spans="1:14" x14ac:dyDescent="0.25">
      <c r="A424">
        <v>18491</v>
      </c>
      <c r="B424" s="1" t="s">
        <v>21</v>
      </c>
      <c r="C424" s="1" t="s">
        <v>22</v>
      </c>
      <c r="D424">
        <v>70000</v>
      </c>
      <c r="E424" s="2">
        <v>2</v>
      </c>
      <c r="F424" t="s">
        <v>12</v>
      </c>
      <c r="G424" t="s">
        <v>1</v>
      </c>
      <c r="H424" s="2" t="s">
        <v>18</v>
      </c>
      <c r="I424" s="2">
        <v>2</v>
      </c>
      <c r="J424" t="s">
        <v>6</v>
      </c>
      <c r="K424" t="s">
        <v>3</v>
      </c>
      <c r="L424" s="2">
        <v>49</v>
      </c>
      <c r="M424" s="2" t="s">
        <v>18</v>
      </c>
      <c r="N424" s="10" t="str">
        <f>'Informe de categorías'!$A$8</f>
        <v>Categoría 3</v>
      </c>
    </row>
    <row r="425" spans="1:14" x14ac:dyDescent="0.25">
      <c r="A425">
        <v>18494</v>
      </c>
      <c r="B425" s="1" t="s">
        <v>20</v>
      </c>
      <c r="C425" s="1" t="s">
        <v>23</v>
      </c>
      <c r="D425">
        <v>110000</v>
      </c>
      <c r="E425" s="2">
        <v>5</v>
      </c>
      <c r="F425" t="s">
        <v>0</v>
      </c>
      <c r="G425" t="s">
        <v>8</v>
      </c>
      <c r="H425" s="2" t="s">
        <v>18</v>
      </c>
      <c r="I425" s="2">
        <v>4</v>
      </c>
      <c r="J425" t="s">
        <v>5</v>
      </c>
      <c r="K425" t="s">
        <v>3</v>
      </c>
      <c r="L425" s="2">
        <v>48</v>
      </c>
      <c r="M425" s="2" t="s">
        <v>18</v>
      </c>
      <c r="N425" s="10" t="str">
        <f>'Informe de categorías'!$A$9</f>
        <v>Categoría 4</v>
      </c>
    </row>
    <row r="426" spans="1:14" x14ac:dyDescent="0.25">
      <c r="A426">
        <v>18504</v>
      </c>
      <c r="B426" s="1" t="s">
        <v>20</v>
      </c>
      <c r="C426" s="1" t="s">
        <v>23</v>
      </c>
      <c r="D426">
        <v>70000</v>
      </c>
      <c r="E426" s="2">
        <v>2</v>
      </c>
      <c r="F426" t="s">
        <v>14</v>
      </c>
      <c r="G426" t="s">
        <v>11</v>
      </c>
      <c r="H426" s="2" t="s">
        <v>19</v>
      </c>
      <c r="I426" s="2">
        <v>2</v>
      </c>
      <c r="J426" t="s">
        <v>2</v>
      </c>
      <c r="K426" t="s">
        <v>9</v>
      </c>
      <c r="L426" s="2">
        <v>49</v>
      </c>
      <c r="M426" s="2" t="s">
        <v>19</v>
      </c>
      <c r="N426" s="10" t="str">
        <f>'Informe de categorías'!$A$8</f>
        <v>Categoría 3</v>
      </c>
    </row>
    <row r="427" spans="1:14" x14ac:dyDescent="0.25">
      <c r="A427">
        <v>18517</v>
      </c>
      <c r="B427" s="1" t="s">
        <v>20</v>
      </c>
      <c r="C427" s="1" t="s">
        <v>23</v>
      </c>
      <c r="D427">
        <v>100000</v>
      </c>
      <c r="E427" s="2">
        <v>3</v>
      </c>
      <c r="F427" t="s">
        <v>0</v>
      </c>
      <c r="G427" t="s">
        <v>8</v>
      </c>
      <c r="H427" s="2" t="s">
        <v>18</v>
      </c>
      <c r="I427" s="2">
        <v>4</v>
      </c>
      <c r="J427" t="s">
        <v>4</v>
      </c>
      <c r="K427" t="s">
        <v>9</v>
      </c>
      <c r="L427" s="2">
        <v>41</v>
      </c>
      <c r="M427" s="2" t="s">
        <v>19</v>
      </c>
      <c r="N427" s="10" t="str">
        <f>'Informe de categorías'!$A$9</f>
        <v>Categoría 4</v>
      </c>
    </row>
    <row r="428" spans="1:14" x14ac:dyDescent="0.25">
      <c r="A428">
        <v>18545</v>
      </c>
      <c r="B428" s="1" t="s">
        <v>20</v>
      </c>
      <c r="C428" s="1" t="s">
        <v>23</v>
      </c>
      <c r="D428">
        <v>40000</v>
      </c>
      <c r="E428" s="2">
        <v>4</v>
      </c>
      <c r="F428" t="s">
        <v>12</v>
      </c>
      <c r="G428" t="s">
        <v>1</v>
      </c>
      <c r="H428" s="2" t="s">
        <v>19</v>
      </c>
      <c r="I428" s="2">
        <v>2</v>
      </c>
      <c r="J428" t="s">
        <v>7</v>
      </c>
      <c r="K428" t="s">
        <v>9</v>
      </c>
      <c r="L428" s="2">
        <v>61</v>
      </c>
      <c r="M428" s="2" t="s">
        <v>18</v>
      </c>
      <c r="N428" s="10" t="str">
        <f>'Informe de categorías'!$A$8</f>
        <v>Categoría 3</v>
      </c>
    </row>
    <row r="429" spans="1:14" x14ac:dyDescent="0.25">
      <c r="A429">
        <v>18560</v>
      </c>
      <c r="B429" s="1" t="s">
        <v>20</v>
      </c>
      <c r="C429" s="1" t="s">
        <v>22</v>
      </c>
      <c r="D429">
        <v>70000</v>
      </c>
      <c r="E429" s="2">
        <v>2</v>
      </c>
      <c r="F429" t="s">
        <v>15</v>
      </c>
      <c r="G429" t="s">
        <v>1</v>
      </c>
      <c r="H429" s="2" t="s">
        <v>18</v>
      </c>
      <c r="I429" s="2">
        <v>0</v>
      </c>
      <c r="J429" t="s">
        <v>5</v>
      </c>
      <c r="K429" t="s">
        <v>9</v>
      </c>
      <c r="L429" s="2">
        <v>34</v>
      </c>
      <c r="M429" s="2" t="s">
        <v>18</v>
      </c>
      <c r="N429" s="10" t="str">
        <f>'Informe de categorías'!$A$6</f>
        <v>Categoría 1</v>
      </c>
    </row>
    <row r="430" spans="1:14" x14ac:dyDescent="0.25">
      <c r="A430">
        <v>18572</v>
      </c>
      <c r="B430" s="1" t="s">
        <v>20</v>
      </c>
      <c r="C430" s="1" t="s">
        <v>22</v>
      </c>
      <c r="D430">
        <v>60000</v>
      </c>
      <c r="E430" s="2">
        <v>0</v>
      </c>
      <c r="F430" t="s">
        <v>15</v>
      </c>
      <c r="G430" t="s">
        <v>1</v>
      </c>
      <c r="H430" s="2" t="s">
        <v>18</v>
      </c>
      <c r="I430" s="2">
        <v>0</v>
      </c>
      <c r="J430" t="s">
        <v>4</v>
      </c>
      <c r="K430" t="s">
        <v>9</v>
      </c>
      <c r="L430" s="2">
        <v>39</v>
      </c>
      <c r="M430" s="2" t="s">
        <v>19</v>
      </c>
      <c r="N430" s="10" t="str">
        <f>'Informe de categorías'!$A$6</f>
        <v>Categoría 1</v>
      </c>
    </row>
    <row r="431" spans="1:14" x14ac:dyDescent="0.25">
      <c r="A431">
        <v>18577</v>
      </c>
      <c r="B431" s="1" t="s">
        <v>20</v>
      </c>
      <c r="C431" s="1" t="s">
        <v>22</v>
      </c>
      <c r="D431">
        <v>60000</v>
      </c>
      <c r="E431" s="2">
        <v>0</v>
      </c>
      <c r="F431" t="s">
        <v>15</v>
      </c>
      <c r="G431" t="s">
        <v>1</v>
      </c>
      <c r="H431" s="2" t="s">
        <v>18</v>
      </c>
      <c r="I431" s="2">
        <v>0</v>
      </c>
      <c r="J431" t="s">
        <v>4</v>
      </c>
      <c r="K431" t="s">
        <v>9</v>
      </c>
      <c r="L431" s="2">
        <v>40</v>
      </c>
      <c r="M431" s="2" t="s">
        <v>19</v>
      </c>
      <c r="N431" s="10" t="str">
        <f>'Informe de categorías'!$A$6</f>
        <v>Categoría 1</v>
      </c>
    </row>
    <row r="432" spans="1:14" x14ac:dyDescent="0.25">
      <c r="A432">
        <v>18580</v>
      </c>
      <c r="B432" s="1" t="s">
        <v>20</v>
      </c>
      <c r="C432" s="1" t="s">
        <v>22</v>
      </c>
      <c r="D432">
        <v>60000</v>
      </c>
      <c r="E432" s="2">
        <v>2</v>
      </c>
      <c r="F432" t="s">
        <v>15</v>
      </c>
      <c r="G432" t="s">
        <v>1</v>
      </c>
      <c r="H432" s="2" t="s">
        <v>18</v>
      </c>
      <c r="I432" s="2">
        <v>0</v>
      </c>
      <c r="J432" t="s">
        <v>5</v>
      </c>
      <c r="K432" t="s">
        <v>9</v>
      </c>
      <c r="L432" s="2">
        <v>36</v>
      </c>
      <c r="M432" s="2" t="s">
        <v>18</v>
      </c>
      <c r="N432" s="10" t="str">
        <f>'Informe de categorías'!$A$6</f>
        <v>Categoría 1</v>
      </c>
    </row>
    <row r="433" spans="1:14" x14ac:dyDescent="0.25">
      <c r="A433">
        <v>18594</v>
      </c>
      <c r="B433" s="1" t="s">
        <v>21</v>
      </c>
      <c r="C433" s="1" t="s">
        <v>22</v>
      </c>
      <c r="D433">
        <v>80000</v>
      </c>
      <c r="E433" s="2">
        <v>3</v>
      </c>
      <c r="F433" t="s">
        <v>0</v>
      </c>
      <c r="G433" t="s">
        <v>11</v>
      </c>
      <c r="H433" s="2" t="s">
        <v>18</v>
      </c>
      <c r="I433" s="2">
        <v>3</v>
      </c>
      <c r="J433" t="s">
        <v>7</v>
      </c>
      <c r="K433" t="s">
        <v>9</v>
      </c>
      <c r="L433" s="2">
        <v>40</v>
      </c>
      <c r="M433" s="2" t="s">
        <v>18</v>
      </c>
      <c r="N433" s="10" t="str">
        <f>'Informe de categorías'!$A$10</f>
        <v>Categoría 5</v>
      </c>
    </row>
    <row r="434" spans="1:14" x14ac:dyDescent="0.25">
      <c r="A434">
        <v>18607</v>
      </c>
      <c r="B434" s="1" t="s">
        <v>21</v>
      </c>
      <c r="C434" s="1" t="s">
        <v>22</v>
      </c>
      <c r="D434">
        <v>60000</v>
      </c>
      <c r="E434" s="2">
        <v>4</v>
      </c>
      <c r="F434" t="s">
        <v>0</v>
      </c>
      <c r="G434" t="s">
        <v>11</v>
      </c>
      <c r="H434" s="2" t="s">
        <v>18</v>
      </c>
      <c r="I434" s="2">
        <v>2</v>
      </c>
      <c r="J434" t="s">
        <v>5</v>
      </c>
      <c r="K434" t="s">
        <v>9</v>
      </c>
      <c r="L434" s="2">
        <v>42</v>
      </c>
      <c r="M434" s="2" t="s">
        <v>18</v>
      </c>
      <c r="N434" s="10" t="str">
        <f>'Informe de categorías'!$A$6</f>
        <v>Categoría 1</v>
      </c>
    </row>
    <row r="435" spans="1:14" x14ac:dyDescent="0.25">
      <c r="A435">
        <v>18613</v>
      </c>
      <c r="B435" s="1" t="s">
        <v>21</v>
      </c>
      <c r="C435" s="1" t="s">
        <v>23</v>
      </c>
      <c r="D435">
        <v>70000</v>
      </c>
      <c r="E435" s="2">
        <v>0</v>
      </c>
      <c r="F435" t="s">
        <v>0</v>
      </c>
      <c r="G435" t="s">
        <v>1</v>
      </c>
      <c r="H435" s="2" t="s">
        <v>19</v>
      </c>
      <c r="I435" s="2">
        <v>1</v>
      </c>
      <c r="J435" t="s">
        <v>5</v>
      </c>
      <c r="K435" t="s">
        <v>9</v>
      </c>
      <c r="L435" s="2">
        <v>37</v>
      </c>
      <c r="M435" s="2" t="s">
        <v>18</v>
      </c>
      <c r="N435" s="10" t="str">
        <f>'Informe de categorías'!$A$6</f>
        <v>Categoría 1</v>
      </c>
    </row>
    <row r="436" spans="1:14" x14ac:dyDescent="0.25">
      <c r="A436">
        <v>18626</v>
      </c>
      <c r="B436" s="1" t="s">
        <v>21</v>
      </c>
      <c r="C436" s="1" t="s">
        <v>23</v>
      </c>
      <c r="D436">
        <v>40000</v>
      </c>
      <c r="E436" s="2">
        <v>2</v>
      </c>
      <c r="F436" t="s">
        <v>10</v>
      </c>
      <c r="G436" t="s">
        <v>13</v>
      </c>
      <c r="H436" s="2" t="s">
        <v>18</v>
      </c>
      <c r="I436" s="2">
        <v>0</v>
      </c>
      <c r="J436" t="s">
        <v>2</v>
      </c>
      <c r="K436" t="s">
        <v>16</v>
      </c>
      <c r="L436" s="2">
        <v>33</v>
      </c>
      <c r="M436" s="2" t="s">
        <v>18</v>
      </c>
      <c r="N436" s="10" t="str">
        <f>'Informe de categorías'!$A$14</f>
        <v>Categoría 9</v>
      </c>
    </row>
    <row r="437" spans="1:14" x14ac:dyDescent="0.25">
      <c r="A437">
        <v>18649</v>
      </c>
      <c r="B437" s="1" t="s">
        <v>21</v>
      </c>
      <c r="C437" s="1" t="s">
        <v>23</v>
      </c>
      <c r="D437">
        <v>30000</v>
      </c>
      <c r="E437" s="2">
        <v>1</v>
      </c>
      <c r="F437" t="s">
        <v>12</v>
      </c>
      <c r="G437" t="s">
        <v>13</v>
      </c>
      <c r="H437" s="2" t="s">
        <v>18</v>
      </c>
      <c r="I437" s="2">
        <v>2</v>
      </c>
      <c r="J437" t="s">
        <v>2</v>
      </c>
      <c r="K437" t="s">
        <v>9</v>
      </c>
      <c r="L437" s="2">
        <v>51</v>
      </c>
      <c r="M437" s="2" t="s">
        <v>18</v>
      </c>
      <c r="N437" s="10" t="str">
        <f>'Informe de categorías'!$A$7</f>
        <v>Categoría 2</v>
      </c>
    </row>
    <row r="438" spans="1:14" x14ac:dyDescent="0.25">
      <c r="A438">
        <v>18674</v>
      </c>
      <c r="B438" s="1" t="s">
        <v>21</v>
      </c>
      <c r="C438" s="1" t="s">
        <v>22</v>
      </c>
      <c r="D438">
        <v>80000</v>
      </c>
      <c r="E438" s="2">
        <v>4</v>
      </c>
      <c r="F438" t="s">
        <v>15</v>
      </c>
      <c r="G438" t="s">
        <v>11</v>
      </c>
      <c r="H438" s="2" t="s">
        <v>19</v>
      </c>
      <c r="I438" s="2">
        <v>0</v>
      </c>
      <c r="J438" t="s">
        <v>4</v>
      </c>
      <c r="K438" t="s">
        <v>9</v>
      </c>
      <c r="L438" s="2">
        <v>48</v>
      </c>
      <c r="M438" s="2" t="s">
        <v>19</v>
      </c>
      <c r="N438" s="10" t="str">
        <f>'Informe de categorías'!$A$9</f>
        <v>Categoría 4</v>
      </c>
    </row>
    <row r="439" spans="1:14" x14ac:dyDescent="0.25">
      <c r="A439">
        <v>18711</v>
      </c>
      <c r="B439" s="1" t="s">
        <v>21</v>
      </c>
      <c r="C439" s="1" t="s">
        <v>22</v>
      </c>
      <c r="D439">
        <v>70000</v>
      </c>
      <c r="E439" s="2">
        <v>5</v>
      </c>
      <c r="F439" t="s">
        <v>0</v>
      </c>
      <c r="G439" t="s">
        <v>1</v>
      </c>
      <c r="H439" s="2" t="s">
        <v>18</v>
      </c>
      <c r="I439" s="2">
        <v>4</v>
      </c>
      <c r="J439" t="s">
        <v>7</v>
      </c>
      <c r="K439" t="s">
        <v>3</v>
      </c>
      <c r="L439" s="2">
        <v>39</v>
      </c>
      <c r="M439" s="2" t="s">
        <v>19</v>
      </c>
      <c r="N439" s="10" t="str">
        <f>'Informe de categorías'!$A$12</f>
        <v>Categoría 7</v>
      </c>
    </row>
    <row r="440" spans="1:14" x14ac:dyDescent="0.25">
      <c r="A440">
        <v>18740</v>
      </c>
      <c r="B440" s="1" t="s">
        <v>20</v>
      </c>
      <c r="C440" s="1" t="s">
        <v>23</v>
      </c>
      <c r="D440">
        <v>80000</v>
      </c>
      <c r="E440" s="2">
        <v>5</v>
      </c>
      <c r="F440" t="s">
        <v>0</v>
      </c>
      <c r="G440" t="s">
        <v>1</v>
      </c>
      <c r="H440" s="2" t="s">
        <v>19</v>
      </c>
      <c r="I440" s="2">
        <v>1</v>
      </c>
      <c r="J440" t="s">
        <v>4</v>
      </c>
      <c r="K440" t="s">
        <v>3</v>
      </c>
      <c r="L440" s="2">
        <v>47</v>
      </c>
      <c r="M440" s="2" t="s">
        <v>18</v>
      </c>
      <c r="N440" s="10" t="str">
        <f>'Informe de categorías'!$A$12</f>
        <v>Categoría 7</v>
      </c>
    </row>
    <row r="441" spans="1:14" x14ac:dyDescent="0.25">
      <c r="A441">
        <v>18752</v>
      </c>
      <c r="B441" s="1" t="s">
        <v>21</v>
      </c>
      <c r="C441" s="1" t="s">
        <v>22</v>
      </c>
      <c r="D441">
        <v>40000</v>
      </c>
      <c r="E441" s="2">
        <v>0</v>
      </c>
      <c r="F441" t="s">
        <v>12</v>
      </c>
      <c r="G441" t="s">
        <v>11</v>
      </c>
      <c r="H441" s="2" t="s">
        <v>18</v>
      </c>
      <c r="I441" s="2">
        <v>1</v>
      </c>
      <c r="J441" t="s">
        <v>6</v>
      </c>
      <c r="K441" t="s">
        <v>9</v>
      </c>
      <c r="L441" s="2">
        <v>31</v>
      </c>
      <c r="M441" s="2" t="s">
        <v>19</v>
      </c>
      <c r="N441" s="10" t="str">
        <f>'Informe de categorías'!$A$11</f>
        <v>Categoría 6</v>
      </c>
    </row>
    <row r="442" spans="1:14" x14ac:dyDescent="0.25">
      <c r="A442">
        <v>18783</v>
      </c>
      <c r="B442" s="1" t="s">
        <v>21</v>
      </c>
      <c r="C442" s="1" t="s">
        <v>23</v>
      </c>
      <c r="D442">
        <v>80000</v>
      </c>
      <c r="E442" s="2">
        <v>0</v>
      </c>
      <c r="F442" t="s">
        <v>0</v>
      </c>
      <c r="G442" t="s">
        <v>8</v>
      </c>
      <c r="H442" s="2" t="s">
        <v>19</v>
      </c>
      <c r="I442" s="2">
        <v>1</v>
      </c>
      <c r="J442" t="s">
        <v>4</v>
      </c>
      <c r="K442" t="s">
        <v>9</v>
      </c>
      <c r="L442" s="2">
        <v>38</v>
      </c>
      <c r="M442" s="2" t="s">
        <v>18</v>
      </c>
      <c r="N442" s="10" t="str">
        <f>'Informe de categorías'!$A$12</f>
        <v>Categoría 7</v>
      </c>
    </row>
    <row r="443" spans="1:14" x14ac:dyDescent="0.25">
      <c r="A443">
        <v>18847</v>
      </c>
      <c r="B443" s="1" t="s">
        <v>20</v>
      </c>
      <c r="C443" s="1" t="s">
        <v>22</v>
      </c>
      <c r="D443">
        <v>60000</v>
      </c>
      <c r="E443" s="2">
        <v>2</v>
      </c>
      <c r="F443" t="s">
        <v>15</v>
      </c>
      <c r="G443" t="s">
        <v>8</v>
      </c>
      <c r="H443" s="2" t="s">
        <v>18</v>
      </c>
      <c r="I443" s="2">
        <v>2</v>
      </c>
      <c r="J443" t="s">
        <v>6</v>
      </c>
      <c r="K443" t="s">
        <v>9</v>
      </c>
      <c r="L443" s="2">
        <v>70</v>
      </c>
      <c r="M443" s="2" t="s">
        <v>19</v>
      </c>
      <c r="N443" s="10" t="str">
        <f>'Informe de categorías'!$A$8</f>
        <v>Categoría 3</v>
      </c>
    </row>
    <row r="444" spans="1:14" x14ac:dyDescent="0.25">
      <c r="A444">
        <v>18858</v>
      </c>
      <c r="B444" s="1" t="s">
        <v>21</v>
      </c>
      <c r="C444" s="1" t="s">
        <v>23</v>
      </c>
      <c r="D444">
        <v>60000</v>
      </c>
      <c r="E444" s="2">
        <v>2</v>
      </c>
      <c r="F444" t="s">
        <v>14</v>
      </c>
      <c r="G444" t="s">
        <v>11</v>
      </c>
      <c r="H444" s="2" t="s">
        <v>18</v>
      </c>
      <c r="I444" s="2">
        <v>2</v>
      </c>
      <c r="J444" t="s">
        <v>6</v>
      </c>
      <c r="K444" t="s">
        <v>9</v>
      </c>
      <c r="L444" s="2">
        <v>52</v>
      </c>
      <c r="M444" s="2" t="s">
        <v>18</v>
      </c>
      <c r="N444" s="10" t="str">
        <f>'Informe de categorías'!$A$8</f>
        <v>Categoría 3</v>
      </c>
    </row>
    <row r="445" spans="1:14" x14ac:dyDescent="0.25">
      <c r="A445">
        <v>18891</v>
      </c>
      <c r="B445" s="1" t="s">
        <v>20</v>
      </c>
      <c r="C445" s="1" t="s">
        <v>22</v>
      </c>
      <c r="D445">
        <v>40000</v>
      </c>
      <c r="E445" s="2">
        <v>0</v>
      </c>
      <c r="F445" t="s">
        <v>10</v>
      </c>
      <c r="G445" t="s">
        <v>11</v>
      </c>
      <c r="H445" s="2" t="s">
        <v>18</v>
      </c>
      <c r="I445" s="2">
        <v>2</v>
      </c>
      <c r="J445" t="s">
        <v>6</v>
      </c>
      <c r="K445" t="s">
        <v>9</v>
      </c>
      <c r="L445" s="2">
        <v>28</v>
      </c>
      <c r="M445" s="2" t="s">
        <v>19</v>
      </c>
      <c r="N445" s="10" t="str">
        <f>'Informe de categorías'!$A$11</f>
        <v>Categoría 6</v>
      </c>
    </row>
    <row r="446" spans="1:14" x14ac:dyDescent="0.25">
      <c r="A446">
        <v>18910</v>
      </c>
      <c r="B446" s="1" t="s">
        <v>21</v>
      </c>
      <c r="C446" s="1" t="s">
        <v>23</v>
      </c>
      <c r="D446">
        <v>30000</v>
      </c>
      <c r="E446" s="2">
        <v>0</v>
      </c>
      <c r="F446" t="s">
        <v>10</v>
      </c>
      <c r="G446" t="s">
        <v>11</v>
      </c>
      <c r="H446" s="2" t="s">
        <v>18</v>
      </c>
      <c r="I446" s="2">
        <v>2</v>
      </c>
      <c r="J446" t="s">
        <v>6</v>
      </c>
      <c r="K446" t="s">
        <v>9</v>
      </c>
      <c r="L446" s="2">
        <v>30</v>
      </c>
      <c r="M446" s="2" t="s">
        <v>19</v>
      </c>
      <c r="N446" s="10" t="str">
        <f>'Informe de categorías'!$A$11</f>
        <v>Categoría 6</v>
      </c>
    </row>
    <row r="447" spans="1:14" x14ac:dyDescent="0.25">
      <c r="A447">
        <v>18935</v>
      </c>
      <c r="B447" s="1" t="s">
        <v>20</v>
      </c>
      <c r="C447" s="1" t="s">
        <v>22</v>
      </c>
      <c r="D447">
        <v>130000</v>
      </c>
      <c r="E447" s="2">
        <v>0</v>
      </c>
      <c r="F447" t="s">
        <v>15</v>
      </c>
      <c r="G447" t="s">
        <v>8</v>
      </c>
      <c r="H447" s="2" t="s">
        <v>18</v>
      </c>
      <c r="I447" s="2">
        <v>3</v>
      </c>
      <c r="J447" t="s">
        <v>2</v>
      </c>
      <c r="K447" t="s">
        <v>9</v>
      </c>
      <c r="L447" s="2">
        <v>40</v>
      </c>
      <c r="M447" s="2" t="s">
        <v>19</v>
      </c>
      <c r="N447" s="10" t="str">
        <f>'Informe de categorías'!$A$9</f>
        <v>Categoría 4</v>
      </c>
    </row>
    <row r="448" spans="1:14" x14ac:dyDescent="0.25">
      <c r="A448">
        <v>18949</v>
      </c>
      <c r="B448" s="1" t="s">
        <v>21</v>
      </c>
      <c r="C448" s="1" t="s">
        <v>23</v>
      </c>
      <c r="D448">
        <v>70000</v>
      </c>
      <c r="E448" s="2">
        <v>3</v>
      </c>
      <c r="F448" t="s">
        <v>15</v>
      </c>
      <c r="G448" t="s">
        <v>8</v>
      </c>
      <c r="H448" s="2" t="s">
        <v>18</v>
      </c>
      <c r="I448" s="2">
        <v>2</v>
      </c>
      <c r="J448" t="s">
        <v>6</v>
      </c>
      <c r="K448" t="s">
        <v>9</v>
      </c>
      <c r="L448" s="2">
        <v>74</v>
      </c>
      <c r="M448" s="2" t="s">
        <v>18</v>
      </c>
      <c r="N448" s="10" t="str">
        <f>'Informe de categorías'!$A$8</f>
        <v>Categoría 3</v>
      </c>
    </row>
    <row r="449" spans="1:14" x14ac:dyDescent="0.25">
      <c r="A449">
        <v>18952</v>
      </c>
      <c r="B449" s="1" t="s">
        <v>20</v>
      </c>
      <c r="C449" s="1" t="s">
        <v>22</v>
      </c>
      <c r="D449">
        <v>100000</v>
      </c>
      <c r="E449" s="2">
        <v>4</v>
      </c>
      <c r="F449" t="s">
        <v>0</v>
      </c>
      <c r="G449" t="s">
        <v>8</v>
      </c>
      <c r="H449" s="2" t="s">
        <v>18</v>
      </c>
      <c r="I449" s="2">
        <v>4</v>
      </c>
      <c r="J449" t="s">
        <v>4</v>
      </c>
      <c r="K449" t="s">
        <v>9</v>
      </c>
      <c r="L449" s="2">
        <v>40</v>
      </c>
      <c r="M449" s="2" t="s">
        <v>19</v>
      </c>
      <c r="N449" s="10" t="str">
        <f>'Informe de categorías'!$A$9</f>
        <v>Categoría 4</v>
      </c>
    </row>
    <row r="450" spans="1:14" x14ac:dyDescent="0.25">
      <c r="A450">
        <v>18976</v>
      </c>
      <c r="B450" s="1" t="s">
        <v>21</v>
      </c>
      <c r="C450" s="1" t="s">
        <v>23</v>
      </c>
      <c r="D450">
        <v>40000</v>
      </c>
      <c r="E450" s="2">
        <v>4</v>
      </c>
      <c r="F450" t="s">
        <v>12</v>
      </c>
      <c r="G450" t="s">
        <v>1</v>
      </c>
      <c r="H450" s="2" t="s">
        <v>18</v>
      </c>
      <c r="I450" s="2">
        <v>2</v>
      </c>
      <c r="J450" t="s">
        <v>7</v>
      </c>
      <c r="K450" t="s">
        <v>9</v>
      </c>
      <c r="L450" s="2">
        <v>62</v>
      </c>
      <c r="M450" s="2" t="s">
        <v>18</v>
      </c>
      <c r="N450" s="10" t="str">
        <f>'Informe de categorías'!$A$8</f>
        <v>Categoría 3</v>
      </c>
    </row>
    <row r="451" spans="1:14" x14ac:dyDescent="0.25">
      <c r="A451">
        <v>19002</v>
      </c>
      <c r="B451" s="1" t="s">
        <v>20</v>
      </c>
      <c r="C451" s="1" t="s">
        <v>22</v>
      </c>
      <c r="D451">
        <v>60000</v>
      </c>
      <c r="E451" s="2">
        <v>2</v>
      </c>
      <c r="F451" t="s">
        <v>10</v>
      </c>
      <c r="G451" t="s">
        <v>1</v>
      </c>
      <c r="H451" s="2" t="s">
        <v>18</v>
      </c>
      <c r="I451" s="2">
        <v>1</v>
      </c>
      <c r="J451" t="s">
        <v>5</v>
      </c>
      <c r="K451" t="s">
        <v>9</v>
      </c>
      <c r="L451" s="2">
        <v>57</v>
      </c>
      <c r="M451" s="2" t="s">
        <v>18</v>
      </c>
      <c r="N451" s="10" t="str">
        <f>'Informe de categorías'!$A$8</f>
        <v>Categoría 3</v>
      </c>
    </row>
    <row r="452" spans="1:14" x14ac:dyDescent="0.25">
      <c r="A452">
        <v>19012</v>
      </c>
      <c r="B452" s="1" t="s">
        <v>20</v>
      </c>
      <c r="C452" s="1" t="s">
        <v>23</v>
      </c>
      <c r="D452">
        <v>80000</v>
      </c>
      <c r="E452" s="2">
        <v>3</v>
      </c>
      <c r="F452" t="s">
        <v>0</v>
      </c>
      <c r="G452" t="s">
        <v>8</v>
      </c>
      <c r="H452" s="2" t="s">
        <v>18</v>
      </c>
      <c r="I452" s="2">
        <v>1</v>
      </c>
      <c r="J452" t="s">
        <v>2</v>
      </c>
      <c r="K452" t="s">
        <v>9</v>
      </c>
      <c r="L452" s="2">
        <v>56</v>
      </c>
      <c r="M452" s="2" t="s">
        <v>19</v>
      </c>
      <c r="N452" s="10" t="str">
        <f>'Informe de categorías'!$A$9</f>
        <v>Categoría 4</v>
      </c>
    </row>
    <row r="453" spans="1:14" x14ac:dyDescent="0.25">
      <c r="A453">
        <v>19057</v>
      </c>
      <c r="B453" s="1" t="s">
        <v>20</v>
      </c>
      <c r="C453" s="1" t="s">
        <v>22</v>
      </c>
      <c r="D453">
        <v>120000</v>
      </c>
      <c r="E453" s="2">
        <v>3</v>
      </c>
      <c r="F453" t="s">
        <v>0</v>
      </c>
      <c r="G453" t="s">
        <v>8</v>
      </c>
      <c r="H453" s="2" t="s">
        <v>19</v>
      </c>
      <c r="I453" s="2">
        <v>2</v>
      </c>
      <c r="J453" t="s">
        <v>7</v>
      </c>
      <c r="K453" t="s">
        <v>16</v>
      </c>
      <c r="L453" s="2">
        <v>52</v>
      </c>
      <c r="M453" s="2" t="s">
        <v>18</v>
      </c>
      <c r="N453" s="10" t="str">
        <f>'Informe de categorías'!$A$10</f>
        <v>Categoría 5</v>
      </c>
    </row>
    <row r="454" spans="1:14" x14ac:dyDescent="0.25">
      <c r="A454">
        <v>19066</v>
      </c>
      <c r="B454" s="1" t="s">
        <v>20</v>
      </c>
      <c r="C454" s="1" t="s">
        <v>23</v>
      </c>
      <c r="D454">
        <v>130000</v>
      </c>
      <c r="E454" s="2">
        <v>4</v>
      </c>
      <c r="F454" t="s">
        <v>10</v>
      </c>
      <c r="G454" t="s">
        <v>1</v>
      </c>
      <c r="H454" s="2" t="s">
        <v>19</v>
      </c>
      <c r="I454" s="2">
        <v>3</v>
      </c>
      <c r="J454" t="s">
        <v>7</v>
      </c>
      <c r="K454" t="s">
        <v>16</v>
      </c>
      <c r="L454" s="2">
        <v>54</v>
      </c>
      <c r="M454" s="2" t="s">
        <v>19</v>
      </c>
      <c r="N454" s="10" t="str">
        <f>'Informe de categorías'!$A$10</f>
        <v>Categoría 5</v>
      </c>
    </row>
    <row r="455" spans="1:14" x14ac:dyDescent="0.25">
      <c r="A455">
        <v>19117</v>
      </c>
      <c r="B455" s="1" t="s">
        <v>21</v>
      </c>
      <c r="C455" s="1" t="s">
        <v>22</v>
      </c>
      <c r="D455">
        <v>60000</v>
      </c>
      <c r="E455" s="2">
        <v>1</v>
      </c>
      <c r="F455" t="s">
        <v>15</v>
      </c>
      <c r="G455" t="s">
        <v>1</v>
      </c>
      <c r="H455" s="2" t="s">
        <v>18</v>
      </c>
      <c r="I455" s="2">
        <v>0</v>
      </c>
      <c r="J455" t="s">
        <v>5</v>
      </c>
      <c r="K455" t="s">
        <v>9</v>
      </c>
      <c r="L455" s="2">
        <v>36</v>
      </c>
      <c r="M455" s="2" t="s">
        <v>18</v>
      </c>
      <c r="N455" s="10" t="str">
        <f>'Informe de categorías'!$A$6</f>
        <v>Categoría 1</v>
      </c>
    </row>
    <row r="456" spans="1:14" x14ac:dyDescent="0.25">
      <c r="A456">
        <v>19133</v>
      </c>
      <c r="B456" s="1" t="s">
        <v>21</v>
      </c>
      <c r="C456" s="1" t="s">
        <v>23</v>
      </c>
      <c r="D456">
        <v>50000</v>
      </c>
      <c r="E456" s="2">
        <v>2</v>
      </c>
      <c r="F456" t="s">
        <v>0</v>
      </c>
      <c r="G456" t="s">
        <v>11</v>
      </c>
      <c r="H456" s="2" t="s">
        <v>18</v>
      </c>
      <c r="I456" s="2">
        <v>1</v>
      </c>
      <c r="J456" t="s">
        <v>5</v>
      </c>
      <c r="K456" t="s">
        <v>9</v>
      </c>
      <c r="L456" s="2">
        <v>38</v>
      </c>
      <c r="M456" s="2" t="s">
        <v>18</v>
      </c>
      <c r="N456" s="10" t="str">
        <f>'Informe de categorías'!$A$6</f>
        <v>Categoría 1</v>
      </c>
    </row>
    <row r="457" spans="1:14" x14ac:dyDescent="0.25">
      <c r="A457">
        <v>19143</v>
      </c>
      <c r="B457" s="1" t="s">
        <v>21</v>
      </c>
      <c r="C457" s="1" t="s">
        <v>22</v>
      </c>
      <c r="D457">
        <v>80000</v>
      </c>
      <c r="E457" s="2">
        <v>3</v>
      </c>
      <c r="F457" t="s">
        <v>0</v>
      </c>
      <c r="G457" t="s">
        <v>11</v>
      </c>
      <c r="H457" s="2" t="s">
        <v>18</v>
      </c>
      <c r="I457" s="2">
        <v>2</v>
      </c>
      <c r="J457" t="s">
        <v>5</v>
      </c>
      <c r="K457" t="s">
        <v>9</v>
      </c>
      <c r="L457" s="2">
        <v>41</v>
      </c>
      <c r="M457" s="2" t="s">
        <v>18</v>
      </c>
      <c r="N457" s="10" t="str">
        <f>'Informe de categorías'!$A$9</f>
        <v>Categoría 4</v>
      </c>
    </row>
    <row r="458" spans="1:14" x14ac:dyDescent="0.25">
      <c r="A458">
        <v>19147</v>
      </c>
      <c r="B458" s="1" t="s">
        <v>20</v>
      </c>
      <c r="C458" s="1" t="s">
        <v>23</v>
      </c>
      <c r="D458">
        <v>40000</v>
      </c>
      <c r="E458" s="2">
        <v>0</v>
      </c>
      <c r="F458" t="s">
        <v>0</v>
      </c>
      <c r="G458" t="s">
        <v>1</v>
      </c>
      <c r="H458" s="2" t="s">
        <v>19</v>
      </c>
      <c r="I458" s="2">
        <v>1</v>
      </c>
      <c r="J458" t="s">
        <v>4</v>
      </c>
      <c r="K458" t="s">
        <v>9</v>
      </c>
      <c r="L458" s="2">
        <v>42</v>
      </c>
      <c r="M458" s="2" t="s">
        <v>19</v>
      </c>
      <c r="N458" s="10" t="str">
        <f>'Informe de categorías'!$A$6</f>
        <v>Categoría 1</v>
      </c>
    </row>
    <row r="459" spans="1:14" x14ac:dyDescent="0.25">
      <c r="A459">
        <v>19163</v>
      </c>
      <c r="B459" s="1" t="s">
        <v>20</v>
      </c>
      <c r="C459" s="1" t="s">
        <v>22</v>
      </c>
      <c r="D459">
        <v>70000</v>
      </c>
      <c r="E459" s="2">
        <v>4</v>
      </c>
      <c r="F459" t="s">
        <v>0</v>
      </c>
      <c r="G459" t="s">
        <v>1</v>
      </c>
      <c r="H459" s="2" t="s">
        <v>18</v>
      </c>
      <c r="I459" s="2">
        <v>2</v>
      </c>
      <c r="J459" t="s">
        <v>4</v>
      </c>
      <c r="K459" t="s">
        <v>9</v>
      </c>
      <c r="L459" s="2">
        <v>43</v>
      </c>
      <c r="M459" s="2" t="s">
        <v>18</v>
      </c>
      <c r="N459" s="10" t="str">
        <f>'Informe de categorías'!$A$6</f>
        <v>Categoría 1</v>
      </c>
    </row>
    <row r="460" spans="1:14" x14ac:dyDescent="0.25">
      <c r="A460">
        <v>19164</v>
      </c>
      <c r="B460" s="1" t="s">
        <v>21</v>
      </c>
      <c r="C460" s="1" t="s">
        <v>22</v>
      </c>
      <c r="D460">
        <v>70000</v>
      </c>
      <c r="E460" s="2">
        <v>0</v>
      </c>
      <c r="F460" t="s">
        <v>0</v>
      </c>
      <c r="G460" t="s">
        <v>1</v>
      </c>
      <c r="H460" s="2" t="s">
        <v>19</v>
      </c>
      <c r="I460" s="2">
        <v>1</v>
      </c>
      <c r="J460" t="s">
        <v>5</v>
      </c>
      <c r="K460" t="s">
        <v>9</v>
      </c>
      <c r="L460" s="2">
        <v>38</v>
      </c>
      <c r="M460" s="2" t="s">
        <v>18</v>
      </c>
      <c r="N460" s="10" t="str">
        <f>'Informe de categorías'!$A$6</f>
        <v>Categoría 1</v>
      </c>
    </row>
    <row r="461" spans="1:14" x14ac:dyDescent="0.25">
      <c r="A461">
        <v>19174</v>
      </c>
      <c r="B461" s="1" t="s">
        <v>21</v>
      </c>
      <c r="C461" s="1" t="s">
        <v>22</v>
      </c>
      <c r="D461">
        <v>30000</v>
      </c>
      <c r="E461" s="2">
        <v>0</v>
      </c>
      <c r="F461" t="s">
        <v>12</v>
      </c>
      <c r="G461" t="s">
        <v>17</v>
      </c>
      <c r="H461" s="2" t="s">
        <v>19</v>
      </c>
      <c r="I461" s="2">
        <v>1</v>
      </c>
      <c r="J461" t="s">
        <v>5</v>
      </c>
      <c r="K461" t="s">
        <v>16</v>
      </c>
      <c r="L461" s="2">
        <v>32</v>
      </c>
      <c r="M461" s="2" t="s">
        <v>18</v>
      </c>
      <c r="N461" s="10" t="str">
        <f>'Informe de categorías'!$A$13</f>
        <v>Categoría 8</v>
      </c>
    </row>
    <row r="462" spans="1:14" x14ac:dyDescent="0.25">
      <c r="A462">
        <v>19183</v>
      </c>
      <c r="B462" s="1" t="s">
        <v>21</v>
      </c>
      <c r="C462" s="1" t="s">
        <v>23</v>
      </c>
      <c r="D462">
        <v>10000</v>
      </c>
      <c r="E462" s="2">
        <v>0</v>
      </c>
      <c r="F462" t="s">
        <v>14</v>
      </c>
      <c r="G462" t="s">
        <v>17</v>
      </c>
      <c r="H462" s="2" t="s">
        <v>18</v>
      </c>
      <c r="I462" s="2">
        <v>2</v>
      </c>
      <c r="J462" t="s">
        <v>2</v>
      </c>
      <c r="K462" t="s">
        <v>16</v>
      </c>
      <c r="L462" s="2">
        <v>35</v>
      </c>
      <c r="M462" s="2" t="s">
        <v>19</v>
      </c>
      <c r="N462" s="10" t="str">
        <f>'Informe de categorías'!$A$7</f>
        <v>Categoría 2</v>
      </c>
    </row>
    <row r="463" spans="1:14" x14ac:dyDescent="0.25">
      <c r="A463">
        <v>19193</v>
      </c>
      <c r="B463" s="1" t="s">
        <v>21</v>
      </c>
      <c r="C463" s="1" t="s">
        <v>23</v>
      </c>
      <c r="D463">
        <v>40000</v>
      </c>
      <c r="E463" s="2">
        <v>2</v>
      </c>
      <c r="F463" t="s">
        <v>10</v>
      </c>
      <c r="G463" t="s">
        <v>13</v>
      </c>
      <c r="H463" s="2" t="s">
        <v>18</v>
      </c>
      <c r="I463" s="2">
        <v>0</v>
      </c>
      <c r="J463" t="s">
        <v>2</v>
      </c>
      <c r="K463" t="s">
        <v>16</v>
      </c>
      <c r="L463" s="2">
        <v>35</v>
      </c>
      <c r="M463" s="2" t="s">
        <v>18</v>
      </c>
      <c r="N463" s="10" t="str">
        <f>'Informe de categorías'!$A$14</f>
        <v>Categoría 9</v>
      </c>
    </row>
    <row r="464" spans="1:14" x14ac:dyDescent="0.25">
      <c r="A464">
        <v>19217</v>
      </c>
      <c r="B464" s="1" t="s">
        <v>20</v>
      </c>
      <c r="C464" s="1" t="s">
        <v>23</v>
      </c>
      <c r="D464">
        <v>30000</v>
      </c>
      <c r="E464" s="2">
        <v>2</v>
      </c>
      <c r="F464" t="s">
        <v>12</v>
      </c>
      <c r="G464" t="s">
        <v>11</v>
      </c>
      <c r="H464" s="2" t="s">
        <v>18</v>
      </c>
      <c r="I464" s="2">
        <v>2</v>
      </c>
      <c r="J464" t="s">
        <v>2</v>
      </c>
      <c r="K464" t="s">
        <v>9</v>
      </c>
      <c r="L464" s="2">
        <v>49</v>
      </c>
      <c r="M464" s="2" t="s">
        <v>19</v>
      </c>
      <c r="N464" s="10" t="str">
        <f>'Informe de categorías'!$A$7</f>
        <v>Categoría 2</v>
      </c>
    </row>
    <row r="465" spans="1:14" x14ac:dyDescent="0.25">
      <c r="A465">
        <v>19223</v>
      </c>
      <c r="B465" s="1" t="s">
        <v>20</v>
      </c>
      <c r="C465" s="1" t="s">
        <v>22</v>
      </c>
      <c r="D465">
        <v>30000</v>
      </c>
      <c r="E465" s="2">
        <v>2</v>
      </c>
      <c r="F465" t="s">
        <v>12</v>
      </c>
      <c r="G465" t="s">
        <v>11</v>
      </c>
      <c r="H465" s="2" t="s">
        <v>18</v>
      </c>
      <c r="I465" s="2">
        <v>2</v>
      </c>
      <c r="J465" t="s">
        <v>2</v>
      </c>
      <c r="K465" t="s">
        <v>9</v>
      </c>
      <c r="L465" s="2">
        <v>48</v>
      </c>
      <c r="M465" s="2" t="s">
        <v>19</v>
      </c>
      <c r="N465" s="10" t="str">
        <f>'Informe de categorías'!$A$7</f>
        <v>Categoría 2</v>
      </c>
    </row>
    <row r="466" spans="1:14" x14ac:dyDescent="0.25">
      <c r="A466">
        <v>19228</v>
      </c>
      <c r="B466" s="1" t="s">
        <v>20</v>
      </c>
      <c r="C466" s="1" t="s">
        <v>22</v>
      </c>
      <c r="D466">
        <v>40000</v>
      </c>
      <c r="E466" s="2">
        <v>2</v>
      </c>
      <c r="F466" t="s">
        <v>10</v>
      </c>
      <c r="G466" t="s">
        <v>13</v>
      </c>
      <c r="H466" s="2" t="s">
        <v>18</v>
      </c>
      <c r="I466" s="2">
        <v>1</v>
      </c>
      <c r="J466" t="s">
        <v>4</v>
      </c>
      <c r="K466" t="s">
        <v>9</v>
      </c>
      <c r="L466" s="2">
        <v>48</v>
      </c>
      <c r="M466" s="2" t="s">
        <v>19</v>
      </c>
      <c r="N466" s="10" t="str">
        <f>'Informe de categorías'!$A$6</f>
        <v>Categoría 1</v>
      </c>
    </row>
    <row r="467" spans="1:14" x14ac:dyDescent="0.25">
      <c r="A467">
        <v>19235</v>
      </c>
      <c r="B467" s="1" t="s">
        <v>20</v>
      </c>
      <c r="C467" s="1" t="s">
        <v>22</v>
      </c>
      <c r="D467">
        <v>50000</v>
      </c>
      <c r="E467" s="2">
        <v>0</v>
      </c>
      <c r="F467" t="s">
        <v>15</v>
      </c>
      <c r="G467" t="s">
        <v>11</v>
      </c>
      <c r="H467" s="2" t="s">
        <v>18</v>
      </c>
      <c r="I467" s="2">
        <v>0</v>
      </c>
      <c r="J467" t="s">
        <v>4</v>
      </c>
      <c r="K467" t="s">
        <v>9</v>
      </c>
      <c r="L467" s="2">
        <v>34</v>
      </c>
      <c r="M467" s="2" t="s">
        <v>19</v>
      </c>
      <c r="N467" s="10" t="str">
        <f>'Informe de categorías'!$A$6</f>
        <v>Categoría 1</v>
      </c>
    </row>
    <row r="468" spans="1:14" x14ac:dyDescent="0.25">
      <c r="A468">
        <v>19255</v>
      </c>
      <c r="B468" s="1" t="s">
        <v>21</v>
      </c>
      <c r="C468" s="1" t="s">
        <v>23</v>
      </c>
      <c r="D468">
        <v>10000</v>
      </c>
      <c r="E468" s="2">
        <v>2</v>
      </c>
      <c r="F468" t="s">
        <v>10</v>
      </c>
      <c r="G468" t="s">
        <v>17</v>
      </c>
      <c r="H468" s="2" t="s">
        <v>18</v>
      </c>
      <c r="I468" s="2">
        <v>1</v>
      </c>
      <c r="J468" t="s">
        <v>4</v>
      </c>
      <c r="K468" t="s">
        <v>16</v>
      </c>
      <c r="L468" s="2">
        <v>51</v>
      </c>
      <c r="M468" s="2" t="s">
        <v>18</v>
      </c>
      <c r="N468" s="10" t="str">
        <f>'Informe de categorías'!$A$7</f>
        <v>Categoría 2</v>
      </c>
    </row>
    <row r="469" spans="1:14" x14ac:dyDescent="0.25">
      <c r="A469">
        <v>19273</v>
      </c>
      <c r="B469" s="1" t="s">
        <v>20</v>
      </c>
      <c r="C469" s="1" t="s">
        <v>22</v>
      </c>
      <c r="D469">
        <v>20000</v>
      </c>
      <c r="E469" s="2">
        <v>2</v>
      </c>
      <c r="F469" t="s">
        <v>10</v>
      </c>
      <c r="G469" t="s">
        <v>17</v>
      </c>
      <c r="H469" s="2" t="s">
        <v>18</v>
      </c>
      <c r="I469" s="2">
        <v>0</v>
      </c>
      <c r="J469" t="s">
        <v>4</v>
      </c>
      <c r="K469" t="s">
        <v>16</v>
      </c>
      <c r="L469" s="2">
        <v>63</v>
      </c>
      <c r="M469" s="2" t="s">
        <v>19</v>
      </c>
      <c r="N469" s="10" t="str">
        <f>'Informe de categorías'!$A$7</f>
        <v>Categoría 2</v>
      </c>
    </row>
    <row r="470" spans="1:14" x14ac:dyDescent="0.25">
      <c r="A470">
        <v>19280</v>
      </c>
      <c r="B470" s="1" t="s">
        <v>20</v>
      </c>
      <c r="C470" s="1" t="s">
        <v>23</v>
      </c>
      <c r="D470">
        <v>20000</v>
      </c>
      <c r="E470" s="2">
        <v>2</v>
      </c>
      <c r="F470" t="s">
        <v>10</v>
      </c>
      <c r="G470" t="s">
        <v>17</v>
      </c>
      <c r="H470" s="2" t="s">
        <v>18</v>
      </c>
      <c r="I470" s="2">
        <v>1</v>
      </c>
      <c r="J470" t="s">
        <v>4</v>
      </c>
      <c r="K470" t="s">
        <v>16</v>
      </c>
      <c r="L470" s="2">
        <v>48</v>
      </c>
      <c r="M470" s="2" t="s">
        <v>18</v>
      </c>
      <c r="N470" s="10" t="str">
        <f>'Informe de categorías'!$A$7</f>
        <v>Categoría 2</v>
      </c>
    </row>
    <row r="471" spans="1:14" x14ac:dyDescent="0.25">
      <c r="A471">
        <v>19291</v>
      </c>
      <c r="B471" s="1" t="s">
        <v>21</v>
      </c>
      <c r="C471" s="1" t="s">
        <v>22</v>
      </c>
      <c r="D471">
        <v>10000</v>
      </c>
      <c r="E471" s="2">
        <v>2</v>
      </c>
      <c r="F471" t="s">
        <v>12</v>
      </c>
      <c r="G471" t="s">
        <v>17</v>
      </c>
      <c r="H471" s="2" t="s">
        <v>18</v>
      </c>
      <c r="I471" s="2">
        <v>0</v>
      </c>
      <c r="J471" t="s">
        <v>4</v>
      </c>
      <c r="K471" t="s">
        <v>16</v>
      </c>
      <c r="L471" s="2">
        <v>35</v>
      </c>
      <c r="M471" s="2" t="s">
        <v>19</v>
      </c>
      <c r="N471" s="10" t="str">
        <f>'Informe de categorías'!$A$7</f>
        <v>Categoría 2</v>
      </c>
    </row>
    <row r="472" spans="1:14" x14ac:dyDescent="0.25">
      <c r="A472">
        <v>19299</v>
      </c>
      <c r="B472" s="1" t="s">
        <v>20</v>
      </c>
      <c r="C472" s="1" t="s">
        <v>22</v>
      </c>
      <c r="D472">
        <v>50000</v>
      </c>
      <c r="E472" s="2">
        <v>0</v>
      </c>
      <c r="F472" t="s">
        <v>15</v>
      </c>
      <c r="G472" t="s">
        <v>11</v>
      </c>
      <c r="H472" s="2" t="s">
        <v>18</v>
      </c>
      <c r="I472" s="2">
        <v>0</v>
      </c>
      <c r="J472" t="s">
        <v>4</v>
      </c>
      <c r="K472" t="s">
        <v>16</v>
      </c>
      <c r="L472" s="2">
        <v>36</v>
      </c>
      <c r="M472" s="2" t="s">
        <v>18</v>
      </c>
      <c r="N472" s="10" t="str">
        <f>'Informe de categorías'!$A$14</f>
        <v>Categoría 9</v>
      </c>
    </row>
    <row r="473" spans="1:14" x14ac:dyDescent="0.25">
      <c r="A473">
        <v>19305</v>
      </c>
      <c r="B473" s="1" t="s">
        <v>21</v>
      </c>
      <c r="C473" s="1" t="s">
        <v>22</v>
      </c>
      <c r="D473">
        <v>10000</v>
      </c>
      <c r="E473" s="2">
        <v>2</v>
      </c>
      <c r="F473" t="s">
        <v>12</v>
      </c>
      <c r="G473" t="s">
        <v>17</v>
      </c>
      <c r="H473" s="2" t="s">
        <v>18</v>
      </c>
      <c r="I473" s="2">
        <v>1</v>
      </c>
      <c r="J473" t="s">
        <v>4</v>
      </c>
      <c r="K473" t="s">
        <v>16</v>
      </c>
      <c r="L473" s="2">
        <v>38</v>
      </c>
      <c r="M473" s="2" t="s">
        <v>18</v>
      </c>
      <c r="N473" s="10" t="str">
        <f>'Informe de categorías'!$A$7</f>
        <v>Categoría 2</v>
      </c>
    </row>
    <row r="474" spans="1:14" x14ac:dyDescent="0.25">
      <c r="A474">
        <v>19331</v>
      </c>
      <c r="B474" s="1" t="s">
        <v>21</v>
      </c>
      <c r="C474" s="1" t="s">
        <v>23</v>
      </c>
      <c r="D474">
        <v>20000</v>
      </c>
      <c r="E474" s="2">
        <v>2</v>
      </c>
      <c r="F474" t="s">
        <v>12</v>
      </c>
      <c r="G474" t="s">
        <v>17</v>
      </c>
      <c r="H474" s="2" t="s">
        <v>18</v>
      </c>
      <c r="I474" s="2">
        <v>1</v>
      </c>
      <c r="J474" t="s">
        <v>4</v>
      </c>
      <c r="K474" t="s">
        <v>16</v>
      </c>
      <c r="L474" s="2">
        <v>40</v>
      </c>
      <c r="M474" s="2" t="s">
        <v>19</v>
      </c>
      <c r="N474" s="10" t="str">
        <f>'Informe de categorías'!$A$7</f>
        <v>Categoría 2</v>
      </c>
    </row>
    <row r="475" spans="1:14" x14ac:dyDescent="0.25">
      <c r="A475">
        <v>19364</v>
      </c>
      <c r="B475" s="1" t="s">
        <v>20</v>
      </c>
      <c r="C475" s="1" t="s">
        <v>23</v>
      </c>
      <c r="D475">
        <v>40000</v>
      </c>
      <c r="E475" s="2">
        <v>1</v>
      </c>
      <c r="F475" t="s">
        <v>0</v>
      </c>
      <c r="G475" t="s">
        <v>11</v>
      </c>
      <c r="H475" s="2" t="s">
        <v>18</v>
      </c>
      <c r="I475" s="2">
        <v>0</v>
      </c>
      <c r="J475" t="s">
        <v>4</v>
      </c>
      <c r="K475" t="s">
        <v>16</v>
      </c>
      <c r="L475" s="2">
        <v>43</v>
      </c>
      <c r="M475" s="2" t="s">
        <v>18</v>
      </c>
      <c r="N475" s="10" t="str">
        <f>'Informe de categorías'!$A$6</f>
        <v>Categoría 1</v>
      </c>
    </row>
    <row r="476" spans="1:14" x14ac:dyDescent="0.25">
      <c r="A476">
        <v>19389</v>
      </c>
      <c r="B476" s="1" t="s">
        <v>21</v>
      </c>
      <c r="C476" s="1" t="s">
        <v>23</v>
      </c>
      <c r="D476">
        <v>30000</v>
      </c>
      <c r="E476" s="2">
        <v>0</v>
      </c>
      <c r="F476" t="s">
        <v>10</v>
      </c>
      <c r="G476" t="s">
        <v>13</v>
      </c>
      <c r="H476" s="2" t="s">
        <v>19</v>
      </c>
      <c r="I476" s="2">
        <v>1</v>
      </c>
      <c r="J476" t="s">
        <v>5</v>
      </c>
      <c r="K476" t="s">
        <v>16</v>
      </c>
      <c r="L476" s="2">
        <v>28</v>
      </c>
      <c r="M476" s="2" t="s">
        <v>19</v>
      </c>
      <c r="N476" s="10" t="str">
        <f>'Informe de categorías'!$A$13</f>
        <v>Categoría 8</v>
      </c>
    </row>
    <row r="477" spans="1:14" x14ac:dyDescent="0.25">
      <c r="A477">
        <v>19399</v>
      </c>
      <c r="B477" s="1" t="s">
        <v>21</v>
      </c>
      <c r="C477" s="1" t="s">
        <v>23</v>
      </c>
      <c r="D477">
        <v>40000</v>
      </c>
      <c r="E477" s="2">
        <v>0</v>
      </c>
      <c r="F477" t="s">
        <v>0</v>
      </c>
      <c r="G477" t="s">
        <v>1</v>
      </c>
      <c r="H477" s="2" t="s">
        <v>19</v>
      </c>
      <c r="I477" s="2">
        <v>1</v>
      </c>
      <c r="J477" t="s">
        <v>5</v>
      </c>
      <c r="K477" t="s">
        <v>9</v>
      </c>
      <c r="L477" s="2">
        <v>45</v>
      </c>
      <c r="M477" s="2" t="s">
        <v>19</v>
      </c>
      <c r="N477" s="10" t="str">
        <f>'Informe de categorías'!$A$6</f>
        <v>Categoría 1</v>
      </c>
    </row>
    <row r="478" spans="1:14" x14ac:dyDescent="0.25">
      <c r="A478">
        <v>19413</v>
      </c>
      <c r="B478" s="1" t="s">
        <v>21</v>
      </c>
      <c r="C478" s="1" t="s">
        <v>23</v>
      </c>
      <c r="D478">
        <v>60000</v>
      </c>
      <c r="E478" s="2">
        <v>3</v>
      </c>
      <c r="F478" t="s">
        <v>0</v>
      </c>
      <c r="G478" t="s">
        <v>1</v>
      </c>
      <c r="H478" s="2" t="s">
        <v>19</v>
      </c>
      <c r="I478" s="2">
        <v>1</v>
      </c>
      <c r="J478" t="s">
        <v>4</v>
      </c>
      <c r="K478" t="s">
        <v>9</v>
      </c>
      <c r="L478" s="2">
        <v>47</v>
      </c>
      <c r="M478" s="2" t="s">
        <v>18</v>
      </c>
      <c r="N478" s="10" t="str">
        <f>'Informe de categorías'!$A$6</f>
        <v>Categoría 1</v>
      </c>
    </row>
    <row r="479" spans="1:14" x14ac:dyDescent="0.25">
      <c r="A479">
        <v>19441</v>
      </c>
      <c r="B479" s="1" t="s">
        <v>21</v>
      </c>
      <c r="C479" s="1" t="s">
        <v>23</v>
      </c>
      <c r="D479">
        <v>40000</v>
      </c>
      <c r="E479" s="2">
        <v>0</v>
      </c>
      <c r="F479" t="s">
        <v>15</v>
      </c>
      <c r="G479" t="s">
        <v>13</v>
      </c>
      <c r="H479" s="2" t="s">
        <v>18</v>
      </c>
      <c r="I479" s="2">
        <v>0</v>
      </c>
      <c r="J479" t="s">
        <v>4</v>
      </c>
      <c r="K479" t="s">
        <v>16</v>
      </c>
      <c r="L479" s="2">
        <v>37</v>
      </c>
      <c r="M479" s="2" t="s">
        <v>18</v>
      </c>
      <c r="N479" s="10" t="str">
        <f>'Informe de categorías'!$A$14</f>
        <v>Categoría 9</v>
      </c>
    </row>
    <row r="480" spans="1:14" x14ac:dyDescent="0.25">
      <c r="A480">
        <v>19442</v>
      </c>
      <c r="B480" s="1" t="s">
        <v>21</v>
      </c>
      <c r="C480" s="1" t="s">
        <v>23</v>
      </c>
      <c r="D480">
        <v>50000</v>
      </c>
      <c r="E480" s="2">
        <v>0</v>
      </c>
      <c r="F480" t="s">
        <v>15</v>
      </c>
      <c r="G480" t="s">
        <v>11</v>
      </c>
      <c r="H480" s="2" t="s">
        <v>18</v>
      </c>
      <c r="I480" s="2">
        <v>0</v>
      </c>
      <c r="J480" t="s">
        <v>4</v>
      </c>
      <c r="K480" t="s">
        <v>16</v>
      </c>
      <c r="L480" s="2">
        <v>37</v>
      </c>
      <c r="M480" s="2" t="s">
        <v>18</v>
      </c>
      <c r="N480" s="10" t="str">
        <f>'Informe de categorías'!$A$14</f>
        <v>Categoría 9</v>
      </c>
    </row>
    <row r="481" spans="1:14" x14ac:dyDescent="0.25">
      <c r="A481">
        <v>19445</v>
      </c>
      <c r="B481" s="1" t="s">
        <v>20</v>
      </c>
      <c r="C481" s="1" t="s">
        <v>22</v>
      </c>
      <c r="D481">
        <v>10000</v>
      </c>
      <c r="E481" s="2">
        <v>2</v>
      </c>
      <c r="F481" t="s">
        <v>12</v>
      </c>
      <c r="G481" t="s">
        <v>17</v>
      </c>
      <c r="H481" s="2" t="s">
        <v>19</v>
      </c>
      <c r="I481" s="2">
        <v>1</v>
      </c>
      <c r="J481" t="s">
        <v>4</v>
      </c>
      <c r="K481" t="s">
        <v>16</v>
      </c>
      <c r="L481" s="2">
        <v>38</v>
      </c>
      <c r="M481" s="2" t="s">
        <v>19</v>
      </c>
      <c r="N481" s="10" t="str">
        <f>'Informe de categorías'!$A$7</f>
        <v>Categoría 2</v>
      </c>
    </row>
    <row r="482" spans="1:14" x14ac:dyDescent="0.25">
      <c r="A482">
        <v>19461</v>
      </c>
      <c r="B482" s="1" t="s">
        <v>21</v>
      </c>
      <c r="C482" s="1" t="s">
        <v>22</v>
      </c>
      <c r="D482">
        <v>10000</v>
      </c>
      <c r="E482" s="2">
        <v>4</v>
      </c>
      <c r="F482" t="s">
        <v>14</v>
      </c>
      <c r="G482" t="s">
        <v>17</v>
      </c>
      <c r="H482" s="2" t="s">
        <v>18</v>
      </c>
      <c r="I482" s="2">
        <v>2</v>
      </c>
      <c r="J482" t="s">
        <v>4</v>
      </c>
      <c r="K482" t="s">
        <v>16</v>
      </c>
      <c r="L482" s="2">
        <v>40</v>
      </c>
      <c r="M482" s="2" t="s">
        <v>19</v>
      </c>
      <c r="N482" s="10" t="str">
        <f>'Informe de categorías'!$A$7</f>
        <v>Categoría 2</v>
      </c>
    </row>
    <row r="483" spans="1:14" x14ac:dyDescent="0.25">
      <c r="A483">
        <v>19475</v>
      </c>
      <c r="B483" s="1" t="s">
        <v>20</v>
      </c>
      <c r="C483" s="1" t="s">
        <v>22</v>
      </c>
      <c r="D483">
        <v>40000</v>
      </c>
      <c r="E483" s="2">
        <v>0</v>
      </c>
      <c r="F483" t="s">
        <v>0</v>
      </c>
      <c r="G483" t="s">
        <v>1</v>
      </c>
      <c r="H483" s="2" t="s">
        <v>19</v>
      </c>
      <c r="I483" s="2">
        <v>0</v>
      </c>
      <c r="J483" t="s">
        <v>4</v>
      </c>
      <c r="K483" t="s">
        <v>16</v>
      </c>
      <c r="L483" s="2">
        <v>40</v>
      </c>
      <c r="M483" s="2" t="s">
        <v>18</v>
      </c>
      <c r="N483" s="10" t="str">
        <f>'Informe de categorías'!$A$6</f>
        <v>Categoría 1</v>
      </c>
    </row>
    <row r="484" spans="1:14" x14ac:dyDescent="0.25">
      <c r="A484">
        <v>19477</v>
      </c>
      <c r="B484" s="1" t="s">
        <v>20</v>
      </c>
      <c r="C484" s="1" t="s">
        <v>23</v>
      </c>
      <c r="D484">
        <v>40000</v>
      </c>
      <c r="E484" s="2">
        <v>0</v>
      </c>
      <c r="F484" t="s">
        <v>0</v>
      </c>
      <c r="G484" t="s">
        <v>1</v>
      </c>
      <c r="H484" s="2" t="s">
        <v>18</v>
      </c>
      <c r="I484" s="2">
        <v>0</v>
      </c>
      <c r="J484" t="s">
        <v>4</v>
      </c>
      <c r="K484" t="s">
        <v>16</v>
      </c>
      <c r="L484" s="2">
        <v>40</v>
      </c>
      <c r="M484" s="2" t="s">
        <v>18</v>
      </c>
      <c r="N484" s="10" t="str">
        <f>'Informe de categorías'!$A$6</f>
        <v>Categoría 1</v>
      </c>
    </row>
    <row r="485" spans="1:14" x14ac:dyDescent="0.25">
      <c r="A485">
        <v>19482</v>
      </c>
      <c r="B485" s="1" t="s">
        <v>20</v>
      </c>
      <c r="C485" s="1" t="s">
        <v>23</v>
      </c>
      <c r="D485">
        <v>30000</v>
      </c>
      <c r="E485" s="2">
        <v>1</v>
      </c>
      <c r="F485" t="s">
        <v>10</v>
      </c>
      <c r="G485" t="s">
        <v>13</v>
      </c>
      <c r="H485" s="2" t="s">
        <v>18</v>
      </c>
      <c r="I485" s="2">
        <v>1</v>
      </c>
      <c r="J485" t="s">
        <v>4</v>
      </c>
      <c r="K485" t="s">
        <v>16</v>
      </c>
      <c r="L485" s="2">
        <v>44</v>
      </c>
      <c r="M485" s="2" t="s">
        <v>18</v>
      </c>
      <c r="N485" s="10" t="str">
        <f>'Informe de categorías'!$A$7</f>
        <v>Categoría 2</v>
      </c>
    </row>
    <row r="486" spans="1:14" x14ac:dyDescent="0.25">
      <c r="A486">
        <v>19487</v>
      </c>
      <c r="B486" s="1" t="s">
        <v>20</v>
      </c>
      <c r="C486" s="1" t="s">
        <v>23</v>
      </c>
      <c r="D486">
        <v>30000</v>
      </c>
      <c r="E486" s="2">
        <v>2</v>
      </c>
      <c r="F486" t="s">
        <v>10</v>
      </c>
      <c r="G486" t="s">
        <v>13</v>
      </c>
      <c r="H486" s="2" t="s">
        <v>19</v>
      </c>
      <c r="I486" s="2">
        <v>2</v>
      </c>
      <c r="J486" t="s">
        <v>4</v>
      </c>
      <c r="K486" t="s">
        <v>16</v>
      </c>
      <c r="L486" s="2">
        <v>42</v>
      </c>
      <c r="M486" s="2" t="s">
        <v>19</v>
      </c>
      <c r="N486" s="10" t="str">
        <f>'Informe de categorías'!$A$7</f>
        <v>Categoría 2</v>
      </c>
    </row>
    <row r="487" spans="1:14" x14ac:dyDescent="0.25">
      <c r="A487">
        <v>19491</v>
      </c>
      <c r="B487" s="1" t="s">
        <v>21</v>
      </c>
      <c r="C487" s="1" t="s">
        <v>23</v>
      </c>
      <c r="D487">
        <v>30000</v>
      </c>
      <c r="E487" s="2">
        <v>2</v>
      </c>
      <c r="F487" t="s">
        <v>10</v>
      </c>
      <c r="G487" t="s">
        <v>13</v>
      </c>
      <c r="H487" s="2" t="s">
        <v>18</v>
      </c>
      <c r="I487" s="2">
        <v>2</v>
      </c>
      <c r="J487" t="s">
        <v>4</v>
      </c>
      <c r="K487" t="s">
        <v>16</v>
      </c>
      <c r="L487" s="2">
        <v>42</v>
      </c>
      <c r="M487" s="2" t="s">
        <v>19</v>
      </c>
      <c r="N487" s="10" t="str">
        <f>'Informe de categorías'!$A$7</f>
        <v>Categoría 2</v>
      </c>
    </row>
    <row r="488" spans="1:14" x14ac:dyDescent="0.25">
      <c r="A488">
        <v>19508</v>
      </c>
      <c r="B488" s="1" t="s">
        <v>20</v>
      </c>
      <c r="C488" s="1" t="s">
        <v>23</v>
      </c>
      <c r="D488">
        <v>10000</v>
      </c>
      <c r="E488" s="2">
        <v>0</v>
      </c>
      <c r="F488" t="s">
        <v>14</v>
      </c>
      <c r="G488" t="s">
        <v>17</v>
      </c>
      <c r="H488" s="2" t="s">
        <v>19</v>
      </c>
      <c r="I488" s="2">
        <v>2</v>
      </c>
      <c r="J488" t="s">
        <v>4</v>
      </c>
      <c r="K488" t="s">
        <v>16</v>
      </c>
      <c r="L488" s="2">
        <v>30</v>
      </c>
      <c r="M488" s="2" t="s">
        <v>19</v>
      </c>
      <c r="N488" s="10" t="str">
        <f>'Informe de categorías'!$A$7</f>
        <v>Categoría 2</v>
      </c>
    </row>
    <row r="489" spans="1:14" x14ac:dyDescent="0.25">
      <c r="A489">
        <v>19543</v>
      </c>
      <c r="B489" s="1" t="s">
        <v>20</v>
      </c>
      <c r="C489" s="1" t="s">
        <v>23</v>
      </c>
      <c r="D489">
        <v>70000</v>
      </c>
      <c r="E489" s="2">
        <v>5</v>
      </c>
      <c r="F489" t="s">
        <v>15</v>
      </c>
      <c r="G489" t="s">
        <v>1</v>
      </c>
      <c r="H489" s="2" t="s">
        <v>19</v>
      </c>
      <c r="I489" s="2">
        <v>3</v>
      </c>
      <c r="J489" t="s">
        <v>7</v>
      </c>
      <c r="K489" t="s">
        <v>9</v>
      </c>
      <c r="L489" s="2">
        <v>47</v>
      </c>
      <c r="M489" s="2" t="s">
        <v>19</v>
      </c>
      <c r="N489" s="10" t="str">
        <f>'Informe de categorías'!$A$8</f>
        <v>Categoría 3</v>
      </c>
    </row>
    <row r="490" spans="1:14" x14ac:dyDescent="0.25">
      <c r="A490">
        <v>19562</v>
      </c>
      <c r="B490" s="1" t="s">
        <v>21</v>
      </c>
      <c r="C490" s="1" t="s">
        <v>22</v>
      </c>
      <c r="D490">
        <v>60000</v>
      </c>
      <c r="E490" s="2">
        <v>2</v>
      </c>
      <c r="F490" t="s">
        <v>0</v>
      </c>
      <c r="G490" t="s">
        <v>1</v>
      </c>
      <c r="H490" s="2" t="s">
        <v>18</v>
      </c>
      <c r="I490" s="2">
        <v>1</v>
      </c>
      <c r="J490" t="s">
        <v>5</v>
      </c>
      <c r="K490" t="s">
        <v>3</v>
      </c>
      <c r="L490" s="2">
        <v>37</v>
      </c>
      <c r="M490" s="2" t="s">
        <v>18</v>
      </c>
      <c r="N490" s="10" t="str">
        <f>'Informe de categorías'!$A$6</f>
        <v>Categoría 1</v>
      </c>
    </row>
    <row r="491" spans="1:14" x14ac:dyDescent="0.25">
      <c r="A491">
        <v>19608</v>
      </c>
      <c r="B491" s="1" t="s">
        <v>20</v>
      </c>
      <c r="C491" s="1" t="s">
        <v>23</v>
      </c>
      <c r="D491">
        <v>80000</v>
      </c>
      <c r="E491" s="2">
        <v>5</v>
      </c>
      <c r="F491" t="s">
        <v>0</v>
      </c>
      <c r="G491" t="s">
        <v>1</v>
      </c>
      <c r="H491" s="2" t="s">
        <v>18</v>
      </c>
      <c r="I491" s="2">
        <v>4</v>
      </c>
      <c r="J491" t="s">
        <v>2</v>
      </c>
      <c r="K491" t="s">
        <v>3</v>
      </c>
      <c r="L491" s="2">
        <v>40</v>
      </c>
      <c r="M491" s="2" t="s">
        <v>19</v>
      </c>
      <c r="N491" s="10" t="str">
        <f>'Informe de categorías'!$A$12</f>
        <v>Categoría 7</v>
      </c>
    </row>
    <row r="492" spans="1:14" x14ac:dyDescent="0.25">
      <c r="A492">
        <v>19618</v>
      </c>
      <c r="B492" s="1" t="s">
        <v>20</v>
      </c>
      <c r="C492" s="1" t="s">
        <v>23</v>
      </c>
      <c r="D492">
        <v>70000</v>
      </c>
      <c r="E492" s="2">
        <v>5</v>
      </c>
      <c r="F492" t="s">
        <v>10</v>
      </c>
      <c r="G492" t="s">
        <v>11</v>
      </c>
      <c r="H492" s="2" t="s">
        <v>18</v>
      </c>
      <c r="I492" s="2">
        <v>2</v>
      </c>
      <c r="J492" t="s">
        <v>4</v>
      </c>
      <c r="K492" t="s">
        <v>3</v>
      </c>
      <c r="L492" s="2">
        <v>44</v>
      </c>
      <c r="M492" s="2" t="s">
        <v>19</v>
      </c>
      <c r="N492" s="10" t="str">
        <f>'Informe de categorías'!$A$8</f>
        <v>Categoría 3</v>
      </c>
    </row>
    <row r="493" spans="1:14" x14ac:dyDescent="0.25">
      <c r="A493">
        <v>19626</v>
      </c>
      <c r="B493" s="1" t="s">
        <v>20</v>
      </c>
      <c r="C493" s="1" t="s">
        <v>23</v>
      </c>
      <c r="D493">
        <v>70000</v>
      </c>
      <c r="E493" s="2">
        <v>5</v>
      </c>
      <c r="F493" t="s">
        <v>10</v>
      </c>
      <c r="G493" t="s">
        <v>11</v>
      </c>
      <c r="H493" s="2" t="s">
        <v>18</v>
      </c>
      <c r="I493" s="2">
        <v>3</v>
      </c>
      <c r="J493" t="s">
        <v>6</v>
      </c>
      <c r="K493" t="s">
        <v>3</v>
      </c>
      <c r="L493" s="2">
        <v>45</v>
      </c>
      <c r="M493" s="2" t="s">
        <v>19</v>
      </c>
      <c r="N493" s="10" t="str">
        <f>'Informe de categorías'!$A$8</f>
        <v>Categoría 3</v>
      </c>
    </row>
    <row r="494" spans="1:14" x14ac:dyDescent="0.25">
      <c r="A494">
        <v>19634</v>
      </c>
      <c r="B494" s="1" t="s">
        <v>20</v>
      </c>
      <c r="C494" s="1" t="s">
        <v>23</v>
      </c>
      <c r="D494">
        <v>40000</v>
      </c>
      <c r="E494" s="2">
        <v>0</v>
      </c>
      <c r="F494" t="s">
        <v>12</v>
      </c>
      <c r="G494" t="s">
        <v>11</v>
      </c>
      <c r="H494" s="2" t="s">
        <v>18</v>
      </c>
      <c r="I494" s="2">
        <v>1</v>
      </c>
      <c r="J494" t="s">
        <v>6</v>
      </c>
      <c r="K494" t="s">
        <v>9</v>
      </c>
      <c r="L494" s="2">
        <v>31</v>
      </c>
      <c r="M494" s="2" t="s">
        <v>19</v>
      </c>
      <c r="N494" s="10" t="str">
        <f>'Informe de categorías'!$A$11</f>
        <v>Categoría 6</v>
      </c>
    </row>
    <row r="495" spans="1:14" x14ac:dyDescent="0.25">
      <c r="A495">
        <v>19650</v>
      </c>
      <c r="B495" s="1" t="s">
        <v>20</v>
      </c>
      <c r="C495" s="1" t="s">
        <v>22</v>
      </c>
      <c r="D495">
        <v>30000</v>
      </c>
      <c r="E495" s="2">
        <v>2</v>
      </c>
      <c r="F495" t="s">
        <v>10</v>
      </c>
      <c r="G495" t="s">
        <v>13</v>
      </c>
      <c r="H495" s="2" t="s">
        <v>19</v>
      </c>
      <c r="I495" s="2">
        <v>2</v>
      </c>
      <c r="J495" t="s">
        <v>4</v>
      </c>
      <c r="K495" t="s">
        <v>3</v>
      </c>
      <c r="L495" s="2">
        <v>67</v>
      </c>
      <c r="M495" s="2" t="s">
        <v>19</v>
      </c>
      <c r="N495" s="10" t="str">
        <f>'Informe de categorías'!$A$7</f>
        <v>Categoría 2</v>
      </c>
    </row>
    <row r="496" spans="1:14" x14ac:dyDescent="0.25">
      <c r="A496">
        <v>19660</v>
      </c>
      <c r="B496" s="1" t="s">
        <v>20</v>
      </c>
      <c r="C496" s="1" t="s">
        <v>23</v>
      </c>
      <c r="D496">
        <v>80000</v>
      </c>
      <c r="E496" s="2">
        <v>4</v>
      </c>
      <c r="F496" t="s">
        <v>0</v>
      </c>
      <c r="G496" t="s">
        <v>8</v>
      </c>
      <c r="H496" s="2" t="s">
        <v>18</v>
      </c>
      <c r="I496" s="2">
        <v>0</v>
      </c>
      <c r="J496" t="s">
        <v>4</v>
      </c>
      <c r="K496" t="s">
        <v>9</v>
      </c>
      <c r="L496" s="2">
        <v>43</v>
      </c>
      <c r="M496" s="2" t="s">
        <v>19</v>
      </c>
      <c r="N496" s="10" t="str">
        <f>'Informe de categorías'!$A$9</f>
        <v>Categoría 4</v>
      </c>
    </row>
    <row r="497" spans="1:14" x14ac:dyDescent="0.25">
      <c r="A497">
        <v>19661</v>
      </c>
      <c r="B497" s="1" t="s">
        <v>21</v>
      </c>
      <c r="C497" s="1" t="s">
        <v>23</v>
      </c>
      <c r="D497">
        <v>90000</v>
      </c>
      <c r="E497" s="2">
        <v>4</v>
      </c>
      <c r="F497" t="s">
        <v>0</v>
      </c>
      <c r="G497" t="s">
        <v>8</v>
      </c>
      <c r="H497" s="2" t="s">
        <v>18</v>
      </c>
      <c r="I497" s="2">
        <v>1</v>
      </c>
      <c r="J497" t="s">
        <v>2</v>
      </c>
      <c r="K497" t="s">
        <v>9</v>
      </c>
      <c r="L497" s="2">
        <v>38</v>
      </c>
      <c r="M497" s="2" t="s">
        <v>18</v>
      </c>
      <c r="N497" s="10" t="str">
        <f>'Informe de categorías'!$A$9</f>
        <v>Categoría 4</v>
      </c>
    </row>
    <row r="498" spans="1:14" x14ac:dyDescent="0.25">
      <c r="A498">
        <v>19664</v>
      </c>
      <c r="B498" s="1" t="s">
        <v>21</v>
      </c>
      <c r="C498" s="1" t="s">
        <v>23</v>
      </c>
      <c r="D498">
        <v>100000</v>
      </c>
      <c r="E498" s="2">
        <v>3</v>
      </c>
      <c r="F498" t="s">
        <v>0</v>
      </c>
      <c r="G498" t="s">
        <v>8</v>
      </c>
      <c r="H498" s="2" t="s">
        <v>19</v>
      </c>
      <c r="I498" s="2">
        <v>3</v>
      </c>
      <c r="J498" t="s">
        <v>2</v>
      </c>
      <c r="K498" t="s">
        <v>9</v>
      </c>
      <c r="L498" s="2">
        <v>38</v>
      </c>
      <c r="M498" s="2" t="s">
        <v>19</v>
      </c>
      <c r="N498" s="10" t="str">
        <f>'Informe de categorías'!$A$12</f>
        <v>Categoría 7</v>
      </c>
    </row>
    <row r="499" spans="1:14" x14ac:dyDescent="0.25">
      <c r="A499">
        <v>19675</v>
      </c>
      <c r="B499" s="1" t="s">
        <v>20</v>
      </c>
      <c r="C499" s="1" t="s">
        <v>23</v>
      </c>
      <c r="D499">
        <v>20000</v>
      </c>
      <c r="E499" s="2">
        <v>4</v>
      </c>
      <c r="F499" t="s">
        <v>12</v>
      </c>
      <c r="G499" t="s">
        <v>11</v>
      </c>
      <c r="H499" s="2" t="s">
        <v>18</v>
      </c>
      <c r="I499" s="2">
        <v>2</v>
      </c>
      <c r="J499" t="s">
        <v>6</v>
      </c>
      <c r="K499" t="s">
        <v>3</v>
      </c>
      <c r="L499" s="2">
        <v>60</v>
      </c>
      <c r="M499" s="2" t="s">
        <v>19</v>
      </c>
      <c r="N499" s="10" t="str">
        <f>'Informe de categorías'!$A$7</f>
        <v>Categoría 2</v>
      </c>
    </row>
    <row r="500" spans="1:14" x14ac:dyDescent="0.25">
      <c r="A500">
        <v>19731</v>
      </c>
      <c r="B500" s="1" t="s">
        <v>20</v>
      </c>
      <c r="C500" s="1" t="s">
        <v>23</v>
      </c>
      <c r="D500">
        <v>80000</v>
      </c>
      <c r="E500" s="2">
        <v>4</v>
      </c>
      <c r="F500" t="s">
        <v>15</v>
      </c>
      <c r="G500" t="s">
        <v>8</v>
      </c>
      <c r="H500" s="2" t="s">
        <v>18</v>
      </c>
      <c r="I500" s="2">
        <v>2</v>
      </c>
      <c r="J500" t="s">
        <v>6</v>
      </c>
      <c r="K500" t="s">
        <v>9</v>
      </c>
      <c r="L500" s="2">
        <v>68</v>
      </c>
      <c r="M500" s="2" t="s">
        <v>19</v>
      </c>
      <c r="N500" s="10" t="str">
        <f>'Informe de categorías'!$A$9</f>
        <v>Categoría 4</v>
      </c>
    </row>
    <row r="501" spans="1:14" x14ac:dyDescent="0.25">
      <c r="A501">
        <v>19741</v>
      </c>
      <c r="B501" s="1" t="s">
        <v>21</v>
      </c>
      <c r="C501" s="1" t="s">
        <v>22</v>
      </c>
      <c r="D501">
        <v>80000</v>
      </c>
      <c r="E501" s="2">
        <v>4</v>
      </c>
      <c r="F501" t="s">
        <v>15</v>
      </c>
      <c r="G501" t="s">
        <v>8</v>
      </c>
      <c r="H501" s="2" t="s">
        <v>18</v>
      </c>
      <c r="I501" s="2">
        <v>2</v>
      </c>
      <c r="J501" t="s">
        <v>6</v>
      </c>
      <c r="K501" t="s">
        <v>9</v>
      </c>
      <c r="L501" s="2">
        <v>65</v>
      </c>
      <c r="M501" s="2" t="s">
        <v>19</v>
      </c>
      <c r="N501" s="10" t="str">
        <f>'Informe de categorías'!$A$9</f>
        <v>Categoría 4</v>
      </c>
    </row>
    <row r="502" spans="1:14" x14ac:dyDescent="0.25">
      <c r="A502">
        <v>19747</v>
      </c>
      <c r="B502" s="1" t="s">
        <v>20</v>
      </c>
      <c r="C502" s="1" t="s">
        <v>23</v>
      </c>
      <c r="D502">
        <v>50000</v>
      </c>
      <c r="E502" s="2">
        <v>4</v>
      </c>
      <c r="F502" t="s">
        <v>0</v>
      </c>
      <c r="G502" t="s">
        <v>8</v>
      </c>
      <c r="H502" s="2" t="s">
        <v>18</v>
      </c>
      <c r="I502" s="2">
        <v>2</v>
      </c>
      <c r="J502" t="s">
        <v>7</v>
      </c>
      <c r="K502" t="s">
        <v>9</v>
      </c>
      <c r="L502" s="2">
        <v>63</v>
      </c>
      <c r="M502" s="2" t="s">
        <v>19</v>
      </c>
      <c r="N502" s="10" t="str">
        <f>'Informe de categorías'!$A$8</f>
        <v>Categoría 3</v>
      </c>
    </row>
    <row r="503" spans="1:14" x14ac:dyDescent="0.25">
      <c r="A503">
        <v>19748</v>
      </c>
      <c r="B503" s="1" t="s">
        <v>20</v>
      </c>
      <c r="C503" s="1" t="s">
        <v>23</v>
      </c>
      <c r="D503">
        <v>20000</v>
      </c>
      <c r="E503" s="2">
        <v>4</v>
      </c>
      <c r="F503" t="s">
        <v>12</v>
      </c>
      <c r="G503" t="s">
        <v>11</v>
      </c>
      <c r="H503" s="2" t="s">
        <v>19</v>
      </c>
      <c r="I503" s="2">
        <v>2</v>
      </c>
      <c r="J503" t="s">
        <v>2</v>
      </c>
      <c r="K503" t="s">
        <v>3</v>
      </c>
      <c r="L503" s="2">
        <v>60</v>
      </c>
      <c r="M503" s="2" t="s">
        <v>19</v>
      </c>
      <c r="N503" s="10" t="str">
        <f>'Informe de categorías'!$A$7</f>
        <v>Categoría 2</v>
      </c>
    </row>
    <row r="504" spans="1:14" x14ac:dyDescent="0.25">
      <c r="A504">
        <v>19758</v>
      </c>
      <c r="B504" s="1" t="s">
        <v>21</v>
      </c>
      <c r="C504" s="1" t="s">
        <v>23</v>
      </c>
      <c r="D504">
        <v>60000</v>
      </c>
      <c r="E504" s="2">
        <v>0</v>
      </c>
      <c r="F504" t="s">
        <v>10</v>
      </c>
      <c r="G504" t="s">
        <v>11</v>
      </c>
      <c r="H504" s="2" t="s">
        <v>19</v>
      </c>
      <c r="I504" s="2">
        <v>2</v>
      </c>
      <c r="J504" t="s">
        <v>2</v>
      </c>
      <c r="K504" t="s">
        <v>9</v>
      </c>
      <c r="L504" s="2">
        <v>29</v>
      </c>
      <c r="M504" s="2" t="s">
        <v>19</v>
      </c>
      <c r="N504" s="10" t="str">
        <f>'Informe de categorías'!$A$11</f>
        <v>Categoría 6</v>
      </c>
    </row>
    <row r="505" spans="1:14" x14ac:dyDescent="0.25">
      <c r="A505">
        <v>19784</v>
      </c>
      <c r="B505" s="1" t="s">
        <v>20</v>
      </c>
      <c r="C505" s="1" t="s">
        <v>22</v>
      </c>
      <c r="D505">
        <v>80000</v>
      </c>
      <c r="E505" s="2">
        <v>2</v>
      </c>
      <c r="F505" t="s">
        <v>12</v>
      </c>
      <c r="G505" t="s">
        <v>11</v>
      </c>
      <c r="H505" s="2" t="s">
        <v>18</v>
      </c>
      <c r="I505" s="2">
        <v>2</v>
      </c>
      <c r="J505" t="s">
        <v>6</v>
      </c>
      <c r="K505" t="s">
        <v>3</v>
      </c>
      <c r="L505" s="2">
        <v>50</v>
      </c>
      <c r="M505" s="2" t="s">
        <v>18</v>
      </c>
      <c r="N505" s="10" t="str">
        <f>'Informe de categorías'!$A$10</f>
        <v>Categoría 5</v>
      </c>
    </row>
    <row r="506" spans="1:14" x14ac:dyDescent="0.25">
      <c r="A506">
        <v>19812</v>
      </c>
      <c r="B506" s="1" t="s">
        <v>21</v>
      </c>
      <c r="C506" s="1" t="s">
        <v>22</v>
      </c>
      <c r="D506">
        <v>70000</v>
      </c>
      <c r="E506" s="2">
        <v>2</v>
      </c>
      <c r="F506" t="s">
        <v>10</v>
      </c>
      <c r="G506" t="s">
        <v>1</v>
      </c>
      <c r="H506" s="2" t="s">
        <v>18</v>
      </c>
      <c r="I506" s="2">
        <v>0</v>
      </c>
      <c r="J506" t="s">
        <v>6</v>
      </c>
      <c r="K506" t="s">
        <v>9</v>
      </c>
      <c r="L506" s="2">
        <v>49</v>
      </c>
      <c r="M506" s="2" t="s">
        <v>18</v>
      </c>
      <c r="N506" s="10" t="str">
        <f>'Informe de categorías'!$A$6</f>
        <v>Categoría 1</v>
      </c>
    </row>
    <row r="507" spans="1:14" x14ac:dyDescent="0.25">
      <c r="A507">
        <v>19856</v>
      </c>
      <c r="B507" s="1" t="s">
        <v>20</v>
      </c>
      <c r="C507" s="1" t="s">
        <v>22</v>
      </c>
      <c r="D507">
        <v>60000</v>
      </c>
      <c r="E507" s="2">
        <v>4</v>
      </c>
      <c r="F507" t="s">
        <v>0</v>
      </c>
      <c r="G507" t="s">
        <v>8</v>
      </c>
      <c r="H507" s="2" t="s">
        <v>18</v>
      </c>
      <c r="I507" s="2">
        <v>2</v>
      </c>
      <c r="J507" t="s">
        <v>5</v>
      </c>
      <c r="K507" t="s">
        <v>9</v>
      </c>
      <c r="L507" s="2">
        <v>60</v>
      </c>
      <c r="M507" s="2" t="s">
        <v>19</v>
      </c>
      <c r="N507" s="10" t="str">
        <f>'Informe de categorías'!$A$8</f>
        <v>Categoría 3</v>
      </c>
    </row>
    <row r="508" spans="1:14" x14ac:dyDescent="0.25">
      <c r="A508">
        <v>19884</v>
      </c>
      <c r="B508" s="1" t="s">
        <v>20</v>
      </c>
      <c r="C508" s="1" t="s">
        <v>23</v>
      </c>
      <c r="D508">
        <v>60000</v>
      </c>
      <c r="E508" s="2">
        <v>2</v>
      </c>
      <c r="F508" t="s">
        <v>12</v>
      </c>
      <c r="G508" t="s">
        <v>1</v>
      </c>
      <c r="H508" s="2" t="s">
        <v>18</v>
      </c>
      <c r="I508" s="2">
        <v>2</v>
      </c>
      <c r="J508" t="s">
        <v>5</v>
      </c>
      <c r="K508" t="s">
        <v>9</v>
      </c>
      <c r="L508" s="2">
        <v>55</v>
      </c>
      <c r="M508" s="2" t="s">
        <v>18</v>
      </c>
      <c r="N508" s="10" t="str">
        <f>'Informe de categorías'!$A$8</f>
        <v>Categoría 3</v>
      </c>
    </row>
    <row r="509" spans="1:14" x14ac:dyDescent="0.25">
      <c r="A509">
        <v>19889</v>
      </c>
      <c r="B509" s="1" t="s">
        <v>21</v>
      </c>
      <c r="C509" s="1" t="s">
        <v>22</v>
      </c>
      <c r="D509">
        <v>70000</v>
      </c>
      <c r="E509" s="2">
        <v>2</v>
      </c>
      <c r="F509" t="s">
        <v>14</v>
      </c>
      <c r="G509" t="s">
        <v>11</v>
      </c>
      <c r="H509" s="2" t="s">
        <v>19</v>
      </c>
      <c r="I509" s="2">
        <v>2</v>
      </c>
      <c r="J509" t="s">
        <v>5</v>
      </c>
      <c r="K509" t="s">
        <v>9</v>
      </c>
      <c r="L509" s="2">
        <v>54</v>
      </c>
      <c r="M509" s="2" t="s">
        <v>18</v>
      </c>
      <c r="N509" s="10" t="str">
        <f>'Informe de categorías'!$A$8</f>
        <v>Categoría 3</v>
      </c>
    </row>
    <row r="510" spans="1:14" x14ac:dyDescent="0.25">
      <c r="A510">
        <v>19914</v>
      </c>
      <c r="B510" s="1" t="s">
        <v>20</v>
      </c>
      <c r="C510" s="1" t="s">
        <v>23</v>
      </c>
      <c r="D510">
        <v>80000</v>
      </c>
      <c r="E510" s="2">
        <v>5</v>
      </c>
      <c r="F510" t="s">
        <v>0</v>
      </c>
      <c r="G510" t="s">
        <v>8</v>
      </c>
      <c r="H510" s="2" t="s">
        <v>18</v>
      </c>
      <c r="I510" s="2">
        <v>2</v>
      </c>
      <c r="J510" t="s">
        <v>5</v>
      </c>
      <c r="K510" t="s">
        <v>16</v>
      </c>
      <c r="L510" s="2">
        <v>62</v>
      </c>
      <c r="M510" s="2" t="s">
        <v>19</v>
      </c>
      <c r="N510" s="10" t="str">
        <f>'Informe de categorías'!$A$10</f>
        <v>Categoría 5</v>
      </c>
    </row>
    <row r="511" spans="1:14" x14ac:dyDescent="0.25">
      <c r="A511">
        <v>20000</v>
      </c>
      <c r="B511" s="1" t="s">
        <v>20</v>
      </c>
      <c r="C511" s="1" t="s">
        <v>23</v>
      </c>
      <c r="D511">
        <v>60000</v>
      </c>
      <c r="E511" s="2">
        <v>1</v>
      </c>
      <c r="F511" t="s">
        <v>15</v>
      </c>
      <c r="G511" t="s">
        <v>1</v>
      </c>
      <c r="H511" s="2" t="s">
        <v>18</v>
      </c>
      <c r="I511" s="2">
        <v>0</v>
      </c>
      <c r="J511" t="s">
        <v>4</v>
      </c>
      <c r="K511" t="s">
        <v>9</v>
      </c>
      <c r="L511" s="2">
        <v>35</v>
      </c>
      <c r="M511" s="2" t="s">
        <v>18</v>
      </c>
      <c r="N511" s="10" t="str">
        <f>'Informe de categorías'!$A$6</f>
        <v>Categoría 1</v>
      </c>
    </row>
    <row r="512" spans="1:14" x14ac:dyDescent="0.25">
      <c r="A512">
        <v>20053</v>
      </c>
      <c r="B512" s="1" t="s">
        <v>21</v>
      </c>
      <c r="C512" s="1" t="s">
        <v>23</v>
      </c>
      <c r="D512">
        <v>40000</v>
      </c>
      <c r="E512" s="2">
        <v>2</v>
      </c>
      <c r="F512" t="s">
        <v>10</v>
      </c>
      <c r="G512" t="s">
        <v>13</v>
      </c>
      <c r="H512" s="2" t="s">
        <v>18</v>
      </c>
      <c r="I512" s="2">
        <v>0</v>
      </c>
      <c r="J512" t="s">
        <v>4</v>
      </c>
      <c r="K512" t="s">
        <v>16</v>
      </c>
      <c r="L512" s="2">
        <v>34</v>
      </c>
      <c r="M512" s="2" t="s">
        <v>19</v>
      </c>
      <c r="N512" s="10" t="str">
        <f>'Informe de categorías'!$A$14</f>
        <v>Categoría 9</v>
      </c>
    </row>
    <row r="513" spans="1:14" x14ac:dyDescent="0.25">
      <c r="A513">
        <v>20060</v>
      </c>
      <c r="B513" s="1" t="s">
        <v>21</v>
      </c>
      <c r="C513" s="1" t="s">
        <v>22</v>
      </c>
      <c r="D513">
        <v>30000</v>
      </c>
      <c r="E513" s="2">
        <v>0</v>
      </c>
      <c r="F513" t="s">
        <v>12</v>
      </c>
      <c r="G513" t="s">
        <v>17</v>
      </c>
      <c r="H513" s="2" t="s">
        <v>19</v>
      </c>
      <c r="I513" s="2">
        <v>1</v>
      </c>
      <c r="J513" t="s">
        <v>5</v>
      </c>
      <c r="K513" t="s">
        <v>16</v>
      </c>
      <c r="L513" s="2">
        <v>34</v>
      </c>
      <c r="M513" s="2" t="s">
        <v>18</v>
      </c>
      <c r="N513" s="10" t="str">
        <f>'Informe de categorías'!$A$13</f>
        <v>Categoría 8</v>
      </c>
    </row>
    <row r="514" spans="1:14" x14ac:dyDescent="0.25">
      <c r="A514">
        <v>20076</v>
      </c>
      <c r="B514" s="1" t="s">
        <v>21</v>
      </c>
      <c r="C514" s="1" t="s">
        <v>22</v>
      </c>
      <c r="D514">
        <v>10000</v>
      </c>
      <c r="E514" s="2">
        <v>2</v>
      </c>
      <c r="F514" t="s">
        <v>12</v>
      </c>
      <c r="G514" t="s">
        <v>17</v>
      </c>
      <c r="H514" s="2" t="s">
        <v>18</v>
      </c>
      <c r="I514" s="2">
        <v>2</v>
      </c>
      <c r="J514" t="s">
        <v>2</v>
      </c>
      <c r="K514" t="s">
        <v>9</v>
      </c>
      <c r="L514" s="2">
        <v>53</v>
      </c>
      <c r="M514" s="2" t="s">
        <v>18</v>
      </c>
      <c r="N514" s="10" t="str">
        <f>'Informe de categorías'!$A$7</f>
        <v>Categoría 2</v>
      </c>
    </row>
    <row r="515" spans="1:14" x14ac:dyDescent="0.25">
      <c r="A515">
        <v>20084</v>
      </c>
      <c r="B515" s="1" t="s">
        <v>20</v>
      </c>
      <c r="C515" s="1" t="s">
        <v>23</v>
      </c>
      <c r="D515">
        <v>20000</v>
      </c>
      <c r="E515" s="2">
        <v>2</v>
      </c>
      <c r="F515" t="s">
        <v>12</v>
      </c>
      <c r="G515" t="s">
        <v>17</v>
      </c>
      <c r="H515" s="2" t="s">
        <v>19</v>
      </c>
      <c r="I515" s="2">
        <v>2</v>
      </c>
      <c r="J515" t="s">
        <v>4</v>
      </c>
      <c r="K515" t="s">
        <v>9</v>
      </c>
      <c r="L515" s="2">
        <v>53</v>
      </c>
      <c r="M515" s="2" t="s">
        <v>19</v>
      </c>
      <c r="N515" s="10" t="str">
        <f>'Informe de categorías'!$A$7</f>
        <v>Categoría 2</v>
      </c>
    </row>
    <row r="516" spans="1:14" x14ac:dyDescent="0.25">
      <c r="A516">
        <v>20147</v>
      </c>
      <c r="B516" s="1" t="s">
        <v>20</v>
      </c>
      <c r="C516" s="1" t="s">
        <v>22</v>
      </c>
      <c r="D516">
        <v>30000</v>
      </c>
      <c r="E516" s="2">
        <v>1</v>
      </c>
      <c r="F516" t="s">
        <v>0</v>
      </c>
      <c r="G516" t="s">
        <v>13</v>
      </c>
      <c r="H516" s="2" t="s">
        <v>18</v>
      </c>
      <c r="I516" s="2">
        <v>0</v>
      </c>
      <c r="J516" t="s">
        <v>4</v>
      </c>
      <c r="K516" t="s">
        <v>16</v>
      </c>
      <c r="L516" s="2">
        <v>65</v>
      </c>
      <c r="M516" s="2" t="s">
        <v>19</v>
      </c>
      <c r="N516" s="10" t="str">
        <f>'Informe de categorías'!$A$7</f>
        <v>Categoría 2</v>
      </c>
    </row>
    <row r="517" spans="1:14" x14ac:dyDescent="0.25">
      <c r="A517">
        <v>20171</v>
      </c>
      <c r="B517" s="1" t="s">
        <v>20</v>
      </c>
      <c r="C517" s="1" t="s">
        <v>22</v>
      </c>
      <c r="D517">
        <v>20000</v>
      </c>
      <c r="E517" s="2">
        <v>2</v>
      </c>
      <c r="F517" t="s">
        <v>10</v>
      </c>
      <c r="G517" t="s">
        <v>17</v>
      </c>
      <c r="H517" s="2" t="s">
        <v>18</v>
      </c>
      <c r="I517" s="2">
        <v>1</v>
      </c>
      <c r="J517" t="s">
        <v>4</v>
      </c>
      <c r="K517" t="s">
        <v>16</v>
      </c>
      <c r="L517" s="2">
        <v>46</v>
      </c>
      <c r="M517" s="2" t="s">
        <v>18</v>
      </c>
      <c r="N517" s="10" t="str">
        <f>'Informe de categorías'!$A$7</f>
        <v>Categoría 2</v>
      </c>
    </row>
    <row r="518" spans="1:14" x14ac:dyDescent="0.25">
      <c r="A518">
        <v>20196</v>
      </c>
      <c r="B518" s="1" t="s">
        <v>20</v>
      </c>
      <c r="C518" s="1" t="s">
        <v>23</v>
      </c>
      <c r="D518">
        <v>60000</v>
      </c>
      <c r="E518" s="2">
        <v>1</v>
      </c>
      <c r="F518" t="s">
        <v>10</v>
      </c>
      <c r="G518" t="s">
        <v>11</v>
      </c>
      <c r="H518" s="2" t="s">
        <v>18</v>
      </c>
      <c r="I518" s="2">
        <v>1</v>
      </c>
      <c r="J518" t="s">
        <v>5</v>
      </c>
      <c r="K518" t="s">
        <v>9</v>
      </c>
      <c r="L518" s="2">
        <v>45</v>
      </c>
      <c r="M518" s="2" t="s">
        <v>18</v>
      </c>
      <c r="N518" s="10" t="str">
        <f>'Informe de categorías'!$A$6</f>
        <v>Categoría 1</v>
      </c>
    </row>
    <row r="519" spans="1:14" x14ac:dyDescent="0.25">
      <c r="A519">
        <v>20228</v>
      </c>
      <c r="B519" s="1" t="s">
        <v>20</v>
      </c>
      <c r="C519" s="1" t="s">
        <v>23</v>
      </c>
      <c r="D519">
        <v>100000</v>
      </c>
      <c r="E519" s="2">
        <v>0</v>
      </c>
      <c r="F519" t="s">
        <v>15</v>
      </c>
      <c r="G519" t="s">
        <v>8</v>
      </c>
      <c r="H519" s="2" t="s">
        <v>18</v>
      </c>
      <c r="I519" s="2">
        <v>0</v>
      </c>
      <c r="J519" t="s">
        <v>5</v>
      </c>
      <c r="K519" t="s">
        <v>3</v>
      </c>
      <c r="L519" s="2">
        <v>40</v>
      </c>
      <c r="M519" s="2" t="s">
        <v>18</v>
      </c>
      <c r="N519" s="10" t="str">
        <f>'Informe de categorías'!$A$9</f>
        <v>Categoría 4</v>
      </c>
    </row>
    <row r="520" spans="1:14" x14ac:dyDescent="0.25">
      <c r="A520">
        <v>20236</v>
      </c>
      <c r="B520" s="1" t="s">
        <v>21</v>
      </c>
      <c r="C520" s="1" t="s">
        <v>23</v>
      </c>
      <c r="D520">
        <v>60000</v>
      </c>
      <c r="E520" s="2">
        <v>3</v>
      </c>
      <c r="F520" t="s">
        <v>0</v>
      </c>
      <c r="G520" t="s">
        <v>1</v>
      </c>
      <c r="H520" s="2" t="s">
        <v>19</v>
      </c>
      <c r="I520" s="2">
        <v>2</v>
      </c>
      <c r="J520" t="s">
        <v>4</v>
      </c>
      <c r="K520" t="s">
        <v>3</v>
      </c>
      <c r="L520" s="2">
        <v>43</v>
      </c>
      <c r="M520" s="2" t="s">
        <v>18</v>
      </c>
      <c r="N520" s="10" t="str">
        <f>'Informe de categorías'!$A$6</f>
        <v>Categoría 1</v>
      </c>
    </row>
    <row r="521" spans="1:14" x14ac:dyDescent="0.25">
      <c r="A521">
        <v>20277</v>
      </c>
      <c r="B521" s="1" t="s">
        <v>20</v>
      </c>
      <c r="C521" s="1" t="s">
        <v>22</v>
      </c>
      <c r="D521">
        <v>30000</v>
      </c>
      <c r="E521" s="2">
        <v>2</v>
      </c>
      <c r="F521" t="s">
        <v>10</v>
      </c>
      <c r="G521" t="s">
        <v>13</v>
      </c>
      <c r="H521" s="2" t="s">
        <v>19</v>
      </c>
      <c r="I521" s="2">
        <v>2</v>
      </c>
      <c r="J521" t="s">
        <v>4</v>
      </c>
      <c r="K521" t="s">
        <v>3</v>
      </c>
      <c r="L521" s="2">
        <v>69</v>
      </c>
      <c r="M521" s="2" t="s">
        <v>19</v>
      </c>
      <c r="N521" s="10" t="str">
        <f>'Informe de categorías'!$A$7</f>
        <v>Categoría 2</v>
      </c>
    </row>
    <row r="522" spans="1:14" x14ac:dyDescent="0.25">
      <c r="A522">
        <v>20296</v>
      </c>
      <c r="B522" s="1" t="s">
        <v>21</v>
      </c>
      <c r="C522" s="1" t="s">
        <v>22</v>
      </c>
      <c r="D522">
        <v>60000</v>
      </c>
      <c r="E522" s="2">
        <v>0</v>
      </c>
      <c r="F522" t="s">
        <v>10</v>
      </c>
      <c r="G522" t="s">
        <v>11</v>
      </c>
      <c r="H522" s="2" t="s">
        <v>19</v>
      </c>
      <c r="I522" s="2">
        <v>1</v>
      </c>
      <c r="J522" t="s">
        <v>2</v>
      </c>
      <c r="K522" t="s">
        <v>9</v>
      </c>
      <c r="L522" s="2">
        <v>33</v>
      </c>
      <c r="M522" s="2" t="s">
        <v>18</v>
      </c>
      <c r="N522" s="10" t="str">
        <f>'Informe de categorías'!$A$11</f>
        <v>Categoría 6</v>
      </c>
    </row>
    <row r="523" spans="1:14" x14ac:dyDescent="0.25">
      <c r="A523">
        <v>20310</v>
      </c>
      <c r="B523" s="1" t="s">
        <v>21</v>
      </c>
      <c r="C523" s="1" t="s">
        <v>23</v>
      </c>
      <c r="D523">
        <v>60000</v>
      </c>
      <c r="E523" s="2">
        <v>0</v>
      </c>
      <c r="F523" t="s">
        <v>10</v>
      </c>
      <c r="G523" t="s">
        <v>11</v>
      </c>
      <c r="H523" s="2" t="s">
        <v>18</v>
      </c>
      <c r="I523" s="2">
        <v>1</v>
      </c>
      <c r="J523" t="s">
        <v>6</v>
      </c>
      <c r="K523" t="s">
        <v>9</v>
      </c>
      <c r="L523" s="2">
        <v>27</v>
      </c>
      <c r="M523" s="2" t="s">
        <v>18</v>
      </c>
      <c r="N523" s="10" t="str">
        <f>'Informe de categorías'!$A$11</f>
        <v>Categoría 6</v>
      </c>
    </row>
    <row r="524" spans="1:14" x14ac:dyDescent="0.25">
      <c r="A524">
        <v>20339</v>
      </c>
      <c r="B524" s="1" t="s">
        <v>20</v>
      </c>
      <c r="C524" s="1" t="s">
        <v>22</v>
      </c>
      <c r="D524">
        <v>130000</v>
      </c>
      <c r="E524" s="2">
        <v>1</v>
      </c>
      <c r="F524" t="s">
        <v>0</v>
      </c>
      <c r="G524" t="s">
        <v>8</v>
      </c>
      <c r="H524" s="2" t="s">
        <v>18</v>
      </c>
      <c r="I524" s="2">
        <v>4</v>
      </c>
      <c r="J524" t="s">
        <v>5</v>
      </c>
      <c r="K524" t="s">
        <v>9</v>
      </c>
      <c r="L524" s="2">
        <v>44</v>
      </c>
      <c r="M524" s="2" t="s">
        <v>18</v>
      </c>
      <c r="N524" s="10" t="str">
        <f>'Informe de categorías'!$A$9</f>
        <v>Categoría 4</v>
      </c>
    </row>
    <row r="525" spans="1:14" x14ac:dyDescent="0.25">
      <c r="A525">
        <v>20343</v>
      </c>
      <c r="B525" s="1" t="s">
        <v>20</v>
      </c>
      <c r="C525" s="1" t="s">
        <v>22</v>
      </c>
      <c r="D525">
        <v>90000</v>
      </c>
      <c r="E525" s="2">
        <v>4</v>
      </c>
      <c r="F525" t="s">
        <v>10</v>
      </c>
      <c r="G525" t="s">
        <v>1</v>
      </c>
      <c r="H525" s="2" t="s">
        <v>18</v>
      </c>
      <c r="I525" s="2">
        <v>1</v>
      </c>
      <c r="J525" t="s">
        <v>2</v>
      </c>
      <c r="K525" t="s">
        <v>9</v>
      </c>
      <c r="L525" s="2">
        <v>45</v>
      </c>
      <c r="M525" s="2" t="s">
        <v>19</v>
      </c>
      <c r="N525" s="10" t="str">
        <f>'Informe de categorías'!$A$10</f>
        <v>Categoría 5</v>
      </c>
    </row>
    <row r="526" spans="1:14" x14ac:dyDescent="0.25">
      <c r="A526">
        <v>20361</v>
      </c>
      <c r="B526" s="1" t="s">
        <v>20</v>
      </c>
      <c r="C526" s="1" t="s">
        <v>23</v>
      </c>
      <c r="D526">
        <v>50000</v>
      </c>
      <c r="E526" s="2">
        <v>2</v>
      </c>
      <c r="F526" t="s">
        <v>15</v>
      </c>
      <c r="G526" t="s">
        <v>8</v>
      </c>
      <c r="H526" s="2" t="s">
        <v>18</v>
      </c>
      <c r="I526" s="2">
        <v>2</v>
      </c>
      <c r="J526" t="s">
        <v>6</v>
      </c>
      <c r="K526" t="s">
        <v>9</v>
      </c>
      <c r="L526" s="2">
        <v>69</v>
      </c>
      <c r="M526" s="2" t="s">
        <v>19</v>
      </c>
      <c r="N526" s="10" t="str">
        <f>'Informe de categorías'!$A$8</f>
        <v>Categoría 3</v>
      </c>
    </row>
    <row r="527" spans="1:14" x14ac:dyDescent="0.25">
      <c r="A527">
        <v>20370</v>
      </c>
      <c r="B527" s="1" t="s">
        <v>20</v>
      </c>
      <c r="C527" s="1" t="s">
        <v>23</v>
      </c>
      <c r="D527">
        <v>70000</v>
      </c>
      <c r="E527" s="2">
        <v>3</v>
      </c>
      <c r="F527" t="s">
        <v>14</v>
      </c>
      <c r="G527" t="s">
        <v>11</v>
      </c>
      <c r="H527" s="2" t="s">
        <v>18</v>
      </c>
      <c r="I527" s="2">
        <v>2</v>
      </c>
      <c r="J527" t="s">
        <v>6</v>
      </c>
      <c r="K527" t="s">
        <v>9</v>
      </c>
      <c r="L527" s="2">
        <v>52</v>
      </c>
      <c r="M527" s="2" t="s">
        <v>19</v>
      </c>
      <c r="N527" s="10" t="str">
        <f>'Informe de categorías'!$A$8</f>
        <v>Categoría 3</v>
      </c>
    </row>
    <row r="528" spans="1:14" x14ac:dyDescent="0.25">
      <c r="A528">
        <v>20376</v>
      </c>
      <c r="B528" s="1" t="s">
        <v>21</v>
      </c>
      <c r="C528" s="1" t="s">
        <v>22</v>
      </c>
      <c r="D528">
        <v>70000</v>
      </c>
      <c r="E528" s="2">
        <v>3</v>
      </c>
      <c r="F528" t="s">
        <v>15</v>
      </c>
      <c r="G528" t="s">
        <v>8</v>
      </c>
      <c r="H528" s="2" t="s">
        <v>18</v>
      </c>
      <c r="I528" s="2">
        <v>2</v>
      </c>
      <c r="J528" t="s">
        <v>6</v>
      </c>
      <c r="K528" t="s">
        <v>9</v>
      </c>
      <c r="L528" s="2">
        <v>52</v>
      </c>
      <c r="M528" s="2" t="s">
        <v>18</v>
      </c>
      <c r="N528" s="10" t="str">
        <f>'Informe de categorías'!$A$8</f>
        <v>Categoría 3</v>
      </c>
    </row>
    <row r="529" spans="1:14" x14ac:dyDescent="0.25">
      <c r="A529">
        <v>20380</v>
      </c>
      <c r="B529" s="1" t="s">
        <v>20</v>
      </c>
      <c r="C529" s="1" t="s">
        <v>22</v>
      </c>
      <c r="D529">
        <v>60000</v>
      </c>
      <c r="E529" s="2">
        <v>3</v>
      </c>
      <c r="F529" t="s">
        <v>15</v>
      </c>
      <c r="G529" t="s">
        <v>8</v>
      </c>
      <c r="H529" s="2" t="s">
        <v>18</v>
      </c>
      <c r="I529" s="2">
        <v>2</v>
      </c>
      <c r="J529" t="s">
        <v>7</v>
      </c>
      <c r="K529" t="s">
        <v>9</v>
      </c>
      <c r="L529" s="2">
        <v>69</v>
      </c>
      <c r="M529" s="2" t="s">
        <v>19</v>
      </c>
      <c r="N529" s="10" t="str">
        <f>'Informe de categorías'!$A$8</f>
        <v>Categoría 3</v>
      </c>
    </row>
    <row r="530" spans="1:14" x14ac:dyDescent="0.25">
      <c r="A530">
        <v>20401</v>
      </c>
      <c r="B530" s="1" t="s">
        <v>20</v>
      </c>
      <c r="C530" s="1" t="s">
        <v>22</v>
      </c>
      <c r="D530">
        <v>50000</v>
      </c>
      <c r="E530" s="2">
        <v>4</v>
      </c>
      <c r="F530" t="s">
        <v>0</v>
      </c>
      <c r="G530" t="s">
        <v>8</v>
      </c>
      <c r="H530" s="2" t="s">
        <v>18</v>
      </c>
      <c r="I530" s="2">
        <v>2</v>
      </c>
      <c r="J530" t="s">
        <v>2</v>
      </c>
      <c r="K530" t="s">
        <v>9</v>
      </c>
      <c r="L530" s="2">
        <v>64</v>
      </c>
      <c r="M530" s="2" t="s">
        <v>18</v>
      </c>
      <c r="N530" s="10" t="str">
        <f>'Informe de categorías'!$A$8</f>
        <v>Categoría 3</v>
      </c>
    </row>
    <row r="531" spans="1:14" x14ac:dyDescent="0.25">
      <c r="A531">
        <v>20414</v>
      </c>
      <c r="B531" s="1" t="s">
        <v>20</v>
      </c>
      <c r="C531" s="1" t="s">
        <v>22</v>
      </c>
      <c r="D531">
        <v>60000</v>
      </c>
      <c r="E531" s="2">
        <v>0</v>
      </c>
      <c r="F531" t="s">
        <v>10</v>
      </c>
      <c r="G531" t="s">
        <v>11</v>
      </c>
      <c r="H531" s="2" t="s">
        <v>18</v>
      </c>
      <c r="I531" s="2">
        <v>2</v>
      </c>
      <c r="J531" t="s">
        <v>6</v>
      </c>
      <c r="K531" t="s">
        <v>9</v>
      </c>
      <c r="L531" s="2">
        <v>29</v>
      </c>
      <c r="M531" s="2" t="s">
        <v>19</v>
      </c>
      <c r="N531" s="10" t="str">
        <f>'Informe de categorías'!$A$11</f>
        <v>Categoría 6</v>
      </c>
    </row>
    <row r="532" spans="1:14" x14ac:dyDescent="0.25">
      <c r="A532">
        <v>20417</v>
      </c>
      <c r="B532" s="1" t="s">
        <v>20</v>
      </c>
      <c r="C532" s="1" t="s">
        <v>23</v>
      </c>
      <c r="D532">
        <v>30000</v>
      </c>
      <c r="E532" s="2">
        <v>3</v>
      </c>
      <c r="F532" t="s">
        <v>10</v>
      </c>
      <c r="G532" t="s">
        <v>13</v>
      </c>
      <c r="H532" s="2" t="s">
        <v>19</v>
      </c>
      <c r="I532" s="2">
        <v>2</v>
      </c>
      <c r="J532" t="s">
        <v>6</v>
      </c>
      <c r="K532" t="s">
        <v>3</v>
      </c>
      <c r="L532" s="2">
        <v>56</v>
      </c>
      <c r="M532" s="2" t="s">
        <v>19</v>
      </c>
      <c r="N532" s="10" t="str">
        <f>'Informe de categorías'!$A$7</f>
        <v>Categoría 2</v>
      </c>
    </row>
    <row r="533" spans="1:14" x14ac:dyDescent="0.25">
      <c r="A533">
        <v>20421</v>
      </c>
      <c r="B533" s="1" t="s">
        <v>21</v>
      </c>
      <c r="C533" s="1" t="s">
        <v>22</v>
      </c>
      <c r="D533">
        <v>40000</v>
      </c>
      <c r="E533" s="2">
        <v>0</v>
      </c>
      <c r="F533" t="s">
        <v>14</v>
      </c>
      <c r="G533" t="s">
        <v>13</v>
      </c>
      <c r="H533" s="2" t="s">
        <v>18</v>
      </c>
      <c r="I533" s="2">
        <v>2</v>
      </c>
      <c r="J533" t="s">
        <v>6</v>
      </c>
      <c r="K533" t="s">
        <v>9</v>
      </c>
      <c r="L533" s="2">
        <v>26</v>
      </c>
      <c r="M533" s="2" t="s">
        <v>19</v>
      </c>
      <c r="N533" s="10" t="str">
        <f>'Informe de categorías'!$A$11</f>
        <v>Categoría 6</v>
      </c>
    </row>
    <row r="534" spans="1:14" x14ac:dyDescent="0.25">
      <c r="A534">
        <v>20430</v>
      </c>
      <c r="B534" s="1" t="s">
        <v>20</v>
      </c>
      <c r="C534" s="1" t="s">
        <v>23</v>
      </c>
      <c r="D534">
        <v>70000</v>
      </c>
      <c r="E534" s="2">
        <v>2</v>
      </c>
      <c r="F534" t="s">
        <v>10</v>
      </c>
      <c r="G534" t="s">
        <v>11</v>
      </c>
      <c r="H534" s="2" t="s">
        <v>18</v>
      </c>
      <c r="I534" s="2">
        <v>2</v>
      </c>
      <c r="J534" t="s">
        <v>6</v>
      </c>
      <c r="K534" t="s">
        <v>3</v>
      </c>
      <c r="L534" s="2">
        <v>52</v>
      </c>
      <c r="M534" s="2" t="s">
        <v>18</v>
      </c>
      <c r="N534" s="10" t="str">
        <f>'Informe de categorías'!$A$8</f>
        <v>Categoría 3</v>
      </c>
    </row>
    <row r="535" spans="1:14" x14ac:dyDescent="0.25">
      <c r="A535">
        <v>20504</v>
      </c>
      <c r="B535" s="1" t="s">
        <v>20</v>
      </c>
      <c r="C535" s="1" t="s">
        <v>22</v>
      </c>
      <c r="D535">
        <v>40000</v>
      </c>
      <c r="E535" s="2">
        <v>5</v>
      </c>
      <c r="F535" t="s">
        <v>12</v>
      </c>
      <c r="G535" t="s">
        <v>1</v>
      </c>
      <c r="H535" s="2" t="s">
        <v>19</v>
      </c>
      <c r="I535" s="2">
        <v>2</v>
      </c>
      <c r="J535" t="s">
        <v>5</v>
      </c>
      <c r="K535" t="s">
        <v>9</v>
      </c>
      <c r="L535" s="2">
        <v>60</v>
      </c>
      <c r="M535" s="2" t="s">
        <v>19</v>
      </c>
      <c r="N535" s="10" t="str">
        <f>'Informe de categorías'!$A$8</f>
        <v>Categoría 3</v>
      </c>
    </row>
    <row r="536" spans="1:14" x14ac:dyDescent="0.25">
      <c r="A536">
        <v>20505</v>
      </c>
      <c r="B536" s="1" t="s">
        <v>20</v>
      </c>
      <c r="C536" s="1" t="s">
        <v>22</v>
      </c>
      <c r="D536">
        <v>40000</v>
      </c>
      <c r="E536" s="2">
        <v>5</v>
      </c>
      <c r="F536" t="s">
        <v>12</v>
      </c>
      <c r="G536" t="s">
        <v>1</v>
      </c>
      <c r="H536" s="2" t="s">
        <v>19</v>
      </c>
      <c r="I536" s="2">
        <v>2</v>
      </c>
      <c r="J536" t="s">
        <v>7</v>
      </c>
      <c r="K536" t="s">
        <v>9</v>
      </c>
      <c r="L536" s="2">
        <v>61</v>
      </c>
      <c r="M536" s="2" t="s">
        <v>19</v>
      </c>
      <c r="N536" s="10" t="str">
        <f>'Informe de categorías'!$A$8</f>
        <v>Categoría 3</v>
      </c>
    </row>
    <row r="537" spans="1:14" x14ac:dyDescent="0.25">
      <c r="A537">
        <v>20514</v>
      </c>
      <c r="B537" s="1" t="s">
        <v>20</v>
      </c>
      <c r="C537" s="1" t="s">
        <v>22</v>
      </c>
      <c r="D537">
        <v>70000</v>
      </c>
      <c r="E537" s="2">
        <v>2</v>
      </c>
      <c r="F537" t="s">
        <v>10</v>
      </c>
      <c r="G537" t="s">
        <v>1</v>
      </c>
      <c r="H537" s="2" t="s">
        <v>18</v>
      </c>
      <c r="I537" s="2">
        <v>1</v>
      </c>
      <c r="J537" t="s">
        <v>5</v>
      </c>
      <c r="K537" t="s">
        <v>9</v>
      </c>
      <c r="L537" s="2">
        <v>59</v>
      </c>
      <c r="M537" s="2" t="s">
        <v>19</v>
      </c>
      <c r="N537" s="10" t="str">
        <f>'Informe de categorías'!$A$8</f>
        <v>Categoría 3</v>
      </c>
    </row>
    <row r="538" spans="1:14" x14ac:dyDescent="0.25">
      <c r="A538">
        <v>20518</v>
      </c>
      <c r="B538" s="1" t="s">
        <v>20</v>
      </c>
      <c r="C538" s="1" t="s">
        <v>22</v>
      </c>
      <c r="D538">
        <v>70000</v>
      </c>
      <c r="E538" s="2">
        <v>2</v>
      </c>
      <c r="F538" t="s">
        <v>10</v>
      </c>
      <c r="G538" t="s">
        <v>1</v>
      </c>
      <c r="H538" s="2" t="s">
        <v>18</v>
      </c>
      <c r="I538" s="2">
        <v>1</v>
      </c>
      <c r="J538" t="s">
        <v>7</v>
      </c>
      <c r="K538" t="s">
        <v>9</v>
      </c>
      <c r="L538" s="2">
        <v>58</v>
      </c>
      <c r="M538" s="2" t="s">
        <v>19</v>
      </c>
      <c r="N538" s="10" t="str">
        <f>'Informe de categorías'!$A$8</f>
        <v>Categoría 3</v>
      </c>
    </row>
    <row r="539" spans="1:14" x14ac:dyDescent="0.25">
      <c r="A539">
        <v>20528</v>
      </c>
      <c r="B539" s="1" t="s">
        <v>20</v>
      </c>
      <c r="C539" s="1" t="s">
        <v>23</v>
      </c>
      <c r="D539">
        <v>40000</v>
      </c>
      <c r="E539" s="2">
        <v>2</v>
      </c>
      <c r="F539" t="s">
        <v>14</v>
      </c>
      <c r="G539" t="s">
        <v>11</v>
      </c>
      <c r="H539" s="2" t="s">
        <v>18</v>
      </c>
      <c r="I539" s="2">
        <v>2</v>
      </c>
      <c r="J539" t="s">
        <v>5</v>
      </c>
      <c r="K539" t="s">
        <v>9</v>
      </c>
      <c r="L539" s="2">
        <v>55</v>
      </c>
      <c r="M539" s="2" t="s">
        <v>19</v>
      </c>
      <c r="N539" s="10" t="str">
        <f>'Informe de categorías'!$A$8</f>
        <v>Categoría 3</v>
      </c>
    </row>
    <row r="540" spans="1:14" x14ac:dyDescent="0.25">
      <c r="A540">
        <v>20535</v>
      </c>
      <c r="B540" s="1" t="s">
        <v>20</v>
      </c>
      <c r="C540" s="1" t="s">
        <v>22</v>
      </c>
      <c r="D540">
        <v>70000</v>
      </c>
      <c r="E540" s="2">
        <v>4</v>
      </c>
      <c r="F540" t="s">
        <v>10</v>
      </c>
      <c r="G540" t="s">
        <v>1</v>
      </c>
      <c r="H540" s="2" t="s">
        <v>18</v>
      </c>
      <c r="I540" s="2">
        <v>1</v>
      </c>
      <c r="J540" t="s">
        <v>7</v>
      </c>
      <c r="K540" t="s">
        <v>9</v>
      </c>
      <c r="L540" s="2">
        <v>56</v>
      </c>
      <c r="M540" s="2" t="s">
        <v>19</v>
      </c>
      <c r="N540" s="10" t="str">
        <f>'Informe de categorías'!$A$8</f>
        <v>Categoría 3</v>
      </c>
    </row>
    <row r="541" spans="1:14" x14ac:dyDescent="0.25">
      <c r="A541">
        <v>20567</v>
      </c>
      <c r="B541" s="1" t="s">
        <v>20</v>
      </c>
      <c r="C541" s="1" t="s">
        <v>23</v>
      </c>
      <c r="D541">
        <v>130000</v>
      </c>
      <c r="E541" s="2">
        <v>4</v>
      </c>
      <c r="F541" t="s">
        <v>10</v>
      </c>
      <c r="G541" t="s">
        <v>1</v>
      </c>
      <c r="H541" s="2" t="s">
        <v>19</v>
      </c>
      <c r="I541" s="2">
        <v>4</v>
      </c>
      <c r="J541" t="s">
        <v>6</v>
      </c>
      <c r="K541" t="s">
        <v>16</v>
      </c>
      <c r="L541" s="2">
        <v>61</v>
      </c>
      <c r="M541" s="2" t="s">
        <v>18</v>
      </c>
      <c r="N541" s="10" t="str">
        <f>'Informe de categorías'!$A$10</f>
        <v>Categoría 5</v>
      </c>
    </row>
    <row r="542" spans="1:14" x14ac:dyDescent="0.25">
      <c r="A542">
        <v>20598</v>
      </c>
      <c r="B542" s="1" t="s">
        <v>20</v>
      </c>
      <c r="C542" s="1" t="s">
        <v>23</v>
      </c>
      <c r="D542">
        <v>100000</v>
      </c>
      <c r="E542" s="2">
        <v>3</v>
      </c>
      <c r="F542" t="s">
        <v>14</v>
      </c>
      <c r="G542" t="s">
        <v>1</v>
      </c>
      <c r="H542" s="2" t="s">
        <v>18</v>
      </c>
      <c r="I542" s="2">
        <v>0</v>
      </c>
      <c r="J542" t="s">
        <v>7</v>
      </c>
      <c r="K542" t="s">
        <v>16</v>
      </c>
      <c r="L542" s="2">
        <v>59</v>
      </c>
      <c r="M542" s="2" t="s">
        <v>18</v>
      </c>
      <c r="N542" s="10" t="str">
        <f>'Informe de categorías'!$A$10</f>
        <v>Categoría 5</v>
      </c>
    </row>
    <row r="543" spans="1:14" x14ac:dyDescent="0.25">
      <c r="A543">
        <v>20606</v>
      </c>
      <c r="B543" s="1" t="s">
        <v>20</v>
      </c>
      <c r="C543" s="1" t="s">
        <v>22</v>
      </c>
      <c r="D543">
        <v>70000</v>
      </c>
      <c r="E543" s="2">
        <v>0</v>
      </c>
      <c r="F543" t="s">
        <v>0</v>
      </c>
      <c r="G543" t="s">
        <v>1</v>
      </c>
      <c r="H543" s="2" t="s">
        <v>18</v>
      </c>
      <c r="I543" s="2">
        <v>4</v>
      </c>
      <c r="J543" t="s">
        <v>7</v>
      </c>
      <c r="K543" t="s">
        <v>3</v>
      </c>
      <c r="L543" s="2">
        <v>32</v>
      </c>
      <c r="M543" s="2" t="s">
        <v>18</v>
      </c>
      <c r="N543" s="10" t="str">
        <f>'Informe de categorías'!$A$12</f>
        <v>Categoría 7</v>
      </c>
    </row>
    <row r="544" spans="1:14" x14ac:dyDescent="0.25">
      <c r="A544">
        <v>20619</v>
      </c>
      <c r="B544" s="1" t="s">
        <v>21</v>
      </c>
      <c r="C544" s="1" t="s">
        <v>23</v>
      </c>
      <c r="D544">
        <v>80000</v>
      </c>
      <c r="E544" s="2">
        <v>0</v>
      </c>
      <c r="F544" t="s">
        <v>0</v>
      </c>
      <c r="G544" t="s">
        <v>1</v>
      </c>
      <c r="H544" s="2" t="s">
        <v>19</v>
      </c>
      <c r="I544" s="2">
        <v>4</v>
      </c>
      <c r="J544" t="s">
        <v>7</v>
      </c>
      <c r="K544" t="s">
        <v>3</v>
      </c>
      <c r="L544" s="2">
        <v>35</v>
      </c>
      <c r="M544" s="2" t="s">
        <v>19</v>
      </c>
      <c r="N544" s="10" t="str">
        <f>'Informe de categorías'!$A$12</f>
        <v>Categoría 7</v>
      </c>
    </row>
    <row r="545" spans="1:14" x14ac:dyDescent="0.25">
      <c r="A545">
        <v>20625</v>
      </c>
      <c r="B545" s="1" t="s">
        <v>20</v>
      </c>
      <c r="C545" s="1" t="s">
        <v>23</v>
      </c>
      <c r="D545">
        <v>100000</v>
      </c>
      <c r="E545" s="2">
        <v>0</v>
      </c>
      <c r="F545" t="s">
        <v>12</v>
      </c>
      <c r="G545" t="s">
        <v>8</v>
      </c>
      <c r="H545" s="2" t="s">
        <v>18</v>
      </c>
      <c r="I545" s="2">
        <v>3</v>
      </c>
      <c r="J545" t="s">
        <v>7</v>
      </c>
      <c r="K545" t="s">
        <v>3</v>
      </c>
      <c r="L545" s="2">
        <v>35</v>
      </c>
      <c r="M545" s="2" t="s">
        <v>18</v>
      </c>
      <c r="N545" s="10" t="str">
        <f>'Informe de categorías'!$A$12</f>
        <v>Categoría 7</v>
      </c>
    </row>
    <row r="546" spans="1:14" x14ac:dyDescent="0.25">
      <c r="A546">
        <v>20657</v>
      </c>
      <c r="B546" s="1" t="s">
        <v>21</v>
      </c>
      <c r="C546" s="1" t="s">
        <v>23</v>
      </c>
      <c r="D546">
        <v>50000</v>
      </c>
      <c r="E546" s="2">
        <v>2</v>
      </c>
      <c r="F546" t="s">
        <v>0</v>
      </c>
      <c r="G546" t="s">
        <v>11</v>
      </c>
      <c r="H546" s="2" t="s">
        <v>18</v>
      </c>
      <c r="I546" s="2">
        <v>0</v>
      </c>
      <c r="J546" t="s">
        <v>5</v>
      </c>
      <c r="K546" t="s">
        <v>9</v>
      </c>
      <c r="L546" s="2">
        <v>37</v>
      </c>
      <c r="M546" s="2" t="s">
        <v>18</v>
      </c>
      <c r="N546" s="10" t="str">
        <f>'Informe de categorías'!$A$6</f>
        <v>Categoría 1</v>
      </c>
    </row>
    <row r="547" spans="1:14" x14ac:dyDescent="0.25">
      <c r="A547">
        <v>20659</v>
      </c>
      <c r="B547" s="1" t="s">
        <v>20</v>
      </c>
      <c r="C547" s="1" t="s">
        <v>23</v>
      </c>
      <c r="D547">
        <v>70000</v>
      </c>
      <c r="E547" s="2">
        <v>3</v>
      </c>
      <c r="F547" t="s">
        <v>15</v>
      </c>
      <c r="G547" t="s">
        <v>1</v>
      </c>
      <c r="H547" s="2" t="s">
        <v>18</v>
      </c>
      <c r="I547" s="2">
        <v>0</v>
      </c>
      <c r="J547" t="s">
        <v>4</v>
      </c>
      <c r="K547" t="s">
        <v>9</v>
      </c>
      <c r="L547" s="2">
        <v>35</v>
      </c>
      <c r="M547" s="2" t="s">
        <v>18</v>
      </c>
      <c r="N547" s="10" t="str">
        <f>'Informe de categorías'!$A$6</f>
        <v>Categoría 1</v>
      </c>
    </row>
    <row r="548" spans="1:14" x14ac:dyDescent="0.25">
      <c r="A548">
        <v>20678</v>
      </c>
      <c r="B548" s="1" t="s">
        <v>21</v>
      </c>
      <c r="C548" s="1" t="s">
        <v>22</v>
      </c>
      <c r="D548">
        <v>60000</v>
      </c>
      <c r="E548" s="2">
        <v>3</v>
      </c>
      <c r="F548" t="s">
        <v>0</v>
      </c>
      <c r="G548" t="s">
        <v>11</v>
      </c>
      <c r="H548" s="2" t="s">
        <v>18</v>
      </c>
      <c r="I548" s="2">
        <v>1</v>
      </c>
      <c r="J548" t="s">
        <v>5</v>
      </c>
      <c r="K548" t="s">
        <v>9</v>
      </c>
      <c r="L548" s="2">
        <v>40</v>
      </c>
      <c r="M548" s="2" t="s">
        <v>18</v>
      </c>
      <c r="N548" s="10" t="str">
        <f>'Informe de categorías'!$A$6</f>
        <v>Categoría 1</v>
      </c>
    </row>
    <row r="549" spans="1:14" x14ac:dyDescent="0.25">
      <c r="A549">
        <v>20698</v>
      </c>
      <c r="B549" s="1" t="s">
        <v>20</v>
      </c>
      <c r="C549" s="1" t="s">
        <v>23</v>
      </c>
      <c r="D549">
        <v>60000</v>
      </c>
      <c r="E549" s="2">
        <v>4</v>
      </c>
      <c r="F549" t="s">
        <v>0</v>
      </c>
      <c r="G549" t="s">
        <v>11</v>
      </c>
      <c r="H549" s="2" t="s">
        <v>18</v>
      </c>
      <c r="I549" s="2">
        <v>3</v>
      </c>
      <c r="J549" t="s">
        <v>6</v>
      </c>
      <c r="K549" t="s">
        <v>9</v>
      </c>
      <c r="L549" s="2">
        <v>42</v>
      </c>
      <c r="M549" s="2" t="s">
        <v>19</v>
      </c>
      <c r="N549" s="10" t="str">
        <f>'Informe de categorías'!$A$8</f>
        <v>Categoría 3</v>
      </c>
    </row>
    <row r="550" spans="1:14" x14ac:dyDescent="0.25">
      <c r="A550">
        <v>20711</v>
      </c>
      <c r="B550" s="1" t="s">
        <v>20</v>
      </c>
      <c r="C550" s="1" t="s">
        <v>22</v>
      </c>
      <c r="D550">
        <v>40000</v>
      </c>
      <c r="E550" s="2">
        <v>1</v>
      </c>
      <c r="F550" t="s">
        <v>0</v>
      </c>
      <c r="G550" t="s">
        <v>11</v>
      </c>
      <c r="H550" s="2" t="s">
        <v>18</v>
      </c>
      <c r="I550" s="2">
        <v>0</v>
      </c>
      <c r="J550" t="s">
        <v>2</v>
      </c>
      <c r="K550" t="s">
        <v>16</v>
      </c>
      <c r="L550" s="2">
        <v>32</v>
      </c>
      <c r="M550" s="2" t="s">
        <v>18</v>
      </c>
      <c r="N550" s="10" t="str">
        <f>'Informe de categorías'!$A$6</f>
        <v>Categoría 1</v>
      </c>
    </row>
    <row r="551" spans="1:14" x14ac:dyDescent="0.25">
      <c r="A551">
        <v>20729</v>
      </c>
      <c r="B551" s="1" t="s">
        <v>20</v>
      </c>
      <c r="C551" s="1" t="s">
        <v>22</v>
      </c>
      <c r="D551">
        <v>40000</v>
      </c>
      <c r="E551" s="2">
        <v>2</v>
      </c>
      <c r="F551" t="s">
        <v>10</v>
      </c>
      <c r="G551" t="s">
        <v>13</v>
      </c>
      <c r="H551" s="2" t="s">
        <v>19</v>
      </c>
      <c r="I551" s="2">
        <v>1</v>
      </c>
      <c r="J551" t="s">
        <v>4</v>
      </c>
      <c r="K551" t="s">
        <v>16</v>
      </c>
      <c r="L551" s="2">
        <v>34</v>
      </c>
      <c r="M551" s="2" t="s">
        <v>19</v>
      </c>
      <c r="N551" s="10" t="str">
        <f>'Informe de categorías'!$A$14</f>
        <v>Categoría 9</v>
      </c>
    </row>
    <row r="552" spans="1:14" x14ac:dyDescent="0.25">
      <c r="A552">
        <v>20754</v>
      </c>
      <c r="B552" s="1" t="s">
        <v>20</v>
      </c>
      <c r="C552" s="1" t="s">
        <v>23</v>
      </c>
      <c r="D552">
        <v>30000</v>
      </c>
      <c r="E552" s="2">
        <v>2</v>
      </c>
      <c r="F552" t="s">
        <v>12</v>
      </c>
      <c r="G552" t="s">
        <v>11</v>
      </c>
      <c r="H552" s="2" t="s">
        <v>18</v>
      </c>
      <c r="I552" s="2">
        <v>2</v>
      </c>
      <c r="J552" t="s">
        <v>2</v>
      </c>
      <c r="K552" t="s">
        <v>9</v>
      </c>
      <c r="L552" s="2">
        <v>51</v>
      </c>
      <c r="M552" s="2" t="s">
        <v>19</v>
      </c>
      <c r="N552" s="10" t="str">
        <f>'Informe de categorías'!$A$7</f>
        <v>Categoría 2</v>
      </c>
    </row>
    <row r="553" spans="1:14" x14ac:dyDescent="0.25">
      <c r="A553">
        <v>20758</v>
      </c>
      <c r="B553" s="1" t="s">
        <v>20</v>
      </c>
      <c r="C553" s="1" t="s">
        <v>23</v>
      </c>
      <c r="D553">
        <v>30000</v>
      </c>
      <c r="E553" s="2">
        <v>2</v>
      </c>
      <c r="F553" t="s">
        <v>12</v>
      </c>
      <c r="G553" t="s">
        <v>11</v>
      </c>
      <c r="H553" s="2" t="s">
        <v>18</v>
      </c>
      <c r="I553" s="2">
        <v>2</v>
      </c>
      <c r="J553" t="s">
        <v>2</v>
      </c>
      <c r="K553" t="s">
        <v>9</v>
      </c>
      <c r="L553" s="2">
        <v>50</v>
      </c>
      <c r="M553" s="2" t="s">
        <v>19</v>
      </c>
      <c r="N553" s="10" t="str">
        <f>'Informe de categorías'!$A$7</f>
        <v>Categoría 2</v>
      </c>
    </row>
    <row r="554" spans="1:14" x14ac:dyDescent="0.25">
      <c r="A554">
        <v>20797</v>
      </c>
      <c r="B554" s="1" t="s">
        <v>20</v>
      </c>
      <c r="C554" s="1" t="s">
        <v>22</v>
      </c>
      <c r="D554">
        <v>10000</v>
      </c>
      <c r="E554" s="2">
        <v>1</v>
      </c>
      <c r="F554" t="s">
        <v>0</v>
      </c>
      <c r="G554" t="s">
        <v>17</v>
      </c>
      <c r="H554" s="2" t="s">
        <v>18</v>
      </c>
      <c r="I554" s="2">
        <v>0</v>
      </c>
      <c r="J554" t="s">
        <v>4</v>
      </c>
      <c r="K554" t="s">
        <v>16</v>
      </c>
      <c r="L554" s="2">
        <v>48</v>
      </c>
      <c r="M554" s="2" t="s">
        <v>19</v>
      </c>
      <c r="N554" s="10" t="str">
        <f>'Informe de categorías'!$A$7</f>
        <v>Categoría 2</v>
      </c>
    </row>
    <row r="555" spans="1:14" x14ac:dyDescent="0.25">
      <c r="A555">
        <v>20828</v>
      </c>
      <c r="B555" s="1" t="s">
        <v>20</v>
      </c>
      <c r="C555" s="1" t="s">
        <v>22</v>
      </c>
      <c r="D555">
        <v>30000</v>
      </c>
      <c r="E555" s="2">
        <v>4</v>
      </c>
      <c r="F555" t="s">
        <v>15</v>
      </c>
      <c r="G555" t="s">
        <v>13</v>
      </c>
      <c r="H555" s="2" t="s">
        <v>18</v>
      </c>
      <c r="I555" s="2">
        <v>0</v>
      </c>
      <c r="J555" t="s">
        <v>4</v>
      </c>
      <c r="K555" t="s">
        <v>16</v>
      </c>
      <c r="L555" s="2">
        <v>45</v>
      </c>
      <c r="M555" s="2" t="s">
        <v>18</v>
      </c>
      <c r="N555" s="10" t="str">
        <f>'Informe de categorías'!$A$7</f>
        <v>Categoría 2</v>
      </c>
    </row>
    <row r="556" spans="1:14" x14ac:dyDescent="0.25">
      <c r="A556">
        <v>20839</v>
      </c>
      <c r="B556" s="1" t="s">
        <v>21</v>
      </c>
      <c r="C556" s="1" t="s">
        <v>22</v>
      </c>
      <c r="D556">
        <v>30000</v>
      </c>
      <c r="E556" s="2">
        <v>3</v>
      </c>
      <c r="F556" t="s">
        <v>15</v>
      </c>
      <c r="G556" t="s">
        <v>13</v>
      </c>
      <c r="H556" s="2" t="s">
        <v>18</v>
      </c>
      <c r="I556" s="2">
        <v>0</v>
      </c>
      <c r="J556" t="s">
        <v>4</v>
      </c>
      <c r="K556" t="s">
        <v>16</v>
      </c>
      <c r="L556" s="2">
        <v>47</v>
      </c>
      <c r="M556" s="2" t="s">
        <v>18</v>
      </c>
      <c r="N556" s="10" t="str">
        <f>'Informe de categorías'!$A$7</f>
        <v>Categoría 2</v>
      </c>
    </row>
    <row r="557" spans="1:14" x14ac:dyDescent="0.25">
      <c r="A557">
        <v>20851</v>
      </c>
      <c r="B557" s="1" t="s">
        <v>21</v>
      </c>
      <c r="C557" s="1" t="s">
        <v>23</v>
      </c>
      <c r="D557">
        <v>20000</v>
      </c>
      <c r="E557" s="2">
        <v>0</v>
      </c>
      <c r="F557" t="s">
        <v>10</v>
      </c>
      <c r="G557" t="s">
        <v>17</v>
      </c>
      <c r="H557" s="2" t="s">
        <v>19</v>
      </c>
      <c r="I557" s="2">
        <v>1</v>
      </c>
      <c r="J557" t="s">
        <v>5</v>
      </c>
      <c r="K557" t="s">
        <v>16</v>
      </c>
      <c r="L557" s="2">
        <v>36</v>
      </c>
      <c r="M557" s="2" t="s">
        <v>18</v>
      </c>
      <c r="N557" s="10" t="str">
        <f>'Informe de categorías'!$A$13</f>
        <v>Categoría 8</v>
      </c>
    </row>
    <row r="558" spans="1:14" x14ac:dyDescent="0.25">
      <c r="A558">
        <v>20870</v>
      </c>
      <c r="B558" s="1" t="s">
        <v>21</v>
      </c>
      <c r="C558" s="1" t="s">
        <v>22</v>
      </c>
      <c r="D558">
        <v>10000</v>
      </c>
      <c r="E558" s="2">
        <v>2</v>
      </c>
      <c r="F558" t="s">
        <v>12</v>
      </c>
      <c r="G558" t="s">
        <v>17</v>
      </c>
      <c r="H558" s="2" t="s">
        <v>18</v>
      </c>
      <c r="I558" s="2">
        <v>1</v>
      </c>
      <c r="J558" t="s">
        <v>4</v>
      </c>
      <c r="K558" t="s">
        <v>16</v>
      </c>
      <c r="L558" s="2">
        <v>38</v>
      </c>
      <c r="M558" s="2" t="s">
        <v>18</v>
      </c>
      <c r="N558" s="10" t="str">
        <f>'Informe de categorías'!$A$7</f>
        <v>Categoría 2</v>
      </c>
    </row>
    <row r="559" spans="1:14" x14ac:dyDescent="0.25">
      <c r="A559">
        <v>20877</v>
      </c>
      <c r="B559" s="1" t="s">
        <v>21</v>
      </c>
      <c r="C559" s="1" t="s">
        <v>23</v>
      </c>
      <c r="D559">
        <v>30000</v>
      </c>
      <c r="E559" s="2">
        <v>1</v>
      </c>
      <c r="F559" t="s">
        <v>0</v>
      </c>
      <c r="G559" t="s">
        <v>13</v>
      </c>
      <c r="H559" s="2" t="s">
        <v>18</v>
      </c>
      <c r="I559" s="2">
        <v>0</v>
      </c>
      <c r="J559" t="s">
        <v>2</v>
      </c>
      <c r="K559" t="s">
        <v>16</v>
      </c>
      <c r="L559" s="2">
        <v>37</v>
      </c>
      <c r="M559" s="2" t="s">
        <v>18</v>
      </c>
      <c r="N559" s="10" t="str">
        <f>'Informe de categorías'!$A$7</f>
        <v>Categoría 2</v>
      </c>
    </row>
    <row r="560" spans="1:14" x14ac:dyDescent="0.25">
      <c r="A560">
        <v>20897</v>
      </c>
      <c r="B560" s="1" t="s">
        <v>20</v>
      </c>
      <c r="C560" s="1" t="s">
        <v>22</v>
      </c>
      <c r="D560">
        <v>30000</v>
      </c>
      <c r="E560" s="2">
        <v>1</v>
      </c>
      <c r="F560" t="s">
        <v>0</v>
      </c>
      <c r="G560" t="s">
        <v>11</v>
      </c>
      <c r="H560" s="2" t="s">
        <v>18</v>
      </c>
      <c r="I560" s="2">
        <v>2</v>
      </c>
      <c r="J560" t="s">
        <v>4</v>
      </c>
      <c r="K560" t="s">
        <v>16</v>
      </c>
      <c r="L560" s="2">
        <v>40</v>
      </c>
      <c r="M560" s="2" t="s">
        <v>19</v>
      </c>
      <c r="N560" s="10" t="str">
        <f>'Informe de categorías'!$A$7</f>
        <v>Categoría 2</v>
      </c>
    </row>
    <row r="561" spans="1:14" x14ac:dyDescent="0.25">
      <c r="A561">
        <v>20919</v>
      </c>
      <c r="B561" s="1" t="s">
        <v>21</v>
      </c>
      <c r="C561" s="1" t="s">
        <v>22</v>
      </c>
      <c r="D561">
        <v>30000</v>
      </c>
      <c r="E561" s="2">
        <v>2</v>
      </c>
      <c r="F561" t="s">
        <v>10</v>
      </c>
      <c r="G561" t="s">
        <v>13</v>
      </c>
      <c r="H561" s="2" t="s">
        <v>18</v>
      </c>
      <c r="I561" s="2">
        <v>2</v>
      </c>
      <c r="J561" t="s">
        <v>4</v>
      </c>
      <c r="K561" t="s">
        <v>16</v>
      </c>
      <c r="L561" s="2">
        <v>42</v>
      </c>
      <c r="M561" s="2" t="s">
        <v>19</v>
      </c>
      <c r="N561" s="10" t="str">
        <f>'Informe de categorías'!$A$7</f>
        <v>Categoría 2</v>
      </c>
    </row>
    <row r="562" spans="1:14" x14ac:dyDescent="0.25">
      <c r="A562">
        <v>20923</v>
      </c>
      <c r="B562" s="1" t="s">
        <v>20</v>
      </c>
      <c r="C562" s="1" t="s">
        <v>22</v>
      </c>
      <c r="D562">
        <v>40000</v>
      </c>
      <c r="E562" s="2">
        <v>1</v>
      </c>
      <c r="F562" t="s">
        <v>0</v>
      </c>
      <c r="G562" t="s">
        <v>11</v>
      </c>
      <c r="H562" s="2" t="s">
        <v>18</v>
      </c>
      <c r="I562" s="2">
        <v>0</v>
      </c>
      <c r="J562" t="s">
        <v>4</v>
      </c>
      <c r="K562" t="s">
        <v>16</v>
      </c>
      <c r="L562" s="2">
        <v>42</v>
      </c>
      <c r="M562" s="2" t="s">
        <v>18</v>
      </c>
      <c r="N562" s="10" t="str">
        <f>'Informe de categorías'!$A$6</f>
        <v>Categoría 1</v>
      </c>
    </row>
    <row r="563" spans="1:14" x14ac:dyDescent="0.25">
      <c r="A563">
        <v>20927</v>
      </c>
      <c r="B563" s="1" t="s">
        <v>21</v>
      </c>
      <c r="C563" s="1" t="s">
        <v>22</v>
      </c>
      <c r="D563">
        <v>20000</v>
      </c>
      <c r="E563" s="2">
        <v>5</v>
      </c>
      <c r="F563" t="s">
        <v>12</v>
      </c>
      <c r="G563" t="s">
        <v>17</v>
      </c>
      <c r="H563" s="2" t="s">
        <v>18</v>
      </c>
      <c r="I563" s="2">
        <v>2</v>
      </c>
      <c r="J563" t="s">
        <v>4</v>
      </c>
      <c r="K563" t="s">
        <v>16</v>
      </c>
      <c r="L563" s="2">
        <v>27</v>
      </c>
      <c r="M563" s="2" t="s">
        <v>19</v>
      </c>
      <c r="N563" s="10" t="str">
        <f>'Informe de categorías'!$A$7</f>
        <v>Categoría 2</v>
      </c>
    </row>
    <row r="564" spans="1:14" x14ac:dyDescent="0.25">
      <c r="A564">
        <v>20942</v>
      </c>
      <c r="B564" s="1" t="s">
        <v>21</v>
      </c>
      <c r="C564" s="1" t="s">
        <v>22</v>
      </c>
      <c r="D564">
        <v>20000</v>
      </c>
      <c r="E564" s="2">
        <v>0</v>
      </c>
      <c r="F564" t="s">
        <v>12</v>
      </c>
      <c r="G564" t="s">
        <v>17</v>
      </c>
      <c r="H564" s="2" t="s">
        <v>19</v>
      </c>
      <c r="I564" s="2">
        <v>1</v>
      </c>
      <c r="J564" t="s">
        <v>6</v>
      </c>
      <c r="K564" t="s">
        <v>16</v>
      </c>
      <c r="L564" s="2">
        <v>31</v>
      </c>
      <c r="M564" s="2" t="s">
        <v>19</v>
      </c>
      <c r="N564" s="10" t="str">
        <f>'Informe de categorías'!$A$13</f>
        <v>Categoría 8</v>
      </c>
    </row>
    <row r="565" spans="1:14" x14ac:dyDescent="0.25">
      <c r="A565">
        <v>20946</v>
      </c>
      <c r="B565" s="1" t="s">
        <v>21</v>
      </c>
      <c r="C565" s="1" t="s">
        <v>22</v>
      </c>
      <c r="D565">
        <v>30000</v>
      </c>
      <c r="E565" s="2">
        <v>0</v>
      </c>
      <c r="F565" t="s">
        <v>10</v>
      </c>
      <c r="G565" t="s">
        <v>13</v>
      </c>
      <c r="H565" s="2" t="s">
        <v>19</v>
      </c>
      <c r="I565" s="2">
        <v>1</v>
      </c>
      <c r="J565" t="s">
        <v>5</v>
      </c>
      <c r="K565" t="s">
        <v>16</v>
      </c>
      <c r="L565" s="2">
        <v>30</v>
      </c>
      <c r="M565" s="2" t="s">
        <v>19</v>
      </c>
      <c r="N565" s="10" t="str">
        <f>'Informe de categorías'!$A$13</f>
        <v>Categoría 8</v>
      </c>
    </row>
    <row r="566" spans="1:14" x14ac:dyDescent="0.25">
      <c r="A566">
        <v>20962</v>
      </c>
      <c r="B566" s="1" t="s">
        <v>20</v>
      </c>
      <c r="C566" s="1" t="s">
        <v>22</v>
      </c>
      <c r="D566">
        <v>20000</v>
      </c>
      <c r="E566" s="2">
        <v>1</v>
      </c>
      <c r="F566" t="s">
        <v>15</v>
      </c>
      <c r="G566" t="s">
        <v>13</v>
      </c>
      <c r="H566" s="2" t="s">
        <v>18</v>
      </c>
      <c r="I566" s="2">
        <v>0</v>
      </c>
      <c r="J566" t="s">
        <v>4</v>
      </c>
      <c r="K566" t="s">
        <v>16</v>
      </c>
      <c r="L566" s="2">
        <v>45</v>
      </c>
      <c r="M566" s="2" t="s">
        <v>19</v>
      </c>
      <c r="N566" s="10" t="str">
        <f>'Informe de categorías'!$A$7</f>
        <v>Categoría 2</v>
      </c>
    </row>
    <row r="567" spans="1:14" x14ac:dyDescent="0.25">
      <c r="A567">
        <v>20970</v>
      </c>
      <c r="B567" s="1" t="s">
        <v>21</v>
      </c>
      <c r="C567" s="1" t="s">
        <v>23</v>
      </c>
      <c r="D567">
        <v>10000</v>
      </c>
      <c r="E567" s="2">
        <v>2</v>
      </c>
      <c r="F567" t="s">
        <v>10</v>
      </c>
      <c r="G567" t="s">
        <v>17</v>
      </c>
      <c r="H567" s="2" t="s">
        <v>18</v>
      </c>
      <c r="I567" s="2">
        <v>1</v>
      </c>
      <c r="J567" t="s">
        <v>4</v>
      </c>
      <c r="K567" t="s">
        <v>16</v>
      </c>
      <c r="L567" s="2">
        <v>52</v>
      </c>
      <c r="M567" s="2" t="s">
        <v>18</v>
      </c>
      <c r="N567" s="10" t="str">
        <f>'Informe de categorías'!$A$7</f>
        <v>Categoría 2</v>
      </c>
    </row>
    <row r="568" spans="1:14" x14ac:dyDescent="0.25">
      <c r="A568">
        <v>20974</v>
      </c>
      <c r="B568" s="1" t="s">
        <v>20</v>
      </c>
      <c r="C568" s="1" t="s">
        <v>23</v>
      </c>
      <c r="D568">
        <v>10000</v>
      </c>
      <c r="E568" s="2">
        <v>2</v>
      </c>
      <c r="F568" t="s">
        <v>0</v>
      </c>
      <c r="G568" t="s">
        <v>13</v>
      </c>
      <c r="H568" s="2" t="s">
        <v>18</v>
      </c>
      <c r="I568" s="2">
        <v>1</v>
      </c>
      <c r="J568" t="s">
        <v>4</v>
      </c>
      <c r="K568" t="s">
        <v>16</v>
      </c>
      <c r="L568" s="2">
        <v>66</v>
      </c>
      <c r="M568" s="2" t="s">
        <v>19</v>
      </c>
      <c r="N568" s="10" t="str">
        <f>'Informe de categorías'!$A$7</f>
        <v>Categoría 2</v>
      </c>
    </row>
    <row r="569" spans="1:14" x14ac:dyDescent="0.25">
      <c r="A569">
        <v>20977</v>
      </c>
      <c r="B569" s="1" t="s">
        <v>20</v>
      </c>
      <c r="C569" s="1" t="s">
        <v>23</v>
      </c>
      <c r="D569">
        <v>20000</v>
      </c>
      <c r="E569" s="2">
        <v>1</v>
      </c>
      <c r="F569" t="s">
        <v>0</v>
      </c>
      <c r="G569" t="s">
        <v>13</v>
      </c>
      <c r="H569" s="2" t="s">
        <v>18</v>
      </c>
      <c r="I569" s="2">
        <v>0</v>
      </c>
      <c r="J569" t="s">
        <v>4</v>
      </c>
      <c r="K569" t="s">
        <v>16</v>
      </c>
      <c r="L569" s="2">
        <v>64</v>
      </c>
      <c r="M569" s="2" t="s">
        <v>18</v>
      </c>
      <c r="N569" s="10" t="str">
        <f>'Informe de categorías'!$A$7</f>
        <v>Categoría 2</v>
      </c>
    </row>
    <row r="570" spans="1:14" x14ac:dyDescent="0.25">
      <c r="A570">
        <v>20994</v>
      </c>
      <c r="B570" s="1" t="s">
        <v>20</v>
      </c>
      <c r="C570" s="1" t="s">
        <v>22</v>
      </c>
      <c r="D570">
        <v>20000</v>
      </c>
      <c r="E570" s="2">
        <v>0</v>
      </c>
      <c r="F570" t="s">
        <v>0</v>
      </c>
      <c r="G570" t="s">
        <v>13</v>
      </c>
      <c r="H570" s="2" t="s">
        <v>19</v>
      </c>
      <c r="I570" s="2">
        <v>0</v>
      </c>
      <c r="J570" t="s">
        <v>4</v>
      </c>
      <c r="K570" t="s">
        <v>3</v>
      </c>
      <c r="L570" s="2">
        <v>26</v>
      </c>
      <c r="M570" s="2" t="s">
        <v>18</v>
      </c>
      <c r="N570" s="10" t="str">
        <f>'Informe de categorías'!$A$13</f>
        <v>Categoría 8</v>
      </c>
    </row>
    <row r="571" spans="1:14" x14ac:dyDescent="0.25">
      <c r="A571">
        <v>21006</v>
      </c>
      <c r="B571" s="1" t="s">
        <v>21</v>
      </c>
      <c r="C571" s="1" t="s">
        <v>22</v>
      </c>
      <c r="D571">
        <v>20000</v>
      </c>
      <c r="E571" s="2">
        <v>1</v>
      </c>
      <c r="F571" t="s">
        <v>10</v>
      </c>
      <c r="G571" t="s">
        <v>17</v>
      </c>
      <c r="H571" s="2" t="s">
        <v>19</v>
      </c>
      <c r="I571" s="2">
        <v>0</v>
      </c>
      <c r="J571" t="s">
        <v>4</v>
      </c>
      <c r="K571" t="s">
        <v>16</v>
      </c>
      <c r="L571" s="2">
        <v>46</v>
      </c>
      <c r="M571" s="2" t="s">
        <v>18</v>
      </c>
      <c r="N571" s="10" t="str">
        <f>'Informe de categorías'!$A$7</f>
        <v>Categoría 2</v>
      </c>
    </row>
    <row r="572" spans="1:14" x14ac:dyDescent="0.25">
      <c r="A572">
        <v>21039</v>
      </c>
      <c r="B572" s="1" t="s">
        <v>21</v>
      </c>
      <c r="C572" s="1" t="s">
        <v>22</v>
      </c>
      <c r="D572">
        <v>50000</v>
      </c>
      <c r="E572" s="2">
        <v>0</v>
      </c>
      <c r="F572" t="s">
        <v>15</v>
      </c>
      <c r="G572" t="s">
        <v>11</v>
      </c>
      <c r="H572" s="2" t="s">
        <v>19</v>
      </c>
      <c r="I572" s="2">
        <v>0</v>
      </c>
      <c r="J572" t="s">
        <v>4</v>
      </c>
      <c r="K572" t="s">
        <v>16</v>
      </c>
      <c r="L572" s="2">
        <v>37</v>
      </c>
      <c r="M572" s="2" t="s">
        <v>18</v>
      </c>
      <c r="N572" s="10" t="str">
        <f>'Informe de categorías'!$A$14</f>
        <v>Categoría 9</v>
      </c>
    </row>
    <row r="573" spans="1:14" x14ac:dyDescent="0.25">
      <c r="A573">
        <v>21094</v>
      </c>
      <c r="B573" s="1" t="s">
        <v>21</v>
      </c>
      <c r="C573" s="1" t="s">
        <v>22</v>
      </c>
      <c r="D573">
        <v>30000</v>
      </c>
      <c r="E573" s="2">
        <v>2</v>
      </c>
      <c r="F573" t="s">
        <v>10</v>
      </c>
      <c r="G573" t="s">
        <v>13</v>
      </c>
      <c r="H573" s="2" t="s">
        <v>18</v>
      </c>
      <c r="I573" s="2">
        <v>2</v>
      </c>
      <c r="J573" t="s">
        <v>4</v>
      </c>
      <c r="K573" t="s">
        <v>16</v>
      </c>
      <c r="L573" s="2">
        <v>42</v>
      </c>
      <c r="M573" s="2" t="s">
        <v>19</v>
      </c>
      <c r="N573" s="10" t="str">
        <f>'Informe de categorías'!$A$7</f>
        <v>Categoría 2</v>
      </c>
    </row>
    <row r="574" spans="1:14" x14ac:dyDescent="0.25">
      <c r="A574">
        <v>21108</v>
      </c>
      <c r="B574" s="1" t="s">
        <v>20</v>
      </c>
      <c r="C574" s="1" t="s">
        <v>22</v>
      </c>
      <c r="D574">
        <v>40000</v>
      </c>
      <c r="E574" s="2">
        <v>1</v>
      </c>
      <c r="F574" t="s">
        <v>0</v>
      </c>
      <c r="G574" t="s">
        <v>11</v>
      </c>
      <c r="H574" s="2" t="s">
        <v>18</v>
      </c>
      <c r="I574" s="2">
        <v>1</v>
      </c>
      <c r="J574" t="s">
        <v>4</v>
      </c>
      <c r="K574" t="s">
        <v>16</v>
      </c>
      <c r="L574" s="2">
        <v>43</v>
      </c>
      <c r="M574" s="2" t="s">
        <v>18</v>
      </c>
      <c r="N574" s="10" t="str">
        <f>'Informe de categorías'!$A$6</f>
        <v>Categoría 1</v>
      </c>
    </row>
    <row r="575" spans="1:14" x14ac:dyDescent="0.25">
      <c r="A575">
        <v>21184</v>
      </c>
      <c r="B575" s="1" t="s">
        <v>21</v>
      </c>
      <c r="C575" s="1" t="s">
        <v>23</v>
      </c>
      <c r="D575">
        <v>70000</v>
      </c>
      <c r="E575" s="2">
        <v>0</v>
      </c>
      <c r="F575" t="s">
        <v>0</v>
      </c>
      <c r="G575" t="s">
        <v>1</v>
      </c>
      <c r="H575" s="2" t="s">
        <v>19</v>
      </c>
      <c r="I575" s="2">
        <v>1</v>
      </c>
      <c r="J575" t="s">
        <v>6</v>
      </c>
      <c r="K575" t="s">
        <v>3</v>
      </c>
      <c r="L575" s="2">
        <v>38</v>
      </c>
      <c r="M575" s="2" t="s">
        <v>19</v>
      </c>
      <c r="N575" s="10" t="str">
        <f>'Informe de categorías'!$A$6</f>
        <v>Categoría 1</v>
      </c>
    </row>
    <row r="576" spans="1:14" x14ac:dyDescent="0.25">
      <c r="A576">
        <v>21207</v>
      </c>
      <c r="B576" s="1" t="s">
        <v>20</v>
      </c>
      <c r="C576" s="1" t="s">
        <v>23</v>
      </c>
      <c r="D576">
        <v>60000</v>
      </c>
      <c r="E576" s="2">
        <v>1</v>
      </c>
      <c r="F576" t="s">
        <v>10</v>
      </c>
      <c r="G576" t="s">
        <v>11</v>
      </c>
      <c r="H576" s="2" t="s">
        <v>18</v>
      </c>
      <c r="I576" s="2">
        <v>1</v>
      </c>
      <c r="J576" t="s">
        <v>6</v>
      </c>
      <c r="K576" t="s">
        <v>3</v>
      </c>
      <c r="L576" s="2">
        <v>46</v>
      </c>
      <c r="M576" s="2" t="s">
        <v>19</v>
      </c>
      <c r="N576" s="10" t="str">
        <f>'Informe de categorías'!$A$6</f>
        <v>Categoría 1</v>
      </c>
    </row>
    <row r="577" spans="1:14" x14ac:dyDescent="0.25">
      <c r="A577">
        <v>21213</v>
      </c>
      <c r="B577" s="1" t="s">
        <v>21</v>
      </c>
      <c r="C577" s="1" t="s">
        <v>23</v>
      </c>
      <c r="D577">
        <v>70000</v>
      </c>
      <c r="E577" s="2">
        <v>0</v>
      </c>
      <c r="F577" t="s">
        <v>0</v>
      </c>
      <c r="G577" t="s">
        <v>1</v>
      </c>
      <c r="H577" s="2" t="s">
        <v>19</v>
      </c>
      <c r="I577" s="2">
        <v>1</v>
      </c>
      <c r="J577" t="s">
        <v>6</v>
      </c>
      <c r="K577" t="s">
        <v>3</v>
      </c>
      <c r="L577" s="2">
        <v>41</v>
      </c>
      <c r="M577" s="2" t="s">
        <v>19</v>
      </c>
      <c r="N577" s="10" t="str">
        <f>'Informe de categorías'!$A$6</f>
        <v>Categoría 1</v>
      </c>
    </row>
    <row r="578" spans="1:14" x14ac:dyDescent="0.25">
      <c r="A578">
        <v>21260</v>
      </c>
      <c r="B578" s="1" t="s">
        <v>21</v>
      </c>
      <c r="C578" s="1" t="s">
        <v>22</v>
      </c>
      <c r="D578">
        <v>40000</v>
      </c>
      <c r="E578" s="2">
        <v>0</v>
      </c>
      <c r="F578" t="s">
        <v>12</v>
      </c>
      <c r="G578" t="s">
        <v>11</v>
      </c>
      <c r="H578" s="2" t="s">
        <v>18</v>
      </c>
      <c r="I578" s="2">
        <v>2</v>
      </c>
      <c r="J578" t="s">
        <v>6</v>
      </c>
      <c r="K578" t="s">
        <v>9</v>
      </c>
      <c r="L578" s="2">
        <v>30</v>
      </c>
      <c r="M578" s="2" t="s">
        <v>19</v>
      </c>
      <c r="N578" s="10" t="str">
        <f>'Informe de categorías'!$A$11</f>
        <v>Categoría 6</v>
      </c>
    </row>
    <row r="579" spans="1:14" x14ac:dyDescent="0.25">
      <c r="A579">
        <v>21266</v>
      </c>
      <c r="B579" s="1" t="s">
        <v>21</v>
      </c>
      <c r="C579" s="1" t="s">
        <v>22</v>
      </c>
      <c r="D579">
        <v>80000</v>
      </c>
      <c r="E579" s="2">
        <v>0</v>
      </c>
      <c r="F579" t="s">
        <v>0</v>
      </c>
      <c r="G579" t="s">
        <v>8</v>
      </c>
      <c r="H579" s="2" t="s">
        <v>18</v>
      </c>
      <c r="I579" s="2">
        <v>1</v>
      </c>
      <c r="J579" t="s">
        <v>2</v>
      </c>
      <c r="K579" t="s">
        <v>9</v>
      </c>
      <c r="L579" s="2">
        <v>34</v>
      </c>
      <c r="M579" s="2" t="s">
        <v>18</v>
      </c>
      <c r="N579" s="10" t="str">
        <f>'Informe de categorías'!$A$12</f>
        <v>Categoría 7</v>
      </c>
    </row>
    <row r="580" spans="1:14" x14ac:dyDescent="0.25">
      <c r="A580">
        <v>21306</v>
      </c>
      <c r="B580" s="1" t="s">
        <v>21</v>
      </c>
      <c r="C580" s="1" t="s">
        <v>23</v>
      </c>
      <c r="D580">
        <v>60000</v>
      </c>
      <c r="E580" s="2">
        <v>2</v>
      </c>
      <c r="F580" t="s">
        <v>12</v>
      </c>
      <c r="G580" t="s">
        <v>1</v>
      </c>
      <c r="H580" s="2" t="s">
        <v>18</v>
      </c>
      <c r="I580" s="2">
        <v>2</v>
      </c>
      <c r="J580" t="s">
        <v>6</v>
      </c>
      <c r="K580" t="s">
        <v>9</v>
      </c>
      <c r="L580" s="2">
        <v>51</v>
      </c>
      <c r="M580" s="2" t="s">
        <v>19</v>
      </c>
      <c r="N580" s="10" t="str">
        <f>'Informe de categorías'!$A$8</f>
        <v>Categoría 3</v>
      </c>
    </row>
    <row r="581" spans="1:14" x14ac:dyDescent="0.25">
      <c r="A581">
        <v>21365</v>
      </c>
      <c r="B581" s="1" t="s">
        <v>20</v>
      </c>
      <c r="C581" s="1" t="s">
        <v>22</v>
      </c>
      <c r="D581">
        <v>10000</v>
      </c>
      <c r="E581" s="2">
        <v>2</v>
      </c>
      <c r="F581" t="s">
        <v>14</v>
      </c>
      <c r="G581" t="s">
        <v>13</v>
      </c>
      <c r="H581" s="2" t="s">
        <v>18</v>
      </c>
      <c r="I581" s="2">
        <v>2</v>
      </c>
      <c r="J581" t="s">
        <v>6</v>
      </c>
      <c r="K581" t="s">
        <v>3</v>
      </c>
      <c r="L581" s="2">
        <v>58</v>
      </c>
      <c r="M581" s="2" t="s">
        <v>19</v>
      </c>
      <c r="N581" s="10" t="str">
        <f>'Informe de categorías'!$A$7</f>
        <v>Categoría 2</v>
      </c>
    </row>
    <row r="582" spans="1:14" x14ac:dyDescent="0.25">
      <c r="A582">
        <v>21375</v>
      </c>
      <c r="B582" s="1" t="s">
        <v>21</v>
      </c>
      <c r="C582" s="1" t="s">
        <v>23</v>
      </c>
      <c r="D582">
        <v>20000</v>
      </c>
      <c r="E582" s="2">
        <v>2</v>
      </c>
      <c r="F582" t="s">
        <v>14</v>
      </c>
      <c r="G582" t="s">
        <v>13</v>
      </c>
      <c r="H582" s="2" t="s">
        <v>18</v>
      </c>
      <c r="I582" s="2">
        <v>2</v>
      </c>
      <c r="J582" t="s">
        <v>6</v>
      </c>
      <c r="K582" t="s">
        <v>3</v>
      </c>
      <c r="L582" s="2">
        <v>57</v>
      </c>
      <c r="M582" s="2" t="s">
        <v>19</v>
      </c>
      <c r="N582" s="10" t="str">
        <f>'Informe de categorías'!$A$7</f>
        <v>Categoría 2</v>
      </c>
    </row>
    <row r="583" spans="1:14" x14ac:dyDescent="0.25">
      <c r="A583">
        <v>21417</v>
      </c>
      <c r="B583" s="1" t="s">
        <v>21</v>
      </c>
      <c r="C583" s="1" t="s">
        <v>22</v>
      </c>
      <c r="D583">
        <v>60000</v>
      </c>
      <c r="E583" s="2">
        <v>0</v>
      </c>
      <c r="F583" t="s">
        <v>10</v>
      </c>
      <c r="G583" t="s">
        <v>1</v>
      </c>
      <c r="H583" s="2" t="s">
        <v>19</v>
      </c>
      <c r="I583" s="2">
        <v>2</v>
      </c>
      <c r="J583" t="s">
        <v>2</v>
      </c>
      <c r="K583" t="s">
        <v>9</v>
      </c>
      <c r="L583" s="2">
        <v>32</v>
      </c>
      <c r="M583" s="2" t="s">
        <v>18</v>
      </c>
      <c r="N583" s="10" t="str">
        <f>'Informe de categorías'!$A$11</f>
        <v>Categoría 6</v>
      </c>
    </row>
    <row r="584" spans="1:14" x14ac:dyDescent="0.25">
      <c r="A584">
        <v>21441</v>
      </c>
      <c r="B584" s="1" t="s">
        <v>20</v>
      </c>
      <c r="C584" s="1" t="s">
        <v>23</v>
      </c>
      <c r="D584">
        <v>50000</v>
      </c>
      <c r="E584" s="2">
        <v>4</v>
      </c>
      <c r="F584" t="s">
        <v>0</v>
      </c>
      <c r="G584" t="s">
        <v>8</v>
      </c>
      <c r="H584" s="2" t="s">
        <v>18</v>
      </c>
      <c r="I584" s="2">
        <v>2</v>
      </c>
      <c r="J584" t="s">
        <v>7</v>
      </c>
      <c r="K584" t="s">
        <v>9</v>
      </c>
      <c r="L584" s="2">
        <v>64</v>
      </c>
      <c r="M584" s="2" t="s">
        <v>19</v>
      </c>
      <c r="N584" s="10" t="str">
        <f>'Informe de categorías'!$A$8</f>
        <v>Categoría 3</v>
      </c>
    </row>
    <row r="585" spans="1:14" x14ac:dyDescent="0.25">
      <c r="A585">
        <v>21451</v>
      </c>
      <c r="B585" s="1" t="s">
        <v>20</v>
      </c>
      <c r="C585" s="1" t="s">
        <v>22</v>
      </c>
      <c r="D585">
        <v>40000</v>
      </c>
      <c r="E585" s="2">
        <v>4</v>
      </c>
      <c r="F585" t="s">
        <v>12</v>
      </c>
      <c r="G585" t="s">
        <v>1</v>
      </c>
      <c r="H585" s="2" t="s">
        <v>18</v>
      </c>
      <c r="I585" s="2">
        <v>2</v>
      </c>
      <c r="J585" t="s">
        <v>7</v>
      </c>
      <c r="K585" t="s">
        <v>9</v>
      </c>
      <c r="L585" s="2">
        <v>61</v>
      </c>
      <c r="M585" s="2" t="s">
        <v>19</v>
      </c>
      <c r="N585" s="10" t="str">
        <f>'Informe de categorías'!$A$8</f>
        <v>Categoría 3</v>
      </c>
    </row>
    <row r="586" spans="1:14" x14ac:dyDescent="0.25">
      <c r="A586">
        <v>21471</v>
      </c>
      <c r="B586" s="1" t="s">
        <v>20</v>
      </c>
      <c r="C586" s="1" t="s">
        <v>23</v>
      </c>
      <c r="D586">
        <v>70000</v>
      </c>
      <c r="E586" s="2">
        <v>2</v>
      </c>
      <c r="F586" t="s">
        <v>10</v>
      </c>
      <c r="G586" t="s">
        <v>1</v>
      </c>
      <c r="H586" s="2" t="s">
        <v>18</v>
      </c>
      <c r="I586" s="2">
        <v>1</v>
      </c>
      <c r="J586" t="s">
        <v>7</v>
      </c>
      <c r="K586" t="s">
        <v>9</v>
      </c>
      <c r="L586" s="2">
        <v>59</v>
      </c>
      <c r="M586" s="2" t="s">
        <v>19</v>
      </c>
      <c r="N586" s="10" t="str">
        <f>'Informe de categorías'!$A$8</f>
        <v>Categoría 3</v>
      </c>
    </row>
    <row r="587" spans="1:14" x14ac:dyDescent="0.25">
      <c r="A587">
        <v>21554</v>
      </c>
      <c r="B587" s="1" t="s">
        <v>21</v>
      </c>
      <c r="C587" s="1" t="s">
        <v>22</v>
      </c>
      <c r="D587">
        <v>80000</v>
      </c>
      <c r="E587" s="2">
        <v>0</v>
      </c>
      <c r="F587" t="s">
        <v>0</v>
      </c>
      <c r="G587" t="s">
        <v>1</v>
      </c>
      <c r="H587" s="2" t="s">
        <v>19</v>
      </c>
      <c r="I587" s="2">
        <v>3</v>
      </c>
      <c r="J587" t="s">
        <v>7</v>
      </c>
      <c r="K587" t="s">
        <v>3</v>
      </c>
      <c r="L587" s="2">
        <v>33</v>
      </c>
      <c r="M587" s="2" t="s">
        <v>19</v>
      </c>
      <c r="N587" s="10" t="str">
        <f>'Informe de categorías'!$A$12</f>
        <v>Categoría 7</v>
      </c>
    </row>
    <row r="588" spans="1:14" x14ac:dyDescent="0.25">
      <c r="A588">
        <v>21557</v>
      </c>
      <c r="B588" s="1" t="s">
        <v>21</v>
      </c>
      <c r="C588" s="1" t="s">
        <v>22</v>
      </c>
      <c r="D588">
        <v>110000</v>
      </c>
      <c r="E588" s="2">
        <v>0</v>
      </c>
      <c r="F588" t="s">
        <v>10</v>
      </c>
      <c r="G588" t="s">
        <v>8</v>
      </c>
      <c r="H588" s="2" t="s">
        <v>18</v>
      </c>
      <c r="I588" s="2">
        <v>3</v>
      </c>
      <c r="J588" t="s">
        <v>7</v>
      </c>
      <c r="K588" t="s">
        <v>3</v>
      </c>
      <c r="L588" s="2">
        <v>32</v>
      </c>
      <c r="M588" s="2" t="s">
        <v>18</v>
      </c>
      <c r="N588" s="10" t="str">
        <f>'Informe de categorías'!$A$12</f>
        <v>Categoría 7</v>
      </c>
    </row>
    <row r="589" spans="1:14" x14ac:dyDescent="0.25">
      <c r="A589">
        <v>21560</v>
      </c>
      <c r="B589" s="1" t="s">
        <v>20</v>
      </c>
      <c r="C589" s="1" t="s">
        <v>23</v>
      </c>
      <c r="D589">
        <v>120000</v>
      </c>
      <c r="E589" s="2">
        <v>0</v>
      </c>
      <c r="F589" t="s">
        <v>14</v>
      </c>
      <c r="G589" t="s">
        <v>1</v>
      </c>
      <c r="H589" s="2" t="s">
        <v>18</v>
      </c>
      <c r="I589" s="2">
        <v>4</v>
      </c>
      <c r="J589" t="s">
        <v>7</v>
      </c>
      <c r="K589" t="s">
        <v>3</v>
      </c>
      <c r="L589" s="2">
        <v>32</v>
      </c>
      <c r="M589" s="2" t="s">
        <v>18</v>
      </c>
      <c r="N589" s="10" t="str">
        <f>'Informe de categorías'!$A$12</f>
        <v>Categoría 7</v>
      </c>
    </row>
    <row r="590" spans="1:14" x14ac:dyDescent="0.25">
      <c r="A590">
        <v>21561</v>
      </c>
      <c r="B590" s="1" t="s">
        <v>21</v>
      </c>
      <c r="C590" s="1" t="s">
        <v>23</v>
      </c>
      <c r="D590">
        <v>90000</v>
      </c>
      <c r="E590" s="2">
        <v>0</v>
      </c>
      <c r="F590" t="s">
        <v>0</v>
      </c>
      <c r="G590" t="s">
        <v>1</v>
      </c>
      <c r="H590" s="2" t="s">
        <v>19</v>
      </c>
      <c r="I590" s="2">
        <v>3</v>
      </c>
      <c r="J590" t="s">
        <v>7</v>
      </c>
      <c r="K590" t="s">
        <v>3</v>
      </c>
      <c r="L590" s="2">
        <v>34</v>
      </c>
      <c r="M590" s="2" t="s">
        <v>18</v>
      </c>
      <c r="N590" s="10" t="str">
        <f>'Informe de categorías'!$A$12</f>
        <v>Categoría 7</v>
      </c>
    </row>
    <row r="591" spans="1:14" x14ac:dyDescent="0.25">
      <c r="A591">
        <v>21564</v>
      </c>
      <c r="B591" s="1" t="s">
        <v>21</v>
      </c>
      <c r="C591" s="1" t="s">
        <v>22</v>
      </c>
      <c r="D591">
        <v>80000</v>
      </c>
      <c r="E591" s="2">
        <v>0</v>
      </c>
      <c r="F591" t="s">
        <v>0</v>
      </c>
      <c r="G591" t="s">
        <v>1</v>
      </c>
      <c r="H591" s="2" t="s">
        <v>18</v>
      </c>
      <c r="I591" s="2">
        <v>4</v>
      </c>
      <c r="J591" t="s">
        <v>7</v>
      </c>
      <c r="K591" t="s">
        <v>3</v>
      </c>
      <c r="L591" s="2">
        <v>35</v>
      </c>
      <c r="M591" s="2" t="s">
        <v>19</v>
      </c>
      <c r="N591" s="10" t="str">
        <f>'Informe de categorías'!$A$12</f>
        <v>Categoría 7</v>
      </c>
    </row>
    <row r="592" spans="1:14" x14ac:dyDescent="0.25">
      <c r="A592">
        <v>21568</v>
      </c>
      <c r="B592" s="1" t="s">
        <v>20</v>
      </c>
      <c r="C592" s="1" t="s">
        <v>22</v>
      </c>
      <c r="D592">
        <v>100000</v>
      </c>
      <c r="E592" s="2">
        <v>0</v>
      </c>
      <c r="F592" t="s">
        <v>12</v>
      </c>
      <c r="G592" t="s">
        <v>8</v>
      </c>
      <c r="H592" s="2" t="s">
        <v>18</v>
      </c>
      <c r="I592" s="2">
        <v>4</v>
      </c>
      <c r="J592" t="s">
        <v>7</v>
      </c>
      <c r="K592" t="s">
        <v>3</v>
      </c>
      <c r="L592" s="2">
        <v>34</v>
      </c>
      <c r="M592" s="2" t="s">
        <v>18</v>
      </c>
      <c r="N592" s="10" t="str">
        <f>'Informe de categorías'!$A$12</f>
        <v>Categoría 7</v>
      </c>
    </row>
    <row r="593" spans="1:14" x14ac:dyDescent="0.25">
      <c r="A593">
        <v>21583</v>
      </c>
      <c r="B593" s="1" t="s">
        <v>20</v>
      </c>
      <c r="C593" s="1" t="s">
        <v>22</v>
      </c>
      <c r="D593">
        <v>50000</v>
      </c>
      <c r="E593" s="2">
        <v>1</v>
      </c>
      <c r="F593" t="s">
        <v>0</v>
      </c>
      <c r="G593" t="s">
        <v>11</v>
      </c>
      <c r="H593" s="2" t="s">
        <v>18</v>
      </c>
      <c r="I593" s="2">
        <v>0</v>
      </c>
      <c r="J593" t="s">
        <v>4</v>
      </c>
      <c r="K593" t="s">
        <v>9</v>
      </c>
      <c r="L593" s="2">
        <v>34</v>
      </c>
      <c r="M593" s="2" t="s">
        <v>18</v>
      </c>
      <c r="N593" s="10" t="str">
        <f>'Informe de categorías'!$A$6</f>
        <v>Categoría 1</v>
      </c>
    </row>
    <row r="594" spans="1:14" x14ac:dyDescent="0.25">
      <c r="A594">
        <v>21587</v>
      </c>
      <c r="B594" s="1" t="s">
        <v>20</v>
      </c>
      <c r="C594" s="1" t="s">
        <v>22</v>
      </c>
      <c r="D594">
        <v>60000</v>
      </c>
      <c r="E594" s="2">
        <v>1</v>
      </c>
      <c r="F594" t="s">
        <v>15</v>
      </c>
      <c r="G594" t="s">
        <v>11</v>
      </c>
      <c r="H594" s="2" t="s">
        <v>18</v>
      </c>
      <c r="I594" s="2">
        <v>0</v>
      </c>
      <c r="J594" t="s">
        <v>5</v>
      </c>
      <c r="K594" t="s">
        <v>9</v>
      </c>
      <c r="L594" s="2">
        <v>34</v>
      </c>
      <c r="M594" s="2" t="s">
        <v>18</v>
      </c>
      <c r="N594" s="10" t="str">
        <f>'Informe de categorías'!$A$6</f>
        <v>Categoría 1</v>
      </c>
    </row>
    <row r="595" spans="1:14" x14ac:dyDescent="0.25">
      <c r="A595">
        <v>21599</v>
      </c>
      <c r="B595" s="1" t="s">
        <v>20</v>
      </c>
      <c r="C595" s="1" t="s">
        <v>22</v>
      </c>
      <c r="D595">
        <v>60000</v>
      </c>
      <c r="E595" s="2">
        <v>1</v>
      </c>
      <c r="F595" t="s">
        <v>15</v>
      </c>
      <c r="G595" t="s">
        <v>1</v>
      </c>
      <c r="H595" s="2" t="s">
        <v>18</v>
      </c>
      <c r="I595" s="2">
        <v>0</v>
      </c>
      <c r="J595" t="s">
        <v>5</v>
      </c>
      <c r="K595" t="s">
        <v>9</v>
      </c>
      <c r="L595" s="2">
        <v>36</v>
      </c>
      <c r="M595" s="2" t="s">
        <v>18</v>
      </c>
      <c r="N595" s="10" t="str">
        <f>'Informe de categorías'!$A$6</f>
        <v>Categoría 1</v>
      </c>
    </row>
    <row r="596" spans="1:14" x14ac:dyDescent="0.25">
      <c r="A596">
        <v>21613</v>
      </c>
      <c r="B596" s="1" t="s">
        <v>21</v>
      </c>
      <c r="C596" s="1" t="s">
        <v>23</v>
      </c>
      <c r="D596">
        <v>50000</v>
      </c>
      <c r="E596" s="2">
        <v>2</v>
      </c>
      <c r="F596" t="s">
        <v>0</v>
      </c>
      <c r="G596" t="s">
        <v>11</v>
      </c>
      <c r="H596" s="2" t="s">
        <v>19</v>
      </c>
      <c r="I596" s="2">
        <v>1</v>
      </c>
      <c r="J596" t="s">
        <v>4</v>
      </c>
      <c r="K596" t="s">
        <v>9</v>
      </c>
      <c r="L596" s="2">
        <v>39</v>
      </c>
      <c r="M596" s="2" t="s">
        <v>18</v>
      </c>
      <c r="N596" s="10" t="str">
        <f>'Informe de categorías'!$A$6</f>
        <v>Categoría 1</v>
      </c>
    </row>
    <row r="597" spans="1:14" x14ac:dyDescent="0.25">
      <c r="A597">
        <v>21660</v>
      </c>
      <c r="B597" s="1" t="s">
        <v>20</v>
      </c>
      <c r="C597" s="1" t="s">
        <v>22</v>
      </c>
      <c r="D597">
        <v>60000</v>
      </c>
      <c r="E597" s="2">
        <v>3</v>
      </c>
      <c r="F597" t="s">
        <v>15</v>
      </c>
      <c r="G597" t="s">
        <v>1</v>
      </c>
      <c r="H597" s="2" t="s">
        <v>18</v>
      </c>
      <c r="I597" s="2">
        <v>0</v>
      </c>
      <c r="J597" t="s">
        <v>5</v>
      </c>
      <c r="K597" t="s">
        <v>9</v>
      </c>
      <c r="L597" s="2">
        <v>43</v>
      </c>
      <c r="M597" s="2" t="s">
        <v>18</v>
      </c>
      <c r="N597" s="10" t="str">
        <f>'Informe de categorías'!$A$6</f>
        <v>Categoría 1</v>
      </c>
    </row>
    <row r="598" spans="1:14" x14ac:dyDescent="0.25">
      <c r="A598">
        <v>21693</v>
      </c>
      <c r="B598" s="1" t="s">
        <v>21</v>
      </c>
      <c r="C598" s="1" t="s">
        <v>22</v>
      </c>
      <c r="D598">
        <v>60000</v>
      </c>
      <c r="E598" s="2">
        <v>0</v>
      </c>
      <c r="F598" t="s">
        <v>15</v>
      </c>
      <c r="G598" t="s">
        <v>11</v>
      </c>
      <c r="H598" s="2" t="s">
        <v>19</v>
      </c>
      <c r="I598" s="2">
        <v>0</v>
      </c>
      <c r="J598" t="s">
        <v>4</v>
      </c>
      <c r="K598" t="s">
        <v>9</v>
      </c>
      <c r="L598" s="2">
        <v>40</v>
      </c>
      <c r="M598" s="2" t="s">
        <v>19</v>
      </c>
      <c r="N598" s="10" t="str">
        <f>'Informe de categorías'!$A$6</f>
        <v>Categoría 1</v>
      </c>
    </row>
    <row r="599" spans="1:14" x14ac:dyDescent="0.25">
      <c r="A599">
        <v>21695</v>
      </c>
      <c r="B599" s="1" t="s">
        <v>20</v>
      </c>
      <c r="C599" s="1" t="s">
        <v>23</v>
      </c>
      <c r="D599">
        <v>60000</v>
      </c>
      <c r="E599" s="2">
        <v>0</v>
      </c>
      <c r="F599" t="s">
        <v>15</v>
      </c>
      <c r="G599" t="s">
        <v>11</v>
      </c>
      <c r="H599" s="2" t="s">
        <v>18</v>
      </c>
      <c r="I599" s="2">
        <v>0</v>
      </c>
      <c r="J599" t="s">
        <v>2</v>
      </c>
      <c r="K599" t="s">
        <v>9</v>
      </c>
      <c r="L599" s="2">
        <v>39</v>
      </c>
      <c r="M599" s="2" t="s">
        <v>18</v>
      </c>
      <c r="N599" s="10" t="str">
        <f>'Informe de categorías'!$A$6</f>
        <v>Categoría 1</v>
      </c>
    </row>
    <row r="600" spans="1:14" x14ac:dyDescent="0.25">
      <c r="A600">
        <v>21713</v>
      </c>
      <c r="B600" s="1" t="s">
        <v>21</v>
      </c>
      <c r="C600" s="1" t="s">
        <v>23</v>
      </c>
      <c r="D600">
        <v>80000</v>
      </c>
      <c r="E600" s="2">
        <v>5</v>
      </c>
      <c r="F600" t="s">
        <v>15</v>
      </c>
      <c r="G600" t="s">
        <v>11</v>
      </c>
      <c r="H600" s="2" t="s">
        <v>19</v>
      </c>
      <c r="I600" s="2">
        <v>0</v>
      </c>
      <c r="J600" t="s">
        <v>4</v>
      </c>
      <c r="K600" t="s">
        <v>9</v>
      </c>
      <c r="L600" s="2">
        <v>47</v>
      </c>
      <c r="M600" s="2" t="s">
        <v>19</v>
      </c>
      <c r="N600" s="10" t="str">
        <f>'Informe de categorías'!$A$9</f>
        <v>Categoría 4</v>
      </c>
    </row>
    <row r="601" spans="1:14" x14ac:dyDescent="0.25">
      <c r="A601">
        <v>21714</v>
      </c>
      <c r="B601" s="1" t="s">
        <v>21</v>
      </c>
      <c r="C601" s="1" t="s">
        <v>22</v>
      </c>
      <c r="D601">
        <v>80000</v>
      </c>
      <c r="E601" s="2">
        <v>5</v>
      </c>
      <c r="F601" t="s">
        <v>15</v>
      </c>
      <c r="G601" t="s">
        <v>11</v>
      </c>
      <c r="H601" s="2" t="s">
        <v>19</v>
      </c>
      <c r="I601" s="2">
        <v>0</v>
      </c>
      <c r="J601" t="s">
        <v>4</v>
      </c>
      <c r="K601" t="s">
        <v>9</v>
      </c>
      <c r="L601" s="2">
        <v>47</v>
      </c>
      <c r="M601" s="2" t="s">
        <v>19</v>
      </c>
      <c r="N601" s="10" t="str">
        <f>'Informe de categorías'!$A$9</f>
        <v>Categoría 4</v>
      </c>
    </row>
    <row r="602" spans="1:14" x14ac:dyDescent="0.25">
      <c r="A602">
        <v>21717</v>
      </c>
      <c r="B602" s="1" t="s">
        <v>20</v>
      </c>
      <c r="C602" s="1" t="s">
        <v>23</v>
      </c>
      <c r="D602">
        <v>40000</v>
      </c>
      <c r="E602" s="2">
        <v>2</v>
      </c>
      <c r="F602" t="s">
        <v>10</v>
      </c>
      <c r="G602" t="s">
        <v>13</v>
      </c>
      <c r="H602" s="2" t="s">
        <v>18</v>
      </c>
      <c r="I602" s="2">
        <v>1</v>
      </c>
      <c r="J602" t="s">
        <v>4</v>
      </c>
      <c r="K602" t="s">
        <v>9</v>
      </c>
      <c r="L602" s="2">
        <v>47</v>
      </c>
      <c r="M602" s="2" t="s">
        <v>19</v>
      </c>
      <c r="N602" s="10" t="str">
        <f>'Informe de categorías'!$A$6</f>
        <v>Categoría 1</v>
      </c>
    </row>
    <row r="603" spans="1:14" x14ac:dyDescent="0.25">
      <c r="A603">
        <v>21738</v>
      </c>
      <c r="B603" s="1" t="s">
        <v>20</v>
      </c>
      <c r="C603" s="1" t="s">
        <v>23</v>
      </c>
      <c r="D603">
        <v>20000</v>
      </c>
      <c r="E603" s="2">
        <v>1</v>
      </c>
      <c r="F603" t="s">
        <v>15</v>
      </c>
      <c r="G603" t="s">
        <v>13</v>
      </c>
      <c r="H603" s="2" t="s">
        <v>18</v>
      </c>
      <c r="I603" s="2">
        <v>0</v>
      </c>
      <c r="J603" t="s">
        <v>4</v>
      </c>
      <c r="K603" t="s">
        <v>16</v>
      </c>
      <c r="L603" s="2">
        <v>43</v>
      </c>
      <c r="M603" s="2" t="s">
        <v>19</v>
      </c>
      <c r="N603" s="10" t="str">
        <f>'Informe de categorías'!$A$7</f>
        <v>Categoría 2</v>
      </c>
    </row>
    <row r="604" spans="1:14" x14ac:dyDescent="0.25">
      <c r="A604">
        <v>21741</v>
      </c>
      <c r="B604" s="1" t="s">
        <v>20</v>
      </c>
      <c r="C604" s="1" t="s">
        <v>22</v>
      </c>
      <c r="D604">
        <v>70000</v>
      </c>
      <c r="E604" s="2">
        <v>3</v>
      </c>
      <c r="F604" t="s">
        <v>10</v>
      </c>
      <c r="G604" t="s">
        <v>1</v>
      </c>
      <c r="H604" s="2" t="s">
        <v>18</v>
      </c>
      <c r="I604" s="2">
        <v>2</v>
      </c>
      <c r="J604" t="s">
        <v>6</v>
      </c>
      <c r="K604" t="s">
        <v>9</v>
      </c>
      <c r="L604" s="2">
        <v>50</v>
      </c>
      <c r="M604" s="2" t="s">
        <v>18</v>
      </c>
      <c r="N604" s="10" t="str">
        <f>'Informe de categorías'!$A$8</f>
        <v>Categoría 3</v>
      </c>
    </row>
    <row r="605" spans="1:14" x14ac:dyDescent="0.25">
      <c r="A605">
        <v>21751</v>
      </c>
      <c r="B605" s="1" t="s">
        <v>20</v>
      </c>
      <c r="C605" s="1" t="s">
        <v>23</v>
      </c>
      <c r="D605">
        <v>60000</v>
      </c>
      <c r="E605" s="2">
        <v>3</v>
      </c>
      <c r="F605" t="s">
        <v>15</v>
      </c>
      <c r="G605" t="s">
        <v>8</v>
      </c>
      <c r="H605" s="2" t="s">
        <v>18</v>
      </c>
      <c r="I605" s="2">
        <v>2</v>
      </c>
      <c r="J605" t="s">
        <v>2</v>
      </c>
      <c r="K605" t="s">
        <v>9</v>
      </c>
      <c r="L605" s="2">
        <v>63</v>
      </c>
      <c r="M605" s="2" t="s">
        <v>19</v>
      </c>
      <c r="N605" s="10" t="str">
        <f>'Informe de categorías'!$A$8</f>
        <v>Categoría 3</v>
      </c>
    </row>
    <row r="606" spans="1:14" x14ac:dyDescent="0.25">
      <c r="A606">
        <v>21752</v>
      </c>
      <c r="B606" s="1" t="s">
        <v>20</v>
      </c>
      <c r="C606" s="1" t="s">
        <v>23</v>
      </c>
      <c r="D606">
        <v>60000</v>
      </c>
      <c r="E606" s="2">
        <v>3</v>
      </c>
      <c r="F606" t="s">
        <v>15</v>
      </c>
      <c r="G606" t="s">
        <v>8</v>
      </c>
      <c r="H606" s="2" t="s">
        <v>18</v>
      </c>
      <c r="I606" s="2">
        <v>2</v>
      </c>
      <c r="J606" t="s">
        <v>7</v>
      </c>
      <c r="K606" t="s">
        <v>9</v>
      </c>
      <c r="L606" s="2">
        <v>64</v>
      </c>
      <c r="M606" s="2" t="s">
        <v>19</v>
      </c>
      <c r="N606" s="10" t="str">
        <f>'Informe de categorías'!$A$8</f>
        <v>Categoría 3</v>
      </c>
    </row>
    <row r="607" spans="1:14" x14ac:dyDescent="0.25">
      <c r="A607">
        <v>21770</v>
      </c>
      <c r="B607" s="1" t="s">
        <v>20</v>
      </c>
      <c r="C607" s="1" t="s">
        <v>23</v>
      </c>
      <c r="D607">
        <v>60000</v>
      </c>
      <c r="E607" s="2">
        <v>4</v>
      </c>
      <c r="F607" t="s">
        <v>0</v>
      </c>
      <c r="G607" t="s">
        <v>8</v>
      </c>
      <c r="H607" s="2" t="s">
        <v>18</v>
      </c>
      <c r="I607" s="2">
        <v>2</v>
      </c>
      <c r="J607" t="s">
        <v>7</v>
      </c>
      <c r="K607" t="s">
        <v>9</v>
      </c>
      <c r="L607" s="2">
        <v>60</v>
      </c>
      <c r="M607" s="2" t="s">
        <v>19</v>
      </c>
      <c r="N607" s="10" t="str">
        <f>'Informe de categorías'!$A$8</f>
        <v>Categoría 3</v>
      </c>
    </row>
    <row r="608" spans="1:14" x14ac:dyDescent="0.25">
      <c r="A608">
        <v>21801</v>
      </c>
      <c r="B608" s="1" t="s">
        <v>20</v>
      </c>
      <c r="C608" s="1" t="s">
        <v>22</v>
      </c>
      <c r="D608">
        <v>70000</v>
      </c>
      <c r="E608" s="2">
        <v>4</v>
      </c>
      <c r="F608" t="s">
        <v>10</v>
      </c>
      <c r="G608" t="s">
        <v>1</v>
      </c>
      <c r="H608" s="2" t="s">
        <v>18</v>
      </c>
      <c r="I608" s="2">
        <v>1</v>
      </c>
      <c r="J608" t="s">
        <v>2</v>
      </c>
      <c r="K608" t="s">
        <v>9</v>
      </c>
      <c r="L608" s="2">
        <v>55</v>
      </c>
      <c r="M608" s="2" t="s">
        <v>19</v>
      </c>
      <c r="N608" s="10" t="str">
        <f>'Informe de categorías'!$A$8</f>
        <v>Categoría 3</v>
      </c>
    </row>
    <row r="609" spans="1:14" x14ac:dyDescent="0.25">
      <c r="A609">
        <v>21891</v>
      </c>
      <c r="B609" s="1" t="s">
        <v>20</v>
      </c>
      <c r="C609" s="1" t="s">
        <v>22</v>
      </c>
      <c r="D609">
        <v>110000</v>
      </c>
      <c r="E609" s="2">
        <v>0</v>
      </c>
      <c r="F609" t="s">
        <v>12</v>
      </c>
      <c r="G609" t="s">
        <v>8</v>
      </c>
      <c r="H609" s="2" t="s">
        <v>18</v>
      </c>
      <c r="I609" s="2">
        <v>3</v>
      </c>
      <c r="J609" t="s">
        <v>7</v>
      </c>
      <c r="K609" t="s">
        <v>3</v>
      </c>
      <c r="L609" s="2">
        <v>34</v>
      </c>
      <c r="M609" s="2" t="s">
        <v>18</v>
      </c>
      <c r="N609" s="10" t="str">
        <f>'Informe de categorías'!$A$12</f>
        <v>Categoría 7</v>
      </c>
    </row>
    <row r="610" spans="1:14" x14ac:dyDescent="0.25">
      <c r="A610">
        <v>21940</v>
      </c>
      <c r="B610" s="1" t="s">
        <v>20</v>
      </c>
      <c r="C610" s="1" t="s">
        <v>23</v>
      </c>
      <c r="D610">
        <v>90000</v>
      </c>
      <c r="E610" s="2">
        <v>5</v>
      </c>
      <c r="F610" t="s">
        <v>15</v>
      </c>
      <c r="G610" t="s">
        <v>1</v>
      </c>
      <c r="H610" s="2" t="s">
        <v>18</v>
      </c>
      <c r="I610" s="2">
        <v>0</v>
      </c>
      <c r="J610" t="s">
        <v>4</v>
      </c>
      <c r="K610" t="s">
        <v>9</v>
      </c>
      <c r="L610" s="2">
        <v>47</v>
      </c>
      <c r="M610" s="2" t="s">
        <v>18</v>
      </c>
      <c r="N610" s="10" t="str">
        <f>'Informe de categorías'!$A$9</f>
        <v>Categoría 4</v>
      </c>
    </row>
    <row r="611" spans="1:14" x14ac:dyDescent="0.25">
      <c r="A611">
        <v>21974</v>
      </c>
      <c r="B611" s="1" t="s">
        <v>21</v>
      </c>
      <c r="C611" s="1" t="s">
        <v>22</v>
      </c>
      <c r="D611">
        <v>70000</v>
      </c>
      <c r="E611" s="2">
        <v>0</v>
      </c>
      <c r="F611" t="s">
        <v>0</v>
      </c>
      <c r="G611" t="s">
        <v>1</v>
      </c>
      <c r="H611" s="2" t="s">
        <v>18</v>
      </c>
      <c r="I611" s="2">
        <v>1</v>
      </c>
      <c r="J611" t="s">
        <v>6</v>
      </c>
      <c r="K611" t="s">
        <v>3</v>
      </c>
      <c r="L611" s="2">
        <v>42</v>
      </c>
      <c r="M611" s="2" t="s">
        <v>18</v>
      </c>
      <c r="N611" s="10" t="str">
        <f>'Informe de categorías'!$A$6</f>
        <v>Categoría 1</v>
      </c>
    </row>
    <row r="612" spans="1:14" x14ac:dyDescent="0.25">
      <c r="A612">
        <v>21980</v>
      </c>
      <c r="B612" s="1" t="s">
        <v>21</v>
      </c>
      <c r="C612" s="1" t="s">
        <v>22</v>
      </c>
      <c r="D612">
        <v>60000</v>
      </c>
      <c r="E612" s="2">
        <v>1</v>
      </c>
      <c r="F612" t="s">
        <v>0</v>
      </c>
      <c r="G612" t="s">
        <v>1</v>
      </c>
      <c r="H612" s="2" t="s">
        <v>18</v>
      </c>
      <c r="I612" s="2">
        <v>1</v>
      </c>
      <c r="J612" t="s">
        <v>6</v>
      </c>
      <c r="K612" t="s">
        <v>3</v>
      </c>
      <c r="L612" s="2">
        <v>44</v>
      </c>
      <c r="M612" s="2" t="s">
        <v>18</v>
      </c>
      <c r="N612" s="10" t="str">
        <f>'Informe de categorías'!$A$6</f>
        <v>Categoría 1</v>
      </c>
    </row>
    <row r="613" spans="1:14" x14ac:dyDescent="0.25">
      <c r="A613">
        <v>22005</v>
      </c>
      <c r="B613" s="1" t="s">
        <v>20</v>
      </c>
      <c r="C613" s="1" t="s">
        <v>22</v>
      </c>
      <c r="D613">
        <v>70000</v>
      </c>
      <c r="E613" s="2">
        <v>5</v>
      </c>
      <c r="F613" t="s">
        <v>10</v>
      </c>
      <c r="G613" t="s">
        <v>11</v>
      </c>
      <c r="H613" s="2" t="s">
        <v>19</v>
      </c>
      <c r="I613" s="2">
        <v>3</v>
      </c>
      <c r="J613" t="s">
        <v>6</v>
      </c>
      <c r="K613" t="s">
        <v>3</v>
      </c>
      <c r="L613" s="2">
        <v>46</v>
      </c>
      <c r="M613" s="2" t="s">
        <v>19</v>
      </c>
      <c r="N613" s="10" t="str">
        <f>'Informe de categorías'!$A$8</f>
        <v>Categoría 3</v>
      </c>
    </row>
    <row r="614" spans="1:14" x14ac:dyDescent="0.25">
      <c r="A614">
        <v>22006</v>
      </c>
      <c r="B614" s="1" t="s">
        <v>20</v>
      </c>
      <c r="C614" s="1" t="s">
        <v>23</v>
      </c>
      <c r="D614">
        <v>70000</v>
      </c>
      <c r="E614" s="2">
        <v>5</v>
      </c>
      <c r="F614" t="s">
        <v>10</v>
      </c>
      <c r="G614" t="s">
        <v>11</v>
      </c>
      <c r="H614" s="2" t="s">
        <v>18</v>
      </c>
      <c r="I614" s="2">
        <v>3</v>
      </c>
      <c r="J614" t="s">
        <v>6</v>
      </c>
      <c r="K614" t="s">
        <v>3</v>
      </c>
      <c r="L614" s="2">
        <v>46</v>
      </c>
      <c r="M614" s="2" t="s">
        <v>19</v>
      </c>
      <c r="N614" s="10" t="str">
        <f>'Informe de categorías'!$A$8</f>
        <v>Categoría 3</v>
      </c>
    </row>
    <row r="615" spans="1:14" x14ac:dyDescent="0.25">
      <c r="A615">
        <v>22010</v>
      </c>
      <c r="B615" s="1" t="s">
        <v>21</v>
      </c>
      <c r="C615" s="1" t="s">
        <v>23</v>
      </c>
      <c r="D615">
        <v>40000</v>
      </c>
      <c r="E615" s="2">
        <v>0</v>
      </c>
      <c r="F615" t="s">
        <v>12</v>
      </c>
      <c r="G615" t="s">
        <v>11</v>
      </c>
      <c r="H615" s="2" t="s">
        <v>18</v>
      </c>
      <c r="I615" s="2">
        <v>2</v>
      </c>
      <c r="J615" t="s">
        <v>6</v>
      </c>
      <c r="K615" t="s">
        <v>9</v>
      </c>
      <c r="L615" s="2">
        <v>31</v>
      </c>
      <c r="M615" s="2" t="s">
        <v>19</v>
      </c>
      <c r="N615" s="10" t="str">
        <f>'Informe de categorías'!$A$11</f>
        <v>Categoría 6</v>
      </c>
    </row>
    <row r="616" spans="1:14" x14ac:dyDescent="0.25">
      <c r="A616">
        <v>22014</v>
      </c>
      <c r="B616" s="1" t="s">
        <v>21</v>
      </c>
      <c r="C616" s="1" t="s">
        <v>23</v>
      </c>
      <c r="D616">
        <v>30000</v>
      </c>
      <c r="E616" s="2">
        <v>0</v>
      </c>
      <c r="F616" t="s">
        <v>12</v>
      </c>
      <c r="G616" t="s">
        <v>11</v>
      </c>
      <c r="H616" s="2" t="s">
        <v>18</v>
      </c>
      <c r="I616" s="2">
        <v>2</v>
      </c>
      <c r="J616" t="s">
        <v>6</v>
      </c>
      <c r="K616" t="s">
        <v>9</v>
      </c>
      <c r="L616" s="2">
        <v>26</v>
      </c>
      <c r="M616" s="2" t="s">
        <v>19</v>
      </c>
      <c r="N616" s="10" t="str">
        <f>'Informe de categorías'!$A$11</f>
        <v>Categoría 6</v>
      </c>
    </row>
    <row r="617" spans="1:14" x14ac:dyDescent="0.25">
      <c r="A617">
        <v>22042</v>
      </c>
      <c r="B617" s="1" t="s">
        <v>20</v>
      </c>
      <c r="C617" s="1" t="s">
        <v>22</v>
      </c>
      <c r="D617">
        <v>70000</v>
      </c>
      <c r="E617" s="2">
        <v>0</v>
      </c>
      <c r="F617" t="s">
        <v>10</v>
      </c>
      <c r="G617" t="s">
        <v>11</v>
      </c>
      <c r="H617" s="2" t="s">
        <v>18</v>
      </c>
      <c r="I617" s="2">
        <v>2</v>
      </c>
      <c r="J617" t="s">
        <v>6</v>
      </c>
      <c r="K617" t="s">
        <v>9</v>
      </c>
      <c r="L617" s="2">
        <v>34</v>
      </c>
      <c r="M617" s="2" t="s">
        <v>18</v>
      </c>
      <c r="N617" s="10" t="str">
        <f>'Informe de categorías'!$A$11</f>
        <v>Categoría 6</v>
      </c>
    </row>
    <row r="618" spans="1:14" x14ac:dyDescent="0.25">
      <c r="A618">
        <v>22046</v>
      </c>
      <c r="B618" s="1" t="s">
        <v>21</v>
      </c>
      <c r="C618" s="1" t="s">
        <v>22</v>
      </c>
      <c r="D618">
        <v>80000</v>
      </c>
      <c r="E618" s="2">
        <v>0</v>
      </c>
      <c r="F618" t="s">
        <v>0</v>
      </c>
      <c r="G618" t="s">
        <v>8</v>
      </c>
      <c r="H618" s="2" t="s">
        <v>19</v>
      </c>
      <c r="I618" s="2">
        <v>1</v>
      </c>
      <c r="J618" t="s">
        <v>4</v>
      </c>
      <c r="K618" t="s">
        <v>9</v>
      </c>
      <c r="L618" s="2">
        <v>38</v>
      </c>
      <c r="M618" s="2" t="s">
        <v>18</v>
      </c>
      <c r="N618" s="10" t="str">
        <f>'Informe de categorías'!$A$12</f>
        <v>Categoría 7</v>
      </c>
    </row>
    <row r="619" spans="1:14" x14ac:dyDescent="0.25">
      <c r="A619">
        <v>22050</v>
      </c>
      <c r="B619" s="1" t="s">
        <v>21</v>
      </c>
      <c r="C619" s="1" t="s">
        <v>23</v>
      </c>
      <c r="D619">
        <v>90000</v>
      </c>
      <c r="E619" s="2">
        <v>4</v>
      </c>
      <c r="F619" t="s">
        <v>0</v>
      </c>
      <c r="G619" t="s">
        <v>8</v>
      </c>
      <c r="H619" s="2" t="s">
        <v>18</v>
      </c>
      <c r="I619" s="2">
        <v>1</v>
      </c>
      <c r="J619" t="s">
        <v>2</v>
      </c>
      <c r="K619" t="s">
        <v>9</v>
      </c>
      <c r="L619" s="2">
        <v>38</v>
      </c>
      <c r="M619" s="2" t="s">
        <v>18</v>
      </c>
      <c r="N619" s="10" t="str">
        <f>'Informe de categorías'!$A$9</f>
        <v>Categoría 4</v>
      </c>
    </row>
    <row r="620" spans="1:14" x14ac:dyDescent="0.25">
      <c r="A620">
        <v>22088</v>
      </c>
      <c r="B620" s="1" t="s">
        <v>20</v>
      </c>
      <c r="C620" s="1" t="s">
        <v>22</v>
      </c>
      <c r="D620">
        <v>130000</v>
      </c>
      <c r="E620" s="2">
        <v>1</v>
      </c>
      <c r="F620" t="s">
        <v>0</v>
      </c>
      <c r="G620" t="s">
        <v>8</v>
      </c>
      <c r="H620" s="2" t="s">
        <v>18</v>
      </c>
      <c r="I620" s="2">
        <v>2</v>
      </c>
      <c r="J620" t="s">
        <v>4</v>
      </c>
      <c r="K620" t="s">
        <v>9</v>
      </c>
      <c r="L620" s="2">
        <v>45</v>
      </c>
      <c r="M620" s="2" t="s">
        <v>18</v>
      </c>
      <c r="N620" s="10" t="str">
        <f>'Informe de categorías'!$A$9</f>
        <v>Categoría 4</v>
      </c>
    </row>
    <row r="621" spans="1:14" x14ac:dyDescent="0.25">
      <c r="A621">
        <v>22118</v>
      </c>
      <c r="B621" s="1" t="s">
        <v>21</v>
      </c>
      <c r="C621" s="1" t="s">
        <v>22</v>
      </c>
      <c r="D621">
        <v>70000</v>
      </c>
      <c r="E621" s="2">
        <v>3</v>
      </c>
      <c r="F621" t="s">
        <v>15</v>
      </c>
      <c r="G621" t="s">
        <v>8</v>
      </c>
      <c r="H621" s="2" t="s">
        <v>18</v>
      </c>
      <c r="I621" s="2">
        <v>2</v>
      </c>
      <c r="J621" t="s">
        <v>6</v>
      </c>
      <c r="K621" t="s">
        <v>9</v>
      </c>
      <c r="L621" s="2">
        <v>53</v>
      </c>
      <c r="M621" s="2" t="s">
        <v>18</v>
      </c>
      <c r="N621" s="10" t="str">
        <f>'Informe de categorías'!$A$8</f>
        <v>Categoría 3</v>
      </c>
    </row>
    <row r="622" spans="1:14" x14ac:dyDescent="0.25">
      <c r="A622">
        <v>22127</v>
      </c>
      <c r="B622" s="1" t="s">
        <v>20</v>
      </c>
      <c r="C622" s="1" t="s">
        <v>23</v>
      </c>
      <c r="D622">
        <v>60000</v>
      </c>
      <c r="E622" s="2">
        <v>3</v>
      </c>
      <c r="F622" t="s">
        <v>15</v>
      </c>
      <c r="G622" t="s">
        <v>8</v>
      </c>
      <c r="H622" s="2" t="s">
        <v>18</v>
      </c>
      <c r="I622" s="2">
        <v>2</v>
      </c>
      <c r="J622" t="s">
        <v>2</v>
      </c>
      <c r="K622" t="s">
        <v>9</v>
      </c>
      <c r="L622" s="2">
        <v>67</v>
      </c>
      <c r="M622" s="2" t="s">
        <v>19</v>
      </c>
      <c r="N622" s="10" t="str">
        <f>'Informe de categorías'!$A$8</f>
        <v>Categoría 3</v>
      </c>
    </row>
    <row r="623" spans="1:14" x14ac:dyDescent="0.25">
      <c r="A623">
        <v>22155</v>
      </c>
      <c r="B623" s="1" t="s">
        <v>20</v>
      </c>
      <c r="C623" s="1" t="s">
        <v>23</v>
      </c>
      <c r="D623">
        <v>20000</v>
      </c>
      <c r="E623" s="2">
        <v>2</v>
      </c>
      <c r="F623" t="s">
        <v>14</v>
      </c>
      <c r="G623" t="s">
        <v>13</v>
      </c>
      <c r="H623" s="2" t="s">
        <v>18</v>
      </c>
      <c r="I623" s="2">
        <v>2</v>
      </c>
      <c r="J623" t="s">
        <v>6</v>
      </c>
      <c r="K623" t="s">
        <v>3</v>
      </c>
      <c r="L623" s="2">
        <v>58</v>
      </c>
      <c r="M623" s="2" t="s">
        <v>19</v>
      </c>
      <c r="N623" s="10" t="str">
        <f>'Informe de categorías'!$A$7</f>
        <v>Categoría 2</v>
      </c>
    </row>
    <row r="624" spans="1:14" x14ac:dyDescent="0.25">
      <c r="A624">
        <v>22170</v>
      </c>
      <c r="B624" s="1" t="s">
        <v>20</v>
      </c>
      <c r="C624" s="1" t="s">
        <v>22</v>
      </c>
      <c r="D624">
        <v>30000</v>
      </c>
      <c r="E624" s="2">
        <v>3</v>
      </c>
      <c r="F624" t="s">
        <v>10</v>
      </c>
      <c r="G624" t="s">
        <v>13</v>
      </c>
      <c r="H624" s="2" t="s">
        <v>19</v>
      </c>
      <c r="I624" s="2">
        <v>2</v>
      </c>
      <c r="J624" t="s">
        <v>2</v>
      </c>
      <c r="K624" t="s">
        <v>3</v>
      </c>
      <c r="L624" s="2">
        <v>55</v>
      </c>
      <c r="M624" s="2" t="s">
        <v>18</v>
      </c>
      <c r="N624" s="10" t="str">
        <f>'Informe de categorías'!$A$7</f>
        <v>Categoría 2</v>
      </c>
    </row>
    <row r="625" spans="1:14" x14ac:dyDescent="0.25">
      <c r="A625">
        <v>22173</v>
      </c>
      <c r="B625" s="1" t="s">
        <v>20</v>
      </c>
      <c r="C625" s="1" t="s">
        <v>22</v>
      </c>
      <c r="D625">
        <v>30000</v>
      </c>
      <c r="E625" s="2">
        <v>3</v>
      </c>
      <c r="F625" t="s">
        <v>12</v>
      </c>
      <c r="G625" t="s">
        <v>11</v>
      </c>
      <c r="H625" s="2" t="s">
        <v>19</v>
      </c>
      <c r="I625" s="2">
        <v>2</v>
      </c>
      <c r="J625" t="s">
        <v>2</v>
      </c>
      <c r="K625" t="s">
        <v>3</v>
      </c>
      <c r="L625" s="2">
        <v>54</v>
      </c>
      <c r="M625" s="2" t="s">
        <v>18</v>
      </c>
      <c r="N625" s="10" t="str">
        <f>'Informe de categorías'!$A$7</f>
        <v>Categoría 2</v>
      </c>
    </row>
    <row r="626" spans="1:14" x14ac:dyDescent="0.25">
      <c r="A626">
        <v>22174</v>
      </c>
      <c r="B626" s="1" t="s">
        <v>20</v>
      </c>
      <c r="C626" s="1" t="s">
        <v>23</v>
      </c>
      <c r="D626">
        <v>30000</v>
      </c>
      <c r="E626" s="2">
        <v>3</v>
      </c>
      <c r="F626" t="s">
        <v>12</v>
      </c>
      <c r="G626" t="s">
        <v>11</v>
      </c>
      <c r="H626" s="2" t="s">
        <v>18</v>
      </c>
      <c r="I626" s="2">
        <v>2</v>
      </c>
      <c r="J626" t="s">
        <v>6</v>
      </c>
      <c r="K626" t="s">
        <v>3</v>
      </c>
      <c r="L626" s="2">
        <v>54</v>
      </c>
      <c r="M626" s="2" t="s">
        <v>18</v>
      </c>
      <c r="N626" s="10" t="str">
        <f>'Informe de categorías'!$A$7</f>
        <v>Categoría 2</v>
      </c>
    </row>
    <row r="627" spans="1:14" x14ac:dyDescent="0.25">
      <c r="A627">
        <v>22175</v>
      </c>
      <c r="B627" s="1" t="s">
        <v>20</v>
      </c>
      <c r="C627" s="1" t="s">
        <v>22</v>
      </c>
      <c r="D627">
        <v>30000</v>
      </c>
      <c r="E627" s="2">
        <v>3</v>
      </c>
      <c r="F627" t="s">
        <v>12</v>
      </c>
      <c r="G627" t="s">
        <v>11</v>
      </c>
      <c r="H627" s="2" t="s">
        <v>18</v>
      </c>
      <c r="I627" s="2">
        <v>2</v>
      </c>
      <c r="J627" t="s">
        <v>6</v>
      </c>
      <c r="K627" t="s">
        <v>3</v>
      </c>
      <c r="L627" s="2">
        <v>53</v>
      </c>
      <c r="M627" s="2" t="s">
        <v>18</v>
      </c>
      <c r="N627" s="10" t="str">
        <f>'Informe de categorías'!$A$7</f>
        <v>Categoría 2</v>
      </c>
    </row>
    <row r="628" spans="1:14" x14ac:dyDescent="0.25">
      <c r="A628">
        <v>22204</v>
      </c>
      <c r="B628" s="1" t="s">
        <v>20</v>
      </c>
      <c r="C628" s="1" t="s">
        <v>23</v>
      </c>
      <c r="D628">
        <v>110000</v>
      </c>
      <c r="E628" s="2">
        <v>4</v>
      </c>
      <c r="F628" t="s">
        <v>0</v>
      </c>
      <c r="G628" t="s">
        <v>8</v>
      </c>
      <c r="H628" s="2" t="s">
        <v>18</v>
      </c>
      <c r="I628" s="2">
        <v>3</v>
      </c>
      <c r="J628" t="s">
        <v>5</v>
      </c>
      <c r="K628" t="s">
        <v>3</v>
      </c>
      <c r="L628" s="2">
        <v>48</v>
      </c>
      <c r="M628" s="2" t="s">
        <v>19</v>
      </c>
      <c r="N628" s="10" t="str">
        <f>'Informe de categorías'!$A$9</f>
        <v>Categoría 4</v>
      </c>
    </row>
    <row r="629" spans="1:14" x14ac:dyDescent="0.25">
      <c r="A629">
        <v>22211</v>
      </c>
      <c r="B629" s="1" t="s">
        <v>20</v>
      </c>
      <c r="C629" s="1" t="s">
        <v>23</v>
      </c>
      <c r="D629">
        <v>60000</v>
      </c>
      <c r="E629" s="2">
        <v>0</v>
      </c>
      <c r="F629" t="s">
        <v>10</v>
      </c>
      <c r="G629" t="s">
        <v>1</v>
      </c>
      <c r="H629" s="2" t="s">
        <v>18</v>
      </c>
      <c r="I629" s="2">
        <v>2</v>
      </c>
      <c r="J629" t="s">
        <v>6</v>
      </c>
      <c r="K629" t="s">
        <v>9</v>
      </c>
      <c r="L629" s="2">
        <v>32</v>
      </c>
      <c r="M629" s="2" t="s">
        <v>19</v>
      </c>
      <c r="N629" s="10" t="str">
        <f>'Informe de categorías'!$A$11</f>
        <v>Categoría 6</v>
      </c>
    </row>
    <row r="630" spans="1:14" x14ac:dyDescent="0.25">
      <c r="A630">
        <v>22219</v>
      </c>
      <c r="B630" s="1" t="s">
        <v>20</v>
      </c>
      <c r="C630" s="1" t="s">
        <v>22</v>
      </c>
      <c r="D630">
        <v>60000</v>
      </c>
      <c r="E630" s="2">
        <v>2</v>
      </c>
      <c r="F630" t="s">
        <v>12</v>
      </c>
      <c r="G630" t="s">
        <v>1</v>
      </c>
      <c r="H630" s="2" t="s">
        <v>18</v>
      </c>
      <c r="I630" s="2">
        <v>2</v>
      </c>
      <c r="J630" t="s">
        <v>6</v>
      </c>
      <c r="K630" t="s">
        <v>9</v>
      </c>
      <c r="L630" s="2">
        <v>49</v>
      </c>
      <c r="M630" s="2" t="s">
        <v>19</v>
      </c>
      <c r="N630" s="10" t="str">
        <f>'Informe de categorías'!$A$8</f>
        <v>Categoría 3</v>
      </c>
    </row>
    <row r="631" spans="1:14" x14ac:dyDescent="0.25">
      <c r="A631">
        <v>22220</v>
      </c>
      <c r="B631" s="1" t="s">
        <v>20</v>
      </c>
      <c r="C631" s="1" t="s">
        <v>23</v>
      </c>
      <c r="D631">
        <v>60000</v>
      </c>
      <c r="E631" s="2">
        <v>2</v>
      </c>
      <c r="F631" t="s">
        <v>12</v>
      </c>
      <c r="G631" t="s">
        <v>1</v>
      </c>
      <c r="H631" s="2" t="s">
        <v>19</v>
      </c>
      <c r="I631" s="2">
        <v>2</v>
      </c>
      <c r="J631" t="s">
        <v>2</v>
      </c>
      <c r="K631" t="s">
        <v>9</v>
      </c>
      <c r="L631" s="2">
        <v>49</v>
      </c>
      <c r="M631" s="2" t="s">
        <v>18</v>
      </c>
      <c r="N631" s="10" t="str">
        <f>'Informe de categorías'!$A$8</f>
        <v>Categoría 3</v>
      </c>
    </row>
    <row r="632" spans="1:14" x14ac:dyDescent="0.25">
      <c r="A632">
        <v>22221</v>
      </c>
      <c r="B632" s="1" t="s">
        <v>20</v>
      </c>
      <c r="C632" s="1" t="s">
        <v>23</v>
      </c>
      <c r="D632">
        <v>60000</v>
      </c>
      <c r="E632" s="2">
        <v>2</v>
      </c>
      <c r="F632" t="s">
        <v>12</v>
      </c>
      <c r="G632" t="s">
        <v>1</v>
      </c>
      <c r="H632" s="2" t="s">
        <v>19</v>
      </c>
      <c r="I632" s="2">
        <v>2</v>
      </c>
      <c r="J632" t="s">
        <v>2</v>
      </c>
      <c r="K632" t="s">
        <v>9</v>
      </c>
      <c r="L632" s="2">
        <v>48</v>
      </c>
      <c r="M632" s="2" t="s">
        <v>18</v>
      </c>
      <c r="N632" s="10" t="str">
        <f>'Informe de categorías'!$A$8</f>
        <v>Categoría 3</v>
      </c>
    </row>
    <row r="633" spans="1:14" x14ac:dyDescent="0.25">
      <c r="A633">
        <v>22227</v>
      </c>
      <c r="B633" s="1" t="s">
        <v>20</v>
      </c>
      <c r="C633" s="1" t="s">
        <v>22</v>
      </c>
      <c r="D633">
        <v>60000</v>
      </c>
      <c r="E633" s="2">
        <v>2</v>
      </c>
      <c r="F633" t="s">
        <v>12</v>
      </c>
      <c r="G633" t="s">
        <v>1</v>
      </c>
      <c r="H633" s="2" t="s">
        <v>18</v>
      </c>
      <c r="I633" s="2">
        <v>2</v>
      </c>
      <c r="J633" t="s">
        <v>6</v>
      </c>
      <c r="K633" t="s">
        <v>9</v>
      </c>
      <c r="L633" s="2">
        <v>50</v>
      </c>
      <c r="M633" s="2" t="s">
        <v>19</v>
      </c>
      <c r="N633" s="10" t="str">
        <f>'Informe de categorías'!$A$8</f>
        <v>Categoría 3</v>
      </c>
    </row>
    <row r="634" spans="1:14" x14ac:dyDescent="0.25">
      <c r="A634">
        <v>22252</v>
      </c>
      <c r="B634" s="1" t="s">
        <v>21</v>
      </c>
      <c r="C634" s="1" t="s">
        <v>22</v>
      </c>
      <c r="D634">
        <v>60000</v>
      </c>
      <c r="E634" s="2">
        <v>1</v>
      </c>
      <c r="F634" t="s">
        <v>15</v>
      </c>
      <c r="G634" t="s">
        <v>1</v>
      </c>
      <c r="H634" s="2" t="s">
        <v>18</v>
      </c>
      <c r="I634" s="2">
        <v>0</v>
      </c>
      <c r="J634" t="s">
        <v>5</v>
      </c>
      <c r="K634" t="s">
        <v>9</v>
      </c>
      <c r="L634" s="2">
        <v>36</v>
      </c>
      <c r="M634" s="2" t="s">
        <v>18</v>
      </c>
      <c r="N634" s="10" t="str">
        <f>'Informe de categorías'!$A$6</f>
        <v>Categoría 1</v>
      </c>
    </row>
    <row r="635" spans="1:14" x14ac:dyDescent="0.25">
      <c r="A635">
        <v>22294</v>
      </c>
      <c r="B635" s="1" t="s">
        <v>21</v>
      </c>
      <c r="C635" s="1" t="s">
        <v>22</v>
      </c>
      <c r="D635">
        <v>70000</v>
      </c>
      <c r="E635" s="2">
        <v>0</v>
      </c>
      <c r="F635" t="s">
        <v>0</v>
      </c>
      <c r="G635" t="s">
        <v>1</v>
      </c>
      <c r="H635" s="2" t="s">
        <v>19</v>
      </c>
      <c r="I635" s="2">
        <v>1</v>
      </c>
      <c r="J635" t="s">
        <v>5</v>
      </c>
      <c r="K635" t="s">
        <v>9</v>
      </c>
      <c r="L635" s="2">
        <v>37</v>
      </c>
      <c r="M635" s="2" t="s">
        <v>18</v>
      </c>
      <c r="N635" s="10" t="str">
        <f>'Informe de categorías'!$A$6</f>
        <v>Categoría 1</v>
      </c>
    </row>
    <row r="636" spans="1:14" x14ac:dyDescent="0.25">
      <c r="A636">
        <v>22296</v>
      </c>
      <c r="B636" s="1" t="s">
        <v>20</v>
      </c>
      <c r="C636" s="1" t="s">
        <v>23</v>
      </c>
      <c r="D636">
        <v>70000</v>
      </c>
      <c r="E636" s="2">
        <v>0</v>
      </c>
      <c r="F636" t="s">
        <v>0</v>
      </c>
      <c r="G636" t="s">
        <v>1</v>
      </c>
      <c r="H636" s="2" t="s">
        <v>19</v>
      </c>
      <c r="I636" s="2">
        <v>1</v>
      </c>
      <c r="J636" t="s">
        <v>4</v>
      </c>
      <c r="K636" t="s">
        <v>9</v>
      </c>
      <c r="L636" s="2">
        <v>38</v>
      </c>
      <c r="M636" s="2" t="s">
        <v>19</v>
      </c>
      <c r="N636" s="10" t="str">
        <f>'Informe de categorías'!$A$6</f>
        <v>Categoría 1</v>
      </c>
    </row>
    <row r="637" spans="1:14" x14ac:dyDescent="0.25">
      <c r="A637">
        <v>22330</v>
      </c>
      <c r="B637" s="1" t="s">
        <v>20</v>
      </c>
      <c r="C637" s="1" t="s">
        <v>23</v>
      </c>
      <c r="D637">
        <v>50000</v>
      </c>
      <c r="E637" s="2">
        <v>0</v>
      </c>
      <c r="F637" t="s">
        <v>15</v>
      </c>
      <c r="G637" t="s">
        <v>11</v>
      </c>
      <c r="H637" s="2" t="s">
        <v>18</v>
      </c>
      <c r="I637" s="2">
        <v>0</v>
      </c>
      <c r="J637" t="s">
        <v>2</v>
      </c>
      <c r="K637" t="s">
        <v>9</v>
      </c>
      <c r="L637" s="2">
        <v>32</v>
      </c>
      <c r="M637" s="2" t="s">
        <v>18</v>
      </c>
      <c r="N637" s="10" t="str">
        <f>'Informe de categorías'!$A$6</f>
        <v>Categoría 1</v>
      </c>
    </row>
    <row r="638" spans="1:14" x14ac:dyDescent="0.25">
      <c r="A638">
        <v>22381</v>
      </c>
      <c r="B638" s="1" t="s">
        <v>20</v>
      </c>
      <c r="C638" s="1" t="s">
        <v>23</v>
      </c>
      <c r="D638">
        <v>10000</v>
      </c>
      <c r="E638" s="2">
        <v>1</v>
      </c>
      <c r="F638" t="s">
        <v>15</v>
      </c>
      <c r="G638" t="s">
        <v>17</v>
      </c>
      <c r="H638" s="2" t="s">
        <v>18</v>
      </c>
      <c r="I638" s="2">
        <v>0</v>
      </c>
      <c r="J638" t="s">
        <v>4</v>
      </c>
      <c r="K638" t="s">
        <v>16</v>
      </c>
      <c r="L638" s="2">
        <v>44</v>
      </c>
      <c r="M638" s="2" t="s">
        <v>19</v>
      </c>
      <c r="N638" s="10" t="str">
        <f>'Informe de categorías'!$A$7</f>
        <v>Categoría 2</v>
      </c>
    </row>
    <row r="639" spans="1:14" x14ac:dyDescent="0.25">
      <c r="A639">
        <v>22399</v>
      </c>
      <c r="B639" s="1" t="s">
        <v>21</v>
      </c>
      <c r="C639" s="1" t="s">
        <v>23</v>
      </c>
      <c r="D639">
        <v>10000</v>
      </c>
      <c r="E639" s="2">
        <v>0</v>
      </c>
      <c r="F639" t="s">
        <v>10</v>
      </c>
      <c r="G639" t="s">
        <v>17</v>
      </c>
      <c r="H639" s="2" t="s">
        <v>18</v>
      </c>
      <c r="I639" s="2">
        <v>1</v>
      </c>
      <c r="J639" t="s">
        <v>2</v>
      </c>
      <c r="K639" t="s">
        <v>3</v>
      </c>
      <c r="L639" s="2">
        <v>26</v>
      </c>
      <c r="M639" s="2" t="s">
        <v>18</v>
      </c>
      <c r="N639" s="10" t="str">
        <f>'Informe de categorías'!$A$13</f>
        <v>Categoría 8</v>
      </c>
    </row>
    <row r="640" spans="1:14" x14ac:dyDescent="0.25">
      <c r="A640">
        <v>22400</v>
      </c>
      <c r="B640" s="1" t="s">
        <v>20</v>
      </c>
      <c r="C640" s="1" t="s">
        <v>23</v>
      </c>
      <c r="D640">
        <v>10000</v>
      </c>
      <c r="E640" s="2">
        <v>0</v>
      </c>
      <c r="F640" t="s">
        <v>10</v>
      </c>
      <c r="G640" t="s">
        <v>17</v>
      </c>
      <c r="H640" s="2" t="s">
        <v>19</v>
      </c>
      <c r="I640" s="2">
        <v>1</v>
      </c>
      <c r="J640" t="s">
        <v>4</v>
      </c>
      <c r="K640" t="s">
        <v>3</v>
      </c>
      <c r="L640" s="2">
        <v>26</v>
      </c>
      <c r="M640" s="2" t="s">
        <v>18</v>
      </c>
      <c r="N640" s="10" t="str">
        <f>'Informe de categorías'!$A$13</f>
        <v>Categoría 8</v>
      </c>
    </row>
    <row r="641" spans="1:14" x14ac:dyDescent="0.25">
      <c r="A641">
        <v>22402</v>
      </c>
      <c r="B641" s="1" t="s">
        <v>20</v>
      </c>
      <c r="C641" s="1" t="s">
        <v>23</v>
      </c>
      <c r="D641">
        <v>10000</v>
      </c>
      <c r="E641" s="2">
        <v>0</v>
      </c>
      <c r="F641" t="s">
        <v>10</v>
      </c>
      <c r="G641" t="s">
        <v>17</v>
      </c>
      <c r="H641" s="2" t="s">
        <v>18</v>
      </c>
      <c r="I641" s="2">
        <v>1</v>
      </c>
      <c r="J641" t="s">
        <v>5</v>
      </c>
      <c r="K641" t="s">
        <v>3</v>
      </c>
      <c r="L641" s="2">
        <v>25</v>
      </c>
      <c r="M641" s="2" t="s">
        <v>18</v>
      </c>
      <c r="N641" s="10" t="str">
        <f>'Informe de categorías'!$A$13</f>
        <v>Categoría 8</v>
      </c>
    </row>
    <row r="642" spans="1:14" x14ac:dyDescent="0.25">
      <c r="A642">
        <v>22439</v>
      </c>
      <c r="B642" s="1" t="s">
        <v>20</v>
      </c>
      <c r="C642" s="1" t="s">
        <v>22</v>
      </c>
      <c r="D642">
        <v>30000</v>
      </c>
      <c r="E642" s="2">
        <v>0</v>
      </c>
      <c r="F642" t="s">
        <v>0</v>
      </c>
      <c r="G642" t="s">
        <v>13</v>
      </c>
      <c r="H642" s="2" t="s">
        <v>18</v>
      </c>
      <c r="I642" s="2">
        <v>0</v>
      </c>
      <c r="J642" t="s">
        <v>4</v>
      </c>
      <c r="K642" t="s">
        <v>16</v>
      </c>
      <c r="L642" s="2">
        <v>37</v>
      </c>
      <c r="M642" s="2" t="s">
        <v>18</v>
      </c>
      <c r="N642" s="10" t="str">
        <f>'Informe de categorías'!$A$14</f>
        <v>Categoría 9</v>
      </c>
    </row>
    <row r="643" spans="1:14" x14ac:dyDescent="0.25">
      <c r="A643">
        <v>22464</v>
      </c>
      <c r="B643" s="1" t="s">
        <v>20</v>
      </c>
      <c r="C643" s="1" t="s">
        <v>23</v>
      </c>
      <c r="D643">
        <v>40000</v>
      </c>
      <c r="E643" s="2">
        <v>0</v>
      </c>
      <c r="F643" t="s">
        <v>15</v>
      </c>
      <c r="G643" t="s">
        <v>13</v>
      </c>
      <c r="H643" s="2" t="s">
        <v>18</v>
      </c>
      <c r="I643" s="2">
        <v>0</v>
      </c>
      <c r="J643" t="s">
        <v>4</v>
      </c>
      <c r="K643" t="s">
        <v>16</v>
      </c>
      <c r="L643" s="2">
        <v>37</v>
      </c>
      <c r="M643" s="2" t="s">
        <v>18</v>
      </c>
      <c r="N643" s="10" t="str">
        <f>'Informe de categorías'!$A$14</f>
        <v>Categoría 9</v>
      </c>
    </row>
    <row r="644" spans="1:14" x14ac:dyDescent="0.25">
      <c r="A644">
        <v>22496</v>
      </c>
      <c r="B644" s="1" t="s">
        <v>20</v>
      </c>
      <c r="C644" s="1" t="s">
        <v>22</v>
      </c>
      <c r="D644">
        <v>30000</v>
      </c>
      <c r="E644" s="2">
        <v>1</v>
      </c>
      <c r="F644" t="s">
        <v>0</v>
      </c>
      <c r="G644" t="s">
        <v>11</v>
      </c>
      <c r="H644" s="2" t="s">
        <v>18</v>
      </c>
      <c r="I644" s="2">
        <v>2</v>
      </c>
      <c r="J644" t="s">
        <v>4</v>
      </c>
      <c r="K644" t="s">
        <v>16</v>
      </c>
      <c r="L644" s="2">
        <v>42</v>
      </c>
      <c r="M644" s="2" t="s">
        <v>19</v>
      </c>
      <c r="N644" s="10" t="str">
        <f>'Informe de categorías'!$A$7</f>
        <v>Categoría 2</v>
      </c>
    </row>
    <row r="645" spans="1:14" x14ac:dyDescent="0.25">
      <c r="A645">
        <v>22500</v>
      </c>
      <c r="B645" s="1" t="s">
        <v>21</v>
      </c>
      <c r="C645" s="1" t="s">
        <v>23</v>
      </c>
      <c r="D645">
        <v>40000</v>
      </c>
      <c r="E645" s="2">
        <v>0</v>
      </c>
      <c r="F645" t="s">
        <v>0</v>
      </c>
      <c r="G645" t="s">
        <v>1</v>
      </c>
      <c r="H645" s="2" t="s">
        <v>19</v>
      </c>
      <c r="I645" s="2">
        <v>0</v>
      </c>
      <c r="J645" t="s">
        <v>4</v>
      </c>
      <c r="K645" t="s">
        <v>16</v>
      </c>
      <c r="L645" s="2">
        <v>40</v>
      </c>
      <c r="M645" s="2" t="s">
        <v>18</v>
      </c>
      <c r="N645" s="10" t="str">
        <f>'Informe de categorías'!$A$6</f>
        <v>Categoría 1</v>
      </c>
    </row>
    <row r="646" spans="1:14" x14ac:dyDescent="0.25">
      <c r="A646">
        <v>22518</v>
      </c>
      <c r="B646" s="1" t="s">
        <v>21</v>
      </c>
      <c r="C646" s="1" t="s">
        <v>22</v>
      </c>
      <c r="D646">
        <v>30000</v>
      </c>
      <c r="E646" s="2">
        <v>3</v>
      </c>
      <c r="F646" t="s">
        <v>10</v>
      </c>
      <c r="G646" t="s">
        <v>13</v>
      </c>
      <c r="H646" s="2" t="s">
        <v>19</v>
      </c>
      <c r="I646" s="2">
        <v>2</v>
      </c>
      <c r="J646" t="s">
        <v>4</v>
      </c>
      <c r="K646" t="s">
        <v>16</v>
      </c>
      <c r="L646" s="2">
        <v>27</v>
      </c>
      <c r="M646" s="2" t="s">
        <v>18</v>
      </c>
      <c r="N646" s="10" t="str">
        <f>'Informe de categorías'!$A$7</f>
        <v>Categoría 2</v>
      </c>
    </row>
    <row r="647" spans="1:14" x14ac:dyDescent="0.25">
      <c r="A647">
        <v>22527</v>
      </c>
      <c r="B647" s="1" t="s">
        <v>21</v>
      </c>
      <c r="C647" s="1" t="s">
        <v>22</v>
      </c>
      <c r="D647">
        <v>20000</v>
      </c>
      <c r="E647" s="2">
        <v>0</v>
      </c>
      <c r="F647" t="s">
        <v>12</v>
      </c>
      <c r="G647" t="s">
        <v>17</v>
      </c>
      <c r="H647" s="2" t="s">
        <v>19</v>
      </c>
      <c r="I647" s="2">
        <v>1</v>
      </c>
      <c r="J647" t="s">
        <v>5</v>
      </c>
      <c r="K647" t="s">
        <v>16</v>
      </c>
      <c r="L647" s="2">
        <v>29</v>
      </c>
      <c r="M647" s="2" t="s">
        <v>19</v>
      </c>
      <c r="N647" s="10" t="str">
        <f>'Informe de categorías'!$A$13</f>
        <v>Categoría 8</v>
      </c>
    </row>
    <row r="648" spans="1:14" x14ac:dyDescent="0.25">
      <c r="A648">
        <v>22538</v>
      </c>
      <c r="B648" s="1" t="s">
        <v>21</v>
      </c>
      <c r="C648" s="1" t="s">
        <v>22</v>
      </c>
      <c r="D648">
        <v>10000</v>
      </c>
      <c r="E648" s="2">
        <v>0</v>
      </c>
      <c r="F648" t="s">
        <v>14</v>
      </c>
      <c r="G648" t="s">
        <v>17</v>
      </c>
      <c r="H648" s="2" t="s">
        <v>18</v>
      </c>
      <c r="I648" s="2">
        <v>2</v>
      </c>
      <c r="J648" t="s">
        <v>2</v>
      </c>
      <c r="K648" t="s">
        <v>16</v>
      </c>
      <c r="L648" s="2">
        <v>33</v>
      </c>
      <c r="M648" s="2" t="s">
        <v>19</v>
      </c>
      <c r="N648" s="10" t="str">
        <f>'Informe de categorías'!$A$7</f>
        <v>Categoría 2</v>
      </c>
    </row>
    <row r="649" spans="1:14" x14ac:dyDescent="0.25">
      <c r="A649">
        <v>22610</v>
      </c>
      <c r="B649" s="1" t="s">
        <v>20</v>
      </c>
      <c r="C649" s="1" t="s">
        <v>23</v>
      </c>
      <c r="D649">
        <v>30000</v>
      </c>
      <c r="E649" s="2">
        <v>0</v>
      </c>
      <c r="F649" t="s">
        <v>0</v>
      </c>
      <c r="G649" t="s">
        <v>13</v>
      </c>
      <c r="H649" s="2" t="s">
        <v>18</v>
      </c>
      <c r="I649" s="2">
        <v>0</v>
      </c>
      <c r="J649" t="s">
        <v>4</v>
      </c>
      <c r="K649" t="s">
        <v>16</v>
      </c>
      <c r="L649" s="2">
        <v>35</v>
      </c>
      <c r="M649" s="2" t="s">
        <v>18</v>
      </c>
      <c r="N649" s="10" t="str">
        <f>'Informe de categorías'!$A$13</f>
        <v>Categoría 8</v>
      </c>
    </row>
    <row r="650" spans="1:14" x14ac:dyDescent="0.25">
      <c r="A650">
        <v>22633</v>
      </c>
      <c r="B650" s="1" t="s">
        <v>21</v>
      </c>
      <c r="C650" s="1" t="s">
        <v>22</v>
      </c>
      <c r="D650">
        <v>40000</v>
      </c>
      <c r="E650" s="2">
        <v>0</v>
      </c>
      <c r="F650" t="s">
        <v>15</v>
      </c>
      <c r="G650" t="s">
        <v>13</v>
      </c>
      <c r="H650" s="2" t="s">
        <v>18</v>
      </c>
      <c r="I650" s="2">
        <v>0</v>
      </c>
      <c r="J650" t="s">
        <v>4</v>
      </c>
      <c r="K650" t="s">
        <v>16</v>
      </c>
      <c r="L650" s="2">
        <v>37</v>
      </c>
      <c r="M650" s="2" t="s">
        <v>18</v>
      </c>
      <c r="N650" s="10" t="str">
        <f>'Informe de categorías'!$A$14</f>
        <v>Categoría 9</v>
      </c>
    </row>
    <row r="651" spans="1:14" x14ac:dyDescent="0.25">
      <c r="A651">
        <v>22634</v>
      </c>
      <c r="B651" s="1" t="s">
        <v>21</v>
      </c>
      <c r="C651" s="1" t="s">
        <v>22</v>
      </c>
      <c r="D651">
        <v>40000</v>
      </c>
      <c r="E651" s="2">
        <v>0</v>
      </c>
      <c r="F651" t="s">
        <v>15</v>
      </c>
      <c r="G651" t="s">
        <v>13</v>
      </c>
      <c r="H651" s="2" t="s">
        <v>18</v>
      </c>
      <c r="I651" s="2">
        <v>0</v>
      </c>
      <c r="J651" t="s">
        <v>4</v>
      </c>
      <c r="K651" t="s">
        <v>16</v>
      </c>
      <c r="L651" s="2">
        <v>38</v>
      </c>
      <c r="M651" s="2" t="s">
        <v>18</v>
      </c>
      <c r="N651" s="10" t="str">
        <f>'Informe de categorías'!$A$14</f>
        <v>Categoría 9</v>
      </c>
    </row>
    <row r="652" spans="1:14" x14ac:dyDescent="0.25">
      <c r="A652">
        <v>22636</v>
      </c>
      <c r="B652" s="1" t="s">
        <v>21</v>
      </c>
      <c r="C652" s="1" t="s">
        <v>22</v>
      </c>
      <c r="D652">
        <v>40000</v>
      </c>
      <c r="E652" s="2">
        <v>0</v>
      </c>
      <c r="F652" t="s">
        <v>0</v>
      </c>
      <c r="G652" t="s">
        <v>13</v>
      </c>
      <c r="H652" s="2" t="s">
        <v>19</v>
      </c>
      <c r="I652" s="2">
        <v>0</v>
      </c>
      <c r="J652" t="s">
        <v>4</v>
      </c>
      <c r="K652" t="s">
        <v>16</v>
      </c>
      <c r="L652" s="2">
        <v>38</v>
      </c>
      <c r="M652" s="2" t="s">
        <v>18</v>
      </c>
      <c r="N652" s="10" t="str">
        <f>'Informe de categorías'!$A$14</f>
        <v>Categoría 9</v>
      </c>
    </row>
    <row r="653" spans="1:14" x14ac:dyDescent="0.25">
      <c r="A653">
        <v>22672</v>
      </c>
      <c r="B653" s="1" t="s">
        <v>21</v>
      </c>
      <c r="C653" s="1" t="s">
        <v>22</v>
      </c>
      <c r="D653">
        <v>30000</v>
      </c>
      <c r="E653" s="2">
        <v>2</v>
      </c>
      <c r="F653" t="s">
        <v>10</v>
      </c>
      <c r="G653" t="s">
        <v>13</v>
      </c>
      <c r="H653" s="2" t="s">
        <v>18</v>
      </c>
      <c r="I653" s="2">
        <v>0</v>
      </c>
      <c r="J653" t="s">
        <v>4</v>
      </c>
      <c r="K653" t="s">
        <v>16</v>
      </c>
      <c r="L653" s="2">
        <v>43</v>
      </c>
      <c r="M653" s="2" t="s">
        <v>19</v>
      </c>
      <c r="N653" s="10" t="str">
        <f>'Informe de categorías'!$A$7</f>
        <v>Categoría 2</v>
      </c>
    </row>
    <row r="654" spans="1:14" x14ac:dyDescent="0.25">
      <c r="A654">
        <v>22707</v>
      </c>
      <c r="B654" s="1" t="s">
        <v>21</v>
      </c>
      <c r="C654" s="1" t="s">
        <v>22</v>
      </c>
      <c r="D654">
        <v>30000</v>
      </c>
      <c r="E654" s="2">
        <v>0</v>
      </c>
      <c r="F654" t="s">
        <v>10</v>
      </c>
      <c r="G654" t="s">
        <v>13</v>
      </c>
      <c r="H654" s="2" t="s">
        <v>19</v>
      </c>
      <c r="I654" s="2">
        <v>1</v>
      </c>
      <c r="J654" t="s">
        <v>5</v>
      </c>
      <c r="K654" t="s">
        <v>16</v>
      </c>
      <c r="L654" s="2">
        <v>30</v>
      </c>
      <c r="M654" s="2" t="s">
        <v>19</v>
      </c>
      <c r="N654" s="10" t="str">
        <f>'Informe de categorías'!$A$13</f>
        <v>Categoría 8</v>
      </c>
    </row>
    <row r="655" spans="1:14" x14ac:dyDescent="0.25">
      <c r="A655">
        <v>22719</v>
      </c>
      <c r="B655" s="1" t="s">
        <v>21</v>
      </c>
      <c r="C655" s="1" t="s">
        <v>23</v>
      </c>
      <c r="D655">
        <v>110000</v>
      </c>
      <c r="E655" s="2">
        <v>3</v>
      </c>
      <c r="F655" t="s">
        <v>0</v>
      </c>
      <c r="G655" t="s">
        <v>8</v>
      </c>
      <c r="H655" s="2" t="s">
        <v>18</v>
      </c>
      <c r="I655" s="2">
        <v>4</v>
      </c>
      <c r="J655" t="s">
        <v>5</v>
      </c>
      <c r="K655" t="s">
        <v>9</v>
      </c>
      <c r="L655" s="2">
        <v>40</v>
      </c>
      <c r="M655" s="2" t="s">
        <v>18</v>
      </c>
      <c r="N655" s="10" t="str">
        <f>'Informe de categorías'!$A$9</f>
        <v>Categoría 4</v>
      </c>
    </row>
    <row r="656" spans="1:14" x14ac:dyDescent="0.25">
      <c r="A656">
        <v>22730</v>
      </c>
      <c r="B656" s="1" t="s">
        <v>20</v>
      </c>
      <c r="C656" s="1" t="s">
        <v>23</v>
      </c>
      <c r="D656">
        <v>70000</v>
      </c>
      <c r="E656" s="2">
        <v>5</v>
      </c>
      <c r="F656" t="s">
        <v>0</v>
      </c>
      <c r="G656" t="s">
        <v>8</v>
      </c>
      <c r="H656" s="2" t="s">
        <v>18</v>
      </c>
      <c r="I656" s="2">
        <v>2</v>
      </c>
      <c r="J656" t="s">
        <v>7</v>
      </c>
      <c r="K656" t="s">
        <v>9</v>
      </c>
      <c r="L656" s="2">
        <v>63</v>
      </c>
      <c r="M656" s="2" t="s">
        <v>19</v>
      </c>
      <c r="N656" s="10" t="str">
        <f>'Informe de categorías'!$A$8</f>
        <v>Categoría 3</v>
      </c>
    </row>
    <row r="657" spans="1:14" x14ac:dyDescent="0.25">
      <c r="A657">
        <v>22743</v>
      </c>
      <c r="B657" s="1" t="s">
        <v>20</v>
      </c>
      <c r="C657" s="1" t="s">
        <v>22</v>
      </c>
      <c r="D657">
        <v>40000</v>
      </c>
      <c r="E657" s="2">
        <v>5</v>
      </c>
      <c r="F657" t="s">
        <v>12</v>
      </c>
      <c r="G657" t="s">
        <v>1</v>
      </c>
      <c r="H657" s="2" t="s">
        <v>18</v>
      </c>
      <c r="I657" s="2">
        <v>2</v>
      </c>
      <c r="J657" t="s">
        <v>7</v>
      </c>
      <c r="K657" t="s">
        <v>9</v>
      </c>
      <c r="L657" s="2">
        <v>60</v>
      </c>
      <c r="M657" s="2" t="s">
        <v>19</v>
      </c>
      <c r="N657" s="10" t="str">
        <f>'Informe de categorías'!$A$8</f>
        <v>Categoría 3</v>
      </c>
    </row>
    <row r="658" spans="1:14" x14ac:dyDescent="0.25">
      <c r="A658">
        <v>22821</v>
      </c>
      <c r="B658" s="1" t="s">
        <v>20</v>
      </c>
      <c r="C658" s="1" t="s">
        <v>22</v>
      </c>
      <c r="D658">
        <v>130000</v>
      </c>
      <c r="E658" s="2">
        <v>3</v>
      </c>
      <c r="F658" t="s">
        <v>10</v>
      </c>
      <c r="G658" t="s">
        <v>1</v>
      </c>
      <c r="H658" s="2" t="s">
        <v>18</v>
      </c>
      <c r="I658" s="2">
        <v>4</v>
      </c>
      <c r="J658" t="s">
        <v>4</v>
      </c>
      <c r="K658" t="s">
        <v>16</v>
      </c>
      <c r="L658" s="2">
        <v>52</v>
      </c>
      <c r="M658" s="2" t="s">
        <v>19</v>
      </c>
      <c r="N658" s="10" t="str">
        <f>'Informe de categorías'!$A$10</f>
        <v>Categoría 5</v>
      </c>
    </row>
    <row r="659" spans="1:14" x14ac:dyDescent="0.25">
      <c r="A659">
        <v>22830</v>
      </c>
      <c r="B659" s="1" t="s">
        <v>20</v>
      </c>
      <c r="C659" s="1" t="s">
        <v>23</v>
      </c>
      <c r="D659">
        <v>120000</v>
      </c>
      <c r="E659" s="2">
        <v>4</v>
      </c>
      <c r="F659" t="s">
        <v>10</v>
      </c>
      <c r="G659" t="s">
        <v>8</v>
      </c>
      <c r="H659" s="2" t="s">
        <v>18</v>
      </c>
      <c r="I659" s="2">
        <v>3</v>
      </c>
      <c r="J659" t="s">
        <v>7</v>
      </c>
      <c r="K659" t="s">
        <v>16</v>
      </c>
      <c r="L659" s="2">
        <v>56</v>
      </c>
      <c r="M659" s="2" t="s">
        <v>19</v>
      </c>
      <c r="N659" s="10" t="str">
        <f>'Informe de categorías'!$A$10</f>
        <v>Categoría 5</v>
      </c>
    </row>
    <row r="660" spans="1:14" x14ac:dyDescent="0.25">
      <c r="A660">
        <v>22864</v>
      </c>
      <c r="B660" s="1" t="s">
        <v>20</v>
      </c>
      <c r="C660" s="1" t="s">
        <v>23</v>
      </c>
      <c r="D660">
        <v>90000</v>
      </c>
      <c r="E660" s="2">
        <v>2</v>
      </c>
      <c r="F660" t="s">
        <v>10</v>
      </c>
      <c r="G660" t="s">
        <v>1</v>
      </c>
      <c r="H660" s="2" t="s">
        <v>19</v>
      </c>
      <c r="I660" s="2">
        <v>0</v>
      </c>
      <c r="J660" t="s">
        <v>6</v>
      </c>
      <c r="K660" t="s">
        <v>9</v>
      </c>
      <c r="L660" s="2">
        <v>49</v>
      </c>
      <c r="M660" s="2" t="s">
        <v>18</v>
      </c>
      <c r="N660" s="10" t="str">
        <f>'Informe de categorías'!$A$10</f>
        <v>Categoría 5</v>
      </c>
    </row>
    <row r="661" spans="1:14" x14ac:dyDescent="0.25">
      <c r="A661">
        <v>22918</v>
      </c>
      <c r="B661" s="1" t="s">
        <v>21</v>
      </c>
      <c r="C661" s="1" t="s">
        <v>23</v>
      </c>
      <c r="D661">
        <v>80000</v>
      </c>
      <c r="E661" s="2">
        <v>5</v>
      </c>
      <c r="F661" t="s">
        <v>15</v>
      </c>
      <c r="G661" t="s">
        <v>8</v>
      </c>
      <c r="H661" s="2" t="s">
        <v>18</v>
      </c>
      <c r="I661" s="2">
        <v>3</v>
      </c>
      <c r="J661" t="s">
        <v>4</v>
      </c>
      <c r="K661" t="s">
        <v>3</v>
      </c>
      <c r="L661" s="2">
        <v>40</v>
      </c>
      <c r="M661" s="2" t="s">
        <v>19</v>
      </c>
      <c r="N661" s="10" t="str">
        <f>'Informe de categorías'!$A$9</f>
        <v>Categoría 4</v>
      </c>
    </row>
    <row r="662" spans="1:14" x14ac:dyDescent="0.25">
      <c r="A662">
        <v>22930</v>
      </c>
      <c r="B662" s="1" t="s">
        <v>20</v>
      </c>
      <c r="C662" s="1" t="s">
        <v>23</v>
      </c>
      <c r="D662">
        <v>90000</v>
      </c>
      <c r="E662" s="2">
        <v>4</v>
      </c>
      <c r="F662" t="s">
        <v>0</v>
      </c>
      <c r="G662" t="s">
        <v>1</v>
      </c>
      <c r="H662" s="2" t="s">
        <v>18</v>
      </c>
      <c r="I662" s="2">
        <v>0</v>
      </c>
      <c r="J662" t="s">
        <v>2</v>
      </c>
      <c r="K662" t="s">
        <v>3</v>
      </c>
      <c r="L662" s="2">
        <v>38</v>
      </c>
      <c r="M662" s="2" t="s">
        <v>18</v>
      </c>
      <c r="N662" s="10" t="str">
        <f>'Informe de categorías'!$A$9</f>
        <v>Categoría 4</v>
      </c>
    </row>
    <row r="663" spans="1:14" x14ac:dyDescent="0.25">
      <c r="A663">
        <v>22931</v>
      </c>
      <c r="B663" s="1" t="s">
        <v>20</v>
      </c>
      <c r="C663" s="1" t="s">
        <v>23</v>
      </c>
      <c r="D663">
        <v>100000</v>
      </c>
      <c r="E663" s="2">
        <v>5</v>
      </c>
      <c r="F663" t="s">
        <v>15</v>
      </c>
      <c r="G663" t="s">
        <v>8</v>
      </c>
      <c r="H663" s="2" t="s">
        <v>19</v>
      </c>
      <c r="I663" s="2">
        <v>1</v>
      </c>
      <c r="J663" t="s">
        <v>2</v>
      </c>
      <c r="K663" t="s">
        <v>3</v>
      </c>
      <c r="L663" s="2">
        <v>78</v>
      </c>
      <c r="M663" s="2" t="s">
        <v>18</v>
      </c>
      <c r="N663" s="10" t="str">
        <f>'Informe de categorías'!$A$9</f>
        <v>Categoría 4</v>
      </c>
    </row>
    <row r="664" spans="1:14" x14ac:dyDescent="0.25">
      <c r="A664">
        <v>22936</v>
      </c>
      <c r="B664" s="1" t="s">
        <v>21</v>
      </c>
      <c r="C664" s="1" t="s">
        <v>22</v>
      </c>
      <c r="D664">
        <v>60000</v>
      </c>
      <c r="E664" s="2">
        <v>1</v>
      </c>
      <c r="F664" t="s">
        <v>10</v>
      </c>
      <c r="G664" t="s">
        <v>11</v>
      </c>
      <c r="H664" s="2" t="s">
        <v>19</v>
      </c>
      <c r="I664" s="2">
        <v>1</v>
      </c>
      <c r="J664" t="s">
        <v>4</v>
      </c>
      <c r="K664" t="s">
        <v>3</v>
      </c>
      <c r="L664" s="2">
        <v>45</v>
      </c>
      <c r="M664" s="2" t="s">
        <v>18</v>
      </c>
      <c r="N664" s="10" t="str">
        <f>'Informe de categorías'!$A$6</f>
        <v>Categoría 1</v>
      </c>
    </row>
    <row r="665" spans="1:14" x14ac:dyDescent="0.25">
      <c r="A665">
        <v>22971</v>
      </c>
      <c r="B665" s="1" t="s">
        <v>21</v>
      </c>
      <c r="C665" s="1" t="s">
        <v>22</v>
      </c>
      <c r="D665">
        <v>30000</v>
      </c>
      <c r="E665" s="2">
        <v>0</v>
      </c>
      <c r="F665" t="s">
        <v>12</v>
      </c>
      <c r="G665" t="s">
        <v>11</v>
      </c>
      <c r="H665" s="2" t="s">
        <v>19</v>
      </c>
      <c r="I665" s="2">
        <v>2</v>
      </c>
      <c r="J665" t="s">
        <v>4</v>
      </c>
      <c r="K665" t="s">
        <v>9</v>
      </c>
      <c r="L665" s="2">
        <v>25</v>
      </c>
      <c r="M665" s="2" t="s">
        <v>18</v>
      </c>
      <c r="N665" s="10" t="str">
        <f>'Informe de categorías'!$A$11</f>
        <v>Categoría 6</v>
      </c>
    </row>
    <row r="666" spans="1:14" x14ac:dyDescent="0.25">
      <c r="A666">
        <v>22974</v>
      </c>
      <c r="B666" s="1" t="s">
        <v>20</v>
      </c>
      <c r="C666" s="1" t="s">
        <v>22</v>
      </c>
      <c r="D666">
        <v>30000</v>
      </c>
      <c r="E666" s="2">
        <v>2</v>
      </c>
      <c r="F666" t="s">
        <v>10</v>
      </c>
      <c r="G666" t="s">
        <v>13</v>
      </c>
      <c r="H666" s="2" t="s">
        <v>18</v>
      </c>
      <c r="I666" s="2">
        <v>2</v>
      </c>
      <c r="J666" t="s">
        <v>6</v>
      </c>
      <c r="K666" t="s">
        <v>3</v>
      </c>
      <c r="L666" s="2">
        <v>69</v>
      </c>
      <c r="M666" s="2" t="s">
        <v>19</v>
      </c>
      <c r="N666" s="10" t="str">
        <f>'Informe de categorías'!$A$7</f>
        <v>Categoría 2</v>
      </c>
    </row>
    <row r="667" spans="1:14" x14ac:dyDescent="0.25">
      <c r="A667">
        <v>22976</v>
      </c>
      <c r="B667" s="1" t="s">
        <v>21</v>
      </c>
      <c r="C667" s="1" t="s">
        <v>23</v>
      </c>
      <c r="D667">
        <v>40000</v>
      </c>
      <c r="E667" s="2">
        <v>0</v>
      </c>
      <c r="F667" t="s">
        <v>12</v>
      </c>
      <c r="G667" t="s">
        <v>11</v>
      </c>
      <c r="H667" s="2" t="s">
        <v>19</v>
      </c>
      <c r="I667" s="2">
        <v>2</v>
      </c>
      <c r="J667" t="s">
        <v>4</v>
      </c>
      <c r="K667" t="s">
        <v>9</v>
      </c>
      <c r="L667" s="2">
        <v>28</v>
      </c>
      <c r="M667" s="2" t="s">
        <v>18</v>
      </c>
      <c r="N667" s="10" t="str">
        <f>'Informe de categorías'!$A$11</f>
        <v>Categoría 6</v>
      </c>
    </row>
    <row r="668" spans="1:14" x14ac:dyDescent="0.25">
      <c r="A668">
        <v>22983</v>
      </c>
      <c r="B668" s="1" t="s">
        <v>21</v>
      </c>
      <c r="C668" s="1" t="s">
        <v>22</v>
      </c>
      <c r="D668">
        <v>30000</v>
      </c>
      <c r="E668" s="2">
        <v>0</v>
      </c>
      <c r="F668" t="s">
        <v>14</v>
      </c>
      <c r="G668" t="s">
        <v>13</v>
      </c>
      <c r="H668" s="2" t="s">
        <v>18</v>
      </c>
      <c r="I668" s="2">
        <v>2</v>
      </c>
      <c r="J668" t="s">
        <v>6</v>
      </c>
      <c r="K668" t="s">
        <v>9</v>
      </c>
      <c r="L668" s="2">
        <v>27</v>
      </c>
      <c r="M668" s="2" t="s">
        <v>19</v>
      </c>
      <c r="N668" s="10" t="str">
        <f>'Informe de categorías'!$A$11</f>
        <v>Categoría 6</v>
      </c>
    </row>
    <row r="669" spans="1:14" x14ac:dyDescent="0.25">
      <c r="A669">
        <v>22988</v>
      </c>
      <c r="B669" s="1" t="s">
        <v>20</v>
      </c>
      <c r="C669" s="1" t="s">
        <v>22</v>
      </c>
      <c r="D669">
        <v>40000</v>
      </c>
      <c r="E669" s="2">
        <v>2</v>
      </c>
      <c r="F669" t="s">
        <v>0</v>
      </c>
      <c r="G669" t="s">
        <v>8</v>
      </c>
      <c r="H669" s="2" t="s">
        <v>18</v>
      </c>
      <c r="I669" s="2">
        <v>2</v>
      </c>
      <c r="J669" t="s">
        <v>6</v>
      </c>
      <c r="K669" t="s">
        <v>3</v>
      </c>
      <c r="L669" s="2">
        <v>66</v>
      </c>
      <c r="M669" s="2" t="s">
        <v>18</v>
      </c>
      <c r="N669" s="10" t="str">
        <f>'Informe de categorías'!$A$8</f>
        <v>Categoría 3</v>
      </c>
    </row>
    <row r="670" spans="1:14" x14ac:dyDescent="0.25">
      <c r="A670">
        <v>22994</v>
      </c>
      <c r="B670" s="1" t="s">
        <v>20</v>
      </c>
      <c r="C670" s="1" t="s">
        <v>22</v>
      </c>
      <c r="D670">
        <v>80000</v>
      </c>
      <c r="E670" s="2">
        <v>0</v>
      </c>
      <c r="F670" t="s">
        <v>0</v>
      </c>
      <c r="G670" t="s">
        <v>8</v>
      </c>
      <c r="H670" s="2" t="s">
        <v>18</v>
      </c>
      <c r="I670" s="2">
        <v>1</v>
      </c>
      <c r="J670" t="s">
        <v>2</v>
      </c>
      <c r="K670" t="s">
        <v>9</v>
      </c>
      <c r="L670" s="2">
        <v>34</v>
      </c>
      <c r="M670" s="2" t="s">
        <v>18</v>
      </c>
      <c r="N670" s="10" t="str">
        <f>'Informe de categorías'!$A$12</f>
        <v>Categoría 7</v>
      </c>
    </row>
    <row r="671" spans="1:14" x14ac:dyDescent="0.25">
      <c r="A671">
        <v>23027</v>
      </c>
      <c r="B671" s="1" t="s">
        <v>21</v>
      </c>
      <c r="C671" s="1" t="s">
        <v>23</v>
      </c>
      <c r="D671">
        <v>130000</v>
      </c>
      <c r="E671" s="2">
        <v>1</v>
      </c>
      <c r="F671" t="s">
        <v>0</v>
      </c>
      <c r="G671" t="s">
        <v>8</v>
      </c>
      <c r="H671" s="2" t="s">
        <v>19</v>
      </c>
      <c r="I671" s="2">
        <v>4</v>
      </c>
      <c r="J671" t="s">
        <v>4</v>
      </c>
      <c r="K671" t="s">
        <v>9</v>
      </c>
      <c r="L671" s="2">
        <v>44</v>
      </c>
      <c r="M671" s="2" t="s">
        <v>19</v>
      </c>
      <c r="N671" s="10" t="str">
        <f>'Informe de categorías'!$A$12</f>
        <v>Categoría 7</v>
      </c>
    </row>
    <row r="672" spans="1:14" x14ac:dyDescent="0.25">
      <c r="A672">
        <v>23041</v>
      </c>
      <c r="B672" s="1" t="s">
        <v>21</v>
      </c>
      <c r="C672" s="1" t="s">
        <v>22</v>
      </c>
      <c r="D672">
        <v>70000</v>
      </c>
      <c r="E672" s="2">
        <v>4</v>
      </c>
      <c r="F672" t="s">
        <v>12</v>
      </c>
      <c r="G672" t="s">
        <v>1</v>
      </c>
      <c r="H672" s="2" t="s">
        <v>18</v>
      </c>
      <c r="I672" s="2">
        <v>0</v>
      </c>
      <c r="J672" t="s">
        <v>6</v>
      </c>
      <c r="K672" t="s">
        <v>9</v>
      </c>
      <c r="L672" s="2">
        <v>50</v>
      </c>
      <c r="M672" s="2" t="s">
        <v>18</v>
      </c>
      <c r="N672" s="10" t="str">
        <f>'Informe de categorías'!$A$8</f>
        <v>Categoría 3</v>
      </c>
    </row>
    <row r="673" spans="1:14" x14ac:dyDescent="0.25">
      <c r="A673">
        <v>23089</v>
      </c>
      <c r="B673" s="1" t="s">
        <v>20</v>
      </c>
      <c r="C673" s="1" t="s">
        <v>23</v>
      </c>
      <c r="D673">
        <v>40000</v>
      </c>
      <c r="E673" s="2">
        <v>0</v>
      </c>
      <c r="F673" t="s">
        <v>10</v>
      </c>
      <c r="G673" t="s">
        <v>11</v>
      </c>
      <c r="H673" s="2" t="s">
        <v>18</v>
      </c>
      <c r="I673" s="2">
        <v>1</v>
      </c>
      <c r="J673" t="s">
        <v>6</v>
      </c>
      <c r="K673" t="s">
        <v>9</v>
      </c>
      <c r="L673" s="2">
        <v>28</v>
      </c>
      <c r="M673" s="2" t="s">
        <v>19</v>
      </c>
      <c r="N673" s="10" t="str">
        <f>'Informe de categorías'!$A$11</f>
        <v>Categoría 6</v>
      </c>
    </row>
    <row r="674" spans="1:14" x14ac:dyDescent="0.25">
      <c r="A674">
        <v>23105</v>
      </c>
      <c r="B674" s="1" t="s">
        <v>21</v>
      </c>
      <c r="C674" s="1" t="s">
        <v>23</v>
      </c>
      <c r="D674">
        <v>40000</v>
      </c>
      <c r="E674" s="2">
        <v>3</v>
      </c>
      <c r="F674" t="s">
        <v>14</v>
      </c>
      <c r="G674" t="s">
        <v>13</v>
      </c>
      <c r="H674" s="2" t="s">
        <v>19</v>
      </c>
      <c r="I674" s="2">
        <v>2</v>
      </c>
      <c r="J674" t="s">
        <v>6</v>
      </c>
      <c r="K674" t="s">
        <v>3</v>
      </c>
      <c r="L674" s="2">
        <v>52</v>
      </c>
      <c r="M674" s="2" t="s">
        <v>18</v>
      </c>
      <c r="N674" s="10" t="str">
        <f>'Informe de categorías'!$A$8</f>
        <v>Categoría 3</v>
      </c>
    </row>
    <row r="675" spans="1:14" x14ac:dyDescent="0.25">
      <c r="A675">
        <v>23144</v>
      </c>
      <c r="B675" s="1" t="s">
        <v>20</v>
      </c>
      <c r="C675" s="1" t="s">
        <v>23</v>
      </c>
      <c r="D675">
        <v>50000</v>
      </c>
      <c r="E675" s="2">
        <v>1</v>
      </c>
      <c r="F675" t="s">
        <v>0</v>
      </c>
      <c r="G675" t="s">
        <v>11</v>
      </c>
      <c r="H675" s="2" t="s">
        <v>18</v>
      </c>
      <c r="I675" s="2">
        <v>0</v>
      </c>
      <c r="J675" t="s">
        <v>4</v>
      </c>
      <c r="K675" t="s">
        <v>9</v>
      </c>
      <c r="L675" s="2">
        <v>34</v>
      </c>
      <c r="M675" s="2" t="s">
        <v>18</v>
      </c>
      <c r="N675" s="10" t="str">
        <f>'Informe de categorías'!$A$6</f>
        <v>Categoría 1</v>
      </c>
    </row>
    <row r="676" spans="1:14" x14ac:dyDescent="0.25">
      <c r="A676">
        <v>23158</v>
      </c>
      <c r="B676" s="1" t="s">
        <v>20</v>
      </c>
      <c r="C676" s="1" t="s">
        <v>22</v>
      </c>
      <c r="D676">
        <v>60000</v>
      </c>
      <c r="E676" s="2">
        <v>1</v>
      </c>
      <c r="F676" t="s">
        <v>15</v>
      </c>
      <c r="G676" t="s">
        <v>1</v>
      </c>
      <c r="H676" s="2" t="s">
        <v>19</v>
      </c>
      <c r="I676" s="2">
        <v>0</v>
      </c>
      <c r="J676" t="s">
        <v>4</v>
      </c>
      <c r="K676" t="s">
        <v>9</v>
      </c>
      <c r="L676" s="2">
        <v>35</v>
      </c>
      <c r="M676" s="2" t="s">
        <v>18</v>
      </c>
      <c r="N676" s="10" t="str">
        <f>'Informe de categorías'!$A$6</f>
        <v>Categoría 1</v>
      </c>
    </row>
    <row r="677" spans="1:14" x14ac:dyDescent="0.25">
      <c r="A677">
        <v>23195</v>
      </c>
      <c r="B677" s="1" t="s">
        <v>21</v>
      </c>
      <c r="C677" s="1" t="s">
        <v>23</v>
      </c>
      <c r="D677">
        <v>50000</v>
      </c>
      <c r="E677" s="2">
        <v>3</v>
      </c>
      <c r="F677" t="s">
        <v>0</v>
      </c>
      <c r="G677" t="s">
        <v>11</v>
      </c>
      <c r="H677" s="2" t="s">
        <v>18</v>
      </c>
      <c r="I677" s="2">
        <v>2</v>
      </c>
      <c r="J677" t="s">
        <v>5</v>
      </c>
      <c r="K677" t="s">
        <v>9</v>
      </c>
      <c r="L677" s="2">
        <v>41</v>
      </c>
      <c r="M677" s="2" t="s">
        <v>18</v>
      </c>
      <c r="N677" s="10" t="str">
        <f>'Informe de categorías'!$A$6</f>
        <v>Categoría 1</v>
      </c>
    </row>
    <row r="678" spans="1:14" x14ac:dyDescent="0.25">
      <c r="A678">
        <v>23197</v>
      </c>
      <c r="B678" s="1" t="s">
        <v>20</v>
      </c>
      <c r="C678" s="1" t="s">
        <v>23</v>
      </c>
      <c r="D678">
        <v>50000</v>
      </c>
      <c r="E678" s="2">
        <v>3</v>
      </c>
      <c r="F678" t="s">
        <v>0</v>
      </c>
      <c r="G678" t="s">
        <v>11</v>
      </c>
      <c r="H678" s="2" t="s">
        <v>18</v>
      </c>
      <c r="I678" s="2">
        <v>2</v>
      </c>
      <c r="J678" t="s">
        <v>5</v>
      </c>
      <c r="K678" t="s">
        <v>9</v>
      </c>
      <c r="L678" s="2">
        <v>40</v>
      </c>
      <c r="M678" s="2" t="s">
        <v>19</v>
      </c>
      <c r="N678" s="10" t="str">
        <f>'Informe de categorías'!$A$6</f>
        <v>Categoría 1</v>
      </c>
    </row>
    <row r="679" spans="1:14" x14ac:dyDescent="0.25">
      <c r="A679">
        <v>23200</v>
      </c>
      <c r="B679" s="1" t="s">
        <v>20</v>
      </c>
      <c r="C679" s="1" t="s">
        <v>22</v>
      </c>
      <c r="D679">
        <v>50000</v>
      </c>
      <c r="E679" s="2">
        <v>3</v>
      </c>
      <c r="F679" t="s">
        <v>0</v>
      </c>
      <c r="G679" t="s">
        <v>11</v>
      </c>
      <c r="H679" s="2" t="s">
        <v>18</v>
      </c>
      <c r="I679" s="2">
        <v>2</v>
      </c>
      <c r="J679" t="s">
        <v>4</v>
      </c>
      <c r="K679" t="s">
        <v>9</v>
      </c>
      <c r="L679" s="2">
        <v>41</v>
      </c>
      <c r="M679" s="2" t="s">
        <v>19</v>
      </c>
      <c r="N679" s="10" t="str">
        <f>'Informe de categorías'!$A$6</f>
        <v>Categoría 1</v>
      </c>
    </row>
    <row r="680" spans="1:14" x14ac:dyDescent="0.25">
      <c r="A680">
        <v>23217</v>
      </c>
      <c r="B680" s="1" t="s">
        <v>21</v>
      </c>
      <c r="C680" s="1" t="s">
        <v>22</v>
      </c>
      <c r="D680">
        <v>60000</v>
      </c>
      <c r="E680" s="2">
        <v>3</v>
      </c>
      <c r="F680" t="s">
        <v>15</v>
      </c>
      <c r="G680" t="s">
        <v>1</v>
      </c>
      <c r="H680" s="2" t="s">
        <v>18</v>
      </c>
      <c r="I680" s="2">
        <v>0</v>
      </c>
      <c r="J680" t="s">
        <v>5</v>
      </c>
      <c r="K680" t="s">
        <v>9</v>
      </c>
      <c r="L680" s="2">
        <v>43</v>
      </c>
      <c r="M680" s="2" t="s">
        <v>18</v>
      </c>
      <c r="N680" s="10" t="str">
        <f>'Informe de categorías'!$A$6</f>
        <v>Categoría 1</v>
      </c>
    </row>
    <row r="681" spans="1:14" x14ac:dyDescent="0.25">
      <c r="A681">
        <v>23248</v>
      </c>
      <c r="B681" s="1" t="s">
        <v>20</v>
      </c>
      <c r="C681" s="1" t="s">
        <v>22</v>
      </c>
      <c r="D681">
        <v>10000</v>
      </c>
      <c r="E681" s="2">
        <v>2</v>
      </c>
      <c r="F681" t="s">
        <v>12</v>
      </c>
      <c r="G681" t="s">
        <v>17</v>
      </c>
      <c r="H681" s="2" t="s">
        <v>18</v>
      </c>
      <c r="I681" s="2">
        <v>2</v>
      </c>
      <c r="J681" t="s">
        <v>2</v>
      </c>
      <c r="K681" t="s">
        <v>9</v>
      </c>
      <c r="L681" s="2">
        <v>53</v>
      </c>
      <c r="M681" s="2" t="s">
        <v>19</v>
      </c>
      <c r="N681" s="10" t="str">
        <f>'Informe de categorías'!$A$7</f>
        <v>Categoría 2</v>
      </c>
    </row>
    <row r="682" spans="1:14" x14ac:dyDescent="0.25">
      <c r="A682">
        <v>23256</v>
      </c>
      <c r="B682" s="1" t="s">
        <v>21</v>
      </c>
      <c r="C682" s="1" t="s">
        <v>23</v>
      </c>
      <c r="D682">
        <v>30000</v>
      </c>
      <c r="E682" s="2">
        <v>1</v>
      </c>
      <c r="F682" t="s">
        <v>12</v>
      </c>
      <c r="G682" t="s">
        <v>13</v>
      </c>
      <c r="H682" s="2" t="s">
        <v>19</v>
      </c>
      <c r="I682" s="2">
        <v>1</v>
      </c>
      <c r="J682" t="s">
        <v>6</v>
      </c>
      <c r="K682" t="s">
        <v>9</v>
      </c>
      <c r="L682" s="2">
        <v>52</v>
      </c>
      <c r="M682" s="2" t="s">
        <v>19</v>
      </c>
      <c r="N682" s="10" t="str">
        <f>'Informe de categorías'!$A$7</f>
        <v>Categoría 2</v>
      </c>
    </row>
    <row r="683" spans="1:14" x14ac:dyDescent="0.25">
      <c r="A683">
        <v>23275</v>
      </c>
      <c r="B683" s="1" t="s">
        <v>20</v>
      </c>
      <c r="C683" s="1" t="s">
        <v>23</v>
      </c>
      <c r="D683">
        <v>30000</v>
      </c>
      <c r="E683" s="2">
        <v>2</v>
      </c>
      <c r="F683" t="s">
        <v>12</v>
      </c>
      <c r="G683" t="s">
        <v>11</v>
      </c>
      <c r="H683" s="2" t="s">
        <v>18</v>
      </c>
      <c r="I683" s="2">
        <v>2</v>
      </c>
      <c r="J683" t="s">
        <v>2</v>
      </c>
      <c r="K683" t="s">
        <v>9</v>
      </c>
      <c r="L683" s="2">
        <v>49</v>
      </c>
      <c r="M683" s="2" t="s">
        <v>19</v>
      </c>
      <c r="N683" s="10" t="str">
        <f>'Informe de categorías'!$A$7</f>
        <v>Categoría 2</v>
      </c>
    </row>
    <row r="684" spans="1:14" x14ac:dyDescent="0.25">
      <c r="A684">
        <v>23316</v>
      </c>
      <c r="B684" s="1" t="s">
        <v>21</v>
      </c>
      <c r="C684" s="1" t="s">
        <v>23</v>
      </c>
      <c r="D684">
        <v>30000</v>
      </c>
      <c r="E684" s="2">
        <v>3</v>
      </c>
      <c r="F684" t="s">
        <v>10</v>
      </c>
      <c r="G684" t="s">
        <v>13</v>
      </c>
      <c r="H684" s="2" t="s">
        <v>19</v>
      </c>
      <c r="I684" s="2">
        <v>2</v>
      </c>
      <c r="J684" t="s">
        <v>2</v>
      </c>
      <c r="K684" t="s">
        <v>3</v>
      </c>
      <c r="L684" s="2">
        <v>59</v>
      </c>
      <c r="M684" s="2" t="s">
        <v>18</v>
      </c>
      <c r="N684" s="10" t="str">
        <f>'Informe de categorías'!$A$7</f>
        <v>Categoría 2</v>
      </c>
    </row>
    <row r="685" spans="1:14" x14ac:dyDescent="0.25">
      <c r="A685">
        <v>23333</v>
      </c>
      <c r="B685" s="1" t="s">
        <v>20</v>
      </c>
      <c r="C685" s="1" t="s">
        <v>23</v>
      </c>
      <c r="D685">
        <v>40000</v>
      </c>
      <c r="E685" s="2">
        <v>0</v>
      </c>
      <c r="F685" t="s">
        <v>10</v>
      </c>
      <c r="G685" t="s">
        <v>11</v>
      </c>
      <c r="H685" s="2" t="s">
        <v>19</v>
      </c>
      <c r="I685" s="2">
        <v>2</v>
      </c>
      <c r="J685" t="s">
        <v>2</v>
      </c>
      <c r="K685" t="s">
        <v>9</v>
      </c>
      <c r="L685" s="2">
        <v>30</v>
      </c>
      <c r="M685" s="2" t="s">
        <v>19</v>
      </c>
      <c r="N685" s="10" t="str">
        <f>'Informe de categorías'!$A$11</f>
        <v>Categoría 6</v>
      </c>
    </row>
    <row r="686" spans="1:14" x14ac:dyDescent="0.25">
      <c r="A686">
        <v>23358</v>
      </c>
      <c r="B686" s="1" t="s">
        <v>20</v>
      </c>
      <c r="C686" s="1" t="s">
        <v>23</v>
      </c>
      <c r="D686">
        <v>60000</v>
      </c>
      <c r="E686" s="2">
        <v>0</v>
      </c>
      <c r="F686" t="s">
        <v>12</v>
      </c>
      <c r="G686" t="s">
        <v>1</v>
      </c>
      <c r="H686" s="2" t="s">
        <v>18</v>
      </c>
      <c r="I686" s="2">
        <v>2</v>
      </c>
      <c r="J686" t="s">
        <v>6</v>
      </c>
      <c r="K686" t="s">
        <v>9</v>
      </c>
      <c r="L686" s="2">
        <v>32</v>
      </c>
      <c r="M686" s="2" t="s">
        <v>18</v>
      </c>
      <c r="N686" s="10" t="str">
        <f>'Informe de categorías'!$A$11</f>
        <v>Categoría 6</v>
      </c>
    </row>
    <row r="687" spans="1:14" x14ac:dyDescent="0.25">
      <c r="A687">
        <v>23368</v>
      </c>
      <c r="B687" s="1" t="s">
        <v>20</v>
      </c>
      <c r="C687" s="1" t="s">
        <v>22</v>
      </c>
      <c r="D687">
        <v>60000</v>
      </c>
      <c r="E687" s="2">
        <v>5</v>
      </c>
      <c r="F687" t="s">
        <v>0</v>
      </c>
      <c r="G687" t="s">
        <v>11</v>
      </c>
      <c r="H687" s="2" t="s">
        <v>18</v>
      </c>
      <c r="I687" s="2">
        <v>3</v>
      </c>
      <c r="J687" t="s">
        <v>7</v>
      </c>
      <c r="K687" t="s">
        <v>9</v>
      </c>
      <c r="L687" s="2">
        <v>41</v>
      </c>
      <c r="M687" s="2" t="s">
        <v>19</v>
      </c>
      <c r="N687" s="10" t="str">
        <f>'Informe de categorías'!$A$8</f>
        <v>Categoría 3</v>
      </c>
    </row>
    <row r="688" spans="1:14" x14ac:dyDescent="0.25">
      <c r="A688">
        <v>23376</v>
      </c>
      <c r="B688" s="1" t="s">
        <v>20</v>
      </c>
      <c r="C688" s="1" t="s">
        <v>23</v>
      </c>
      <c r="D688">
        <v>70000</v>
      </c>
      <c r="E688" s="2">
        <v>1</v>
      </c>
      <c r="F688" t="s">
        <v>0</v>
      </c>
      <c r="G688" t="s">
        <v>1</v>
      </c>
      <c r="H688" s="2" t="s">
        <v>18</v>
      </c>
      <c r="I688" s="2">
        <v>1</v>
      </c>
      <c r="J688" t="s">
        <v>5</v>
      </c>
      <c r="K688" t="s">
        <v>9</v>
      </c>
      <c r="L688" s="2">
        <v>44</v>
      </c>
      <c r="M688" s="2" t="s">
        <v>18</v>
      </c>
      <c r="N688" s="10" t="str">
        <f>'Informe de categorías'!$A$6</f>
        <v>Categoría 1</v>
      </c>
    </row>
    <row r="689" spans="1:14" x14ac:dyDescent="0.25">
      <c r="A689">
        <v>23378</v>
      </c>
      <c r="B689" s="1" t="s">
        <v>20</v>
      </c>
      <c r="C689" s="1" t="s">
        <v>23</v>
      </c>
      <c r="D689">
        <v>70000</v>
      </c>
      <c r="E689" s="2">
        <v>1</v>
      </c>
      <c r="F689" t="s">
        <v>10</v>
      </c>
      <c r="G689" t="s">
        <v>11</v>
      </c>
      <c r="H689" s="2" t="s">
        <v>18</v>
      </c>
      <c r="I689" s="2">
        <v>1</v>
      </c>
      <c r="J689" t="s">
        <v>5</v>
      </c>
      <c r="K689" t="s">
        <v>9</v>
      </c>
      <c r="L689" s="2">
        <v>44</v>
      </c>
      <c r="M689" s="2" t="s">
        <v>18</v>
      </c>
      <c r="N689" s="10" t="str">
        <f>'Informe de categorías'!$A$6</f>
        <v>Categoría 1</v>
      </c>
    </row>
    <row r="690" spans="1:14" x14ac:dyDescent="0.25">
      <c r="A690">
        <v>23419</v>
      </c>
      <c r="B690" s="1" t="s">
        <v>21</v>
      </c>
      <c r="C690" s="1" t="s">
        <v>22</v>
      </c>
      <c r="D690">
        <v>70000</v>
      </c>
      <c r="E690" s="2">
        <v>5</v>
      </c>
      <c r="F690" t="s">
        <v>0</v>
      </c>
      <c r="G690" t="s">
        <v>1</v>
      </c>
      <c r="H690" s="2" t="s">
        <v>18</v>
      </c>
      <c r="I690" s="2">
        <v>3</v>
      </c>
      <c r="J690" t="s">
        <v>7</v>
      </c>
      <c r="K690" t="s">
        <v>3</v>
      </c>
      <c r="L690" s="2">
        <v>39</v>
      </c>
      <c r="M690" s="2" t="s">
        <v>19</v>
      </c>
      <c r="N690" s="10" t="str">
        <f>'Informe de categorías'!$A$12</f>
        <v>Categoría 7</v>
      </c>
    </row>
    <row r="691" spans="1:14" x14ac:dyDescent="0.25">
      <c r="A691">
        <v>23426</v>
      </c>
      <c r="B691" s="1" t="s">
        <v>21</v>
      </c>
      <c r="C691" s="1" t="s">
        <v>23</v>
      </c>
      <c r="D691">
        <v>80000</v>
      </c>
      <c r="E691" s="2">
        <v>5</v>
      </c>
      <c r="F691" t="s">
        <v>15</v>
      </c>
      <c r="G691" t="s">
        <v>8</v>
      </c>
      <c r="H691" s="2" t="s">
        <v>18</v>
      </c>
      <c r="I691" s="2">
        <v>3</v>
      </c>
      <c r="J691" t="s">
        <v>4</v>
      </c>
      <c r="K691" t="s">
        <v>3</v>
      </c>
      <c r="L691" s="2">
        <v>40</v>
      </c>
      <c r="M691" s="2" t="s">
        <v>19</v>
      </c>
      <c r="N691" s="10" t="str">
        <f>'Informe de categorías'!$A$9</f>
        <v>Categoría 4</v>
      </c>
    </row>
    <row r="692" spans="1:14" x14ac:dyDescent="0.25">
      <c r="A692">
        <v>23432</v>
      </c>
      <c r="B692" s="1" t="s">
        <v>21</v>
      </c>
      <c r="C692" s="1" t="s">
        <v>23</v>
      </c>
      <c r="D692">
        <v>70000</v>
      </c>
      <c r="E692" s="2">
        <v>0</v>
      </c>
      <c r="F692" t="s">
        <v>0</v>
      </c>
      <c r="G692" t="s">
        <v>1</v>
      </c>
      <c r="H692" s="2" t="s">
        <v>18</v>
      </c>
      <c r="I692" s="2">
        <v>1</v>
      </c>
      <c r="J692" t="s">
        <v>6</v>
      </c>
      <c r="K692" t="s">
        <v>3</v>
      </c>
      <c r="L692" s="2">
        <v>37</v>
      </c>
      <c r="M692" s="2" t="s">
        <v>18</v>
      </c>
      <c r="N692" s="10" t="str">
        <f>'Informe de categorías'!$A$6</f>
        <v>Categoría 1</v>
      </c>
    </row>
    <row r="693" spans="1:14" x14ac:dyDescent="0.25">
      <c r="A693">
        <v>23449</v>
      </c>
      <c r="B693" s="1" t="s">
        <v>20</v>
      </c>
      <c r="C693" s="1" t="s">
        <v>23</v>
      </c>
      <c r="D693">
        <v>60000</v>
      </c>
      <c r="E693" s="2">
        <v>2</v>
      </c>
      <c r="F693" t="s">
        <v>12</v>
      </c>
      <c r="G693" t="s">
        <v>1</v>
      </c>
      <c r="H693" s="2" t="s">
        <v>18</v>
      </c>
      <c r="I693" s="2">
        <v>2</v>
      </c>
      <c r="J693" t="s">
        <v>6</v>
      </c>
      <c r="K693" t="s">
        <v>9</v>
      </c>
      <c r="L693" s="2">
        <v>48</v>
      </c>
      <c r="M693" s="2" t="s">
        <v>19</v>
      </c>
      <c r="N693" s="10" t="str">
        <f>'Informe de categorías'!$A$8</f>
        <v>Categoría 3</v>
      </c>
    </row>
    <row r="694" spans="1:14" x14ac:dyDescent="0.25">
      <c r="A694">
        <v>23455</v>
      </c>
      <c r="B694" s="1" t="s">
        <v>21</v>
      </c>
      <c r="C694" s="1" t="s">
        <v>23</v>
      </c>
      <c r="D694">
        <v>80000</v>
      </c>
      <c r="E694" s="2">
        <v>2</v>
      </c>
      <c r="F694" t="s">
        <v>14</v>
      </c>
      <c r="G694" t="s">
        <v>11</v>
      </c>
      <c r="H694" s="2" t="s">
        <v>19</v>
      </c>
      <c r="I694" s="2">
        <v>2</v>
      </c>
      <c r="J694" t="s">
        <v>2</v>
      </c>
      <c r="K694" t="s">
        <v>9</v>
      </c>
      <c r="L694" s="2">
        <v>50</v>
      </c>
      <c r="M694" s="2" t="s">
        <v>19</v>
      </c>
      <c r="N694" s="10" t="str">
        <f>'Informe de categorías'!$A$10</f>
        <v>Categoría 5</v>
      </c>
    </row>
    <row r="695" spans="1:14" x14ac:dyDescent="0.25">
      <c r="A695">
        <v>23459</v>
      </c>
      <c r="B695" s="1" t="s">
        <v>20</v>
      </c>
      <c r="C695" s="1" t="s">
        <v>23</v>
      </c>
      <c r="D695">
        <v>60000</v>
      </c>
      <c r="E695" s="2">
        <v>2</v>
      </c>
      <c r="F695" t="s">
        <v>12</v>
      </c>
      <c r="G695" t="s">
        <v>1</v>
      </c>
      <c r="H695" s="2" t="s">
        <v>18</v>
      </c>
      <c r="I695" s="2">
        <v>2</v>
      </c>
      <c r="J695" t="s">
        <v>6</v>
      </c>
      <c r="K695" t="s">
        <v>9</v>
      </c>
      <c r="L695" s="2">
        <v>50</v>
      </c>
      <c r="M695" s="2" t="s">
        <v>19</v>
      </c>
      <c r="N695" s="10" t="str">
        <f>'Informe de categorías'!$A$8</f>
        <v>Categoría 3</v>
      </c>
    </row>
    <row r="696" spans="1:14" x14ac:dyDescent="0.25">
      <c r="A696">
        <v>23461</v>
      </c>
      <c r="B696" s="1" t="s">
        <v>20</v>
      </c>
      <c r="C696" s="1" t="s">
        <v>22</v>
      </c>
      <c r="D696">
        <v>90000</v>
      </c>
      <c r="E696" s="2">
        <v>5</v>
      </c>
      <c r="F696" t="s">
        <v>10</v>
      </c>
      <c r="G696" t="s">
        <v>1</v>
      </c>
      <c r="H696" s="2" t="s">
        <v>18</v>
      </c>
      <c r="I696" s="2">
        <v>3</v>
      </c>
      <c r="J696" t="s">
        <v>5</v>
      </c>
      <c r="K696" t="s">
        <v>9</v>
      </c>
      <c r="L696" s="2">
        <v>40</v>
      </c>
      <c r="M696" s="2" t="s">
        <v>19</v>
      </c>
      <c r="N696" s="10" t="str">
        <f>'Informe de categorías'!$A$10</f>
        <v>Categoría 5</v>
      </c>
    </row>
    <row r="697" spans="1:14" x14ac:dyDescent="0.25">
      <c r="A697">
        <v>23479</v>
      </c>
      <c r="B697" s="1" t="s">
        <v>21</v>
      </c>
      <c r="C697" s="1" t="s">
        <v>23</v>
      </c>
      <c r="D697">
        <v>90000</v>
      </c>
      <c r="E697" s="2">
        <v>0</v>
      </c>
      <c r="F697" t="s">
        <v>10</v>
      </c>
      <c r="G697" t="s">
        <v>1</v>
      </c>
      <c r="H697" s="2" t="s">
        <v>19</v>
      </c>
      <c r="I697" s="2">
        <v>2</v>
      </c>
      <c r="J697" t="s">
        <v>4</v>
      </c>
      <c r="K697" t="s">
        <v>9</v>
      </c>
      <c r="L697" s="2">
        <v>43</v>
      </c>
      <c r="M697" s="2" t="s">
        <v>18</v>
      </c>
      <c r="N697" s="10" t="str">
        <f>'Informe de categorías'!$A$12</f>
        <v>Categoría 7</v>
      </c>
    </row>
    <row r="698" spans="1:14" x14ac:dyDescent="0.25">
      <c r="A698">
        <v>23491</v>
      </c>
      <c r="B698" s="1" t="s">
        <v>21</v>
      </c>
      <c r="C698" s="1" t="s">
        <v>23</v>
      </c>
      <c r="D698">
        <v>100000</v>
      </c>
      <c r="E698" s="2">
        <v>3</v>
      </c>
      <c r="F698" t="s">
        <v>10</v>
      </c>
      <c r="G698" t="s">
        <v>1</v>
      </c>
      <c r="H698" s="2" t="s">
        <v>19</v>
      </c>
      <c r="I698" s="2">
        <v>4</v>
      </c>
      <c r="J698" t="s">
        <v>2</v>
      </c>
      <c r="K698" t="s">
        <v>9</v>
      </c>
      <c r="L698" s="2">
        <v>45</v>
      </c>
      <c r="M698" s="2" t="s">
        <v>19</v>
      </c>
      <c r="N698" s="10" t="str">
        <f>'Informe de categorías'!$A$10</f>
        <v>Categoría 5</v>
      </c>
    </row>
    <row r="699" spans="1:14" x14ac:dyDescent="0.25">
      <c r="A699">
        <v>23513</v>
      </c>
      <c r="B699" s="1" t="s">
        <v>20</v>
      </c>
      <c r="C699" s="1" t="s">
        <v>22</v>
      </c>
      <c r="D699">
        <v>40000</v>
      </c>
      <c r="E699" s="2">
        <v>3</v>
      </c>
      <c r="F699" t="s">
        <v>10</v>
      </c>
      <c r="G699" t="s">
        <v>1</v>
      </c>
      <c r="H699" s="2" t="s">
        <v>18</v>
      </c>
      <c r="I699" s="2">
        <v>2</v>
      </c>
      <c r="J699" t="s">
        <v>6</v>
      </c>
      <c r="K699" t="s">
        <v>9</v>
      </c>
      <c r="L699" s="2">
        <v>54</v>
      </c>
      <c r="M699" s="2" t="s">
        <v>19</v>
      </c>
      <c r="N699" s="10" t="str">
        <f>'Informe de categorías'!$A$8</f>
        <v>Categoría 3</v>
      </c>
    </row>
    <row r="700" spans="1:14" x14ac:dyDescent="0.25">
      <c r="A700">
        <v>23542</v>
      </c>
      <c r="B700" s="1" t="s">
        <v>21</v>
      </c>
      <c r="C700" s="1" t="s">
        <v>23</v>
      </c>
      <c r="D700">
        <v>60000</v>
      </c>
      <c r="E700" s="2">
        <v>1</v>
      </c>
      <c r="F700" t="s">
        <v>10</v>
      </c>
      <c r="G700" t="s">
        <v>11</v>
      </c>
      <c r="H700" s="2" t="s">
        <v>19</v>
      </c>
      <c r="I700" s="2">
        <v>1</v>
      </c>
      <c r="J700" t="s">
        <v>4</v>
      </c>
      <c r="K700" t="s">
        <v>3</v>
      </c>
      <c r="L700" s="2">
        <v>45</v>
      </c>
      <c r="M700" s="2" t="s">
        <v>18</v>
      </c>
      <c r="N700" s="10" t="str">
        <f>'Informe de categorías'!$A$6</f>
        <v>Categoría 1</v>
      </c>
    </row>
    <row r="701" spans="1:14" x14ac:dyDescent="0.25">
      <c r="A701">
        <v>23549</v>
      </c>
      <c r="B701" s="1" t="s">
        <v>21</v>
      </c>
      <c r="C701" s="1" t="s">
        <v>23</v>
      </c>
      <c r="D701">
        <v>30000</v>
      </c>
      <c r="E701" s="2">
        <v>0</v>
      </c>
      <c r="F701" t="s">
        <v>12</v>
      </c>
      <c r="G701" t="s">
        <v>11</v>
      </c>
      <c r="H701" s="2" t="s">
        <v>18</v>
      </c>
      <c r="I701" s="2">
        <v>2</v>
      </c>
      <c r="J701" t="s">
        <v>6</v>
      </c>
      <c r="K701" t="s">
        <v>9</v>
      </c>
      <c r="L701" s="2">
        <v>30</v>
      </c>
      <c r="M701" s="2" t="s">
        <v>19</v>
      </c>
      <c r="N701" s="10" t="str">
        <f>'Informe de categorías'!$A$11</f>
        <v>Categoría 6</v>
      </c>
    </row>
    <row r="702" spans="1:14" x14ac:dyDescent="0.25">
      <c r="A702">
        <v>23571</v>
      </c>
      <c r="B702" s="1" t="s">
        <v>20</v>
      </c>
      <c r="C702" s="1" t="s">
        <v>22</v>
      </c>
      <c r="D702">
        <v>40000</v>
      </c>
      <c r="E702" s="2">
        <v>2</v>
      </c>
      <c r="F702" t="s">
        <v>0</v>
      </c>
      <c r="G702" t="s">
        <v>8</v>
      </c>
      <c r="H702" s="2" t="s">
        <v>18</v>
      </c>
      <c r="I702" s="2">
        <v>2</v>
      </c>
      <c r="J702" t="s">
        <v>4</v>
      </c>
      <c r="K702" t="s">
        <v>3</v>
      </c>
      <c r="L702" s="2">
        <v>66</v>
      </c>
      <c r="M702" s="2" t="s">
        <v>18</v>
      </c>
      <c r="N702" s="10" t="str">
        <f>'Informe de categorías'!$A$8</f>
        <v>Categoría 3</v>
      </c>
    </row>
    <row r="703" spans="1:14" x14ac:dyDescent="0.25">
      <c r="A703">
        <v>23586</v>
      </c>
      <c r="B703" s="1" t="s">
        <v>20</v>
      </c>
      <c r="C703" s="1" t="s">
        <v>22</v>
      </c>
      <c r="D703">
        <v>80000</v>
      </c>
      <c r="E703" s="2">
        <v>0</v>
      </c>
      <c r="F703" t="s">
        <v>0</v>
      </c>
      <c r="G703" t="s">
        <v>8</v>
      </c>
      <c r="H703" s="2" t="s">
        <v>18</v>
      </c>
      <c r="I703" s="2">
        <v>1</v>
      </c>
      <c r="J703" t="s">
        <v>2</v>
      </c>
      <c r="K703" t="s">
        <v>9</v>
      </c>
      <c r="L703" s="2">
        <v>34</v>
      </c>
      <c r="M703" s="2" t="s">
        <v>18</v>
      </c>
      <c r="N703" s="10" t="str">
        <f>'Informe de categorías'!$A$12</f>
        <v>Categoría 7</v>
      </c>
    </row>
    <row r="704" spans="1:14" x14ac:dyDescent="0.25">
      <c r="A704">
        <v>23608</v>
      </c>
      <c r="B704" s="1" t="s">
        <v>20</v>
      </c>
      <c r="C704" s="1" t="s">
        <v>22</v>
      </c>
      <c r="D704">
        <v>150000</v>
      </c>
      <c r="E704" s="2">
        <v>3</v>
      </c>
      <c r="F704" t="s">
        <v>12</v>
      </c>
      <c r="G704" t="s">
        <v>1</v>
      </c>
      <c r="H704" s="2" t="s">
        <v>18</v>
      </c>
      <c r="I704" s="2">
        <v>3</v>
      </c>
      <c r="J704" t="s">
        <v>4</v>
      </c>
      <c r="K704" t="s">
        <v>16</v>
      </c>
      <c r="L704" s="2">
        <v>51</v>
      </c>
      <c r="M704" s="2" t="s">
        <v>18</v>
      </c>
      <c r="N704" s="10" t="str">
        <f>'Informe de categorías'!$A$10</f>
        <v>Categoría 5</v>
      </c>
    </row>
    <row r="705" spans="1:14" x14ac:dyDescent="0.25">
      <c r="A705">
        <v>23627</v>
      </c>
      <c r="B705" s="1" t="s">
        <v>21</v>
      </c>
      <c r="C705" s="1" t="s">
        <v>22</v>
      </c>
      <c r="D705">
        <v>100000</v>
      </c>
      <c r="E705" s="2">
        <v>3</v>
      </c>
      <c r="F705" t="s">
        <v>10</v>
      </c>
      <c r="G705" t="s">
        <v>8</v>
      </c>
      <c r="H705" s="2" t="s">
        <v>19</v>
      </c>
      <c r="I705" s="2">
        <v>4</v>
      </c>
      <c r="J705" t="s">
        <v>6</v>
      </c>
      <c r="K705" t="s">
        <v>16</v>
      </c>
      <c r="L705" s="2">
        <v>56</v>
      </c>
      <c r="M705" s="2" t="s">
        <v>19</v>
      </c>
      <c r="N705" s="10" t="str">
        <f>'Informe de categorías'!$A$10</f>
        <v>Categoría 5</v>
      </c>
    </row>
    <row r="706" spans="1:14" x14ac:dyDescent="0.25">
      <c r="A706">
        <v>23668</v>
      </c>
      <c r="B706" s="1" t="s">
        <v>20</v>
      </c>
      <c r="C706" s="1" t="s">
        <v>22</v>
      </c>
      <c r="D706">
        <v>40000</v>
      </c>
      <c r="E706" s="2">
        <v>4</v>
      </c>
      <c r="F706" t="s">
        <v>12</v>
      </c>
      <c r="G706" t="s">
        <v>1</v>
      </c>
      <c r="H706" s="2" t="s">
        <v>18</v>
      </c>
      <c r="I706" s="2">
        <v>2</v>
      </c>
      <c r="J706" t="s">
        <v>6</v>
      </c>
      <c r="K706" t="s">
        <v>9</v>
      </c>
      <c r="L706" s="2">
        <v>59</v>
      </c>
      <c r="M706" s="2" t="s">
        <v>18</v>
      </c>
      <c r="N706" s="10" t="str">
        <f>'Informe de categorías'!$A$8</f>
        <v>Categoría 3</v>
      </c>
    </row>
    <row r="707" spans="1:14" x14ac:dyDescent="0.25">
      <c r="A707">
        <v>23672</v>
      </c>
      <c r="B707" s="1" t="s">
        <v>20</v>
      </c>
      <c r="C707" s="1" t="s">
        <v>22</v>
      </c>
      <c r="D707">
        <v>60000</v>
      </c>
      <c r="E707" s="2">
        <v>3</v>
      </c>
      <c r="F707" t="s">
        <v>15</v>
      </c>
      <c r="G707" t="s">
        <v>8</v>
      </c>
      <c r="H707" s="2" t="s">
        <v>18</v>
      </c>
      <c r="I707" s="2">
        <v>2</v>
      </c>
      <c r="J707" t="s">
        <v>2</v>
      </c>
      <c r="K707" t="s">
        <v>9</v>
      </c>
      <c r="L707" s="2">
        <v>67</v>
      </c>
      <c r="M707" s="2" t="s">
        <v>19</v>
      </c>
      <c r="N707" s="10" t="str">
        <f>'Informe de categorías'!$A$8</f>
        <v>Categoría 3</v>
      </c>
    </row>
    <row r="708" spans="1:14" x14ac:dyDescent="0.25">
      <c r="A708">
        <v>23704</v>
      </c>
      <c r="B708" s="1" t="s">
        <v>21</v>
      </c>
      <c r="C708" s="1" t="s">
        <v>23</v>
      </c>
      <c r="D708">
        <v>40000</v>
      </c>
      <c r="E708" s="2">
        <v>5</v>
      </c>
      <c r="F708" t="s">
        <v>12</v>
      </c>
      <c r="G708" t="s">
        <v>1</v>
      </c>
      <c r="H708" s="2" t="s">
        <v>18</v>
      </c>
      <c r="I708" s="2">
        <v>4</v>
      </c>
      <c r="J708" t="s">
        <v>7</v>
      </c>
      <c r="K708" t="s">
        <v>9</v>
      </c>
      <c r="L708" s="2">
        <v>60</v>
      </c>
      <c r="M708" s="2" t="s">
        <v>18</v>
      </c>
      <c r="N708" s="10" t="str">
        <f>'Informe de categorías'!$A$8</f>
        <v>Categoría 3</v>
      </c>
    </row>
    <row r="709" spans="1:14" x14ac:dyDescent="0.25">
      <c r="A709">
        <v>23707</v>
      </c>
      <c r="B709" s="1" t="s">
        <v>21</v>
      </c>
      <c r="C709" s="1" t="s">
        <v>23</v>
      </c>
      <c r="D709">
        <v>70000</v>
      </c>
      <c r="E709" s="2">
        <v>5</v>
      </c>
      <c r="F709" t="s">
        <v>0</v>
      </c>
      <c r="G709" t="s">
        <v>8</v>
      </c>
      <c r="H709" s="2" t="s">
        <v>18</v>
      </c>
      <c r="I709" s="2">
        <v>3</v>
      </c>
      <c r="J709" t="s">
        <v>7</v>
      </c>
      <c r="K709" t="s">
        <v>9</v>
      </c>
      <c r="L709" s="2">
        <v>60</v>
      </c>
      <c r="M709" s="2" t="s">
        <v>18</v>
      </c>
      <c r="N709" s="10" t="str">
        <f>'Informe de categorías'!$A$8</f>
        <v>Categoría 3</v>
      </c>
    </row>
    <row r="710" spans="1:14" x14ac:dyDescent="0.25">
      <c r="A710">
        <v>23712</v>
      </c>
      <c r="B710" s="1" t="s">
        <v>21</v>
      </c>
      <c r="C710" s="1" t="s">
        <v>22</v>
      </c>
      <c r="D710">
        <v>70000</v>
      </c>
      <c r="E710" s="2">
        <v>2</v>
      </c>
      <c r="F710" t="s">
        <v>0</v>
      </c>
      <c r="G710" t="s">
        <v>8</v>
      </c>
      <c r="H710" s="2" t="s">
        <v>18</v>
      </c>
      <c r="I710" s="2">
        <v>1</v>
      </c>
      <c r="J710" t="s">
        <v>7</v>
      </c>
      <c r="K710" t="s">
        <v>9</v>
      </c>
      <c r="L710" s="2">
        <v>59</v>
      </c>
      <c r="M710" s="2" t="s">
        <v>19</v>
      </c>
      <c r="N710" s="10" t="str">
        <f>'Informe de categorías'!$A$8</f>
        <v>Categoría 3</v>
      </c>
    </row>
    <row r="711" spans="1:14" x14ac:dyDescent="0.25">
      <c r="A711">
        <v>23731</v>
      </c>
      <c r="B711" s="1" t="s">
        <v>20</v>
      </c>
      <c r="C711" s="1" t="s">
        <v>23</v>
      </c>
      <c r="D711">
        <v>60000</v>
      </c>
      <c r="E711" s="2">
        <v>2</v>
      </c>
      <c r="F711" t="s">
        <v>12</v>
      </c>
      <c r="G711" t="s">
        <v>1</v>
      </c>
      <c r="H711" s="2" t="s">
        <v>18</v>
      </c>
      <c r="I711" s="2">
        <v>2</v>
      </c>
      <c r="J711" t="s">
        <v>5</v>
      </c>
      <c r="K711" t="s">
        <v>9</v>
      </c>
      <c r="L711" s="2">
        <v>54</v>
      </c>
      <c r="M711" s="2" t="s">
        <v>18</v>
      </c>
      <c r="N711" s="10" t="str">
        <f>'Informe de categorías'!$A$8</f>
        <v>Categoría 3</v>
      </c>
    </row>
    <row r="712" spans="1:14" x14ac:dyDescent="0.25">
      <c r="A712">
        <v>23780</v>
      </c>
      <c r="B712" s="1" t="s">
        <v>21</v>
      </c>
      <c r="C712" s="1" t="s">
        <v>23</v>
      </c>
      <c r="D712">
        <v>40000</v>
      </c>
      <c r="E712" s="2">
        <v>2</v>
      </c>
      <c r="F712" t="s">
        <v>10</v>
      </c>
      <c r="G712" t="s">
        <v>13</v>
      </c>
      <c r="H712" s="2" t="s">
        <v>19</v>
      </c>
      <c r="I712" s="2">
        <v>2</v>
      </c>
      <c r="J712" t="s">
        <v>4</v>
      </c>
      <c r="K712" t="s">
        <v>16</v>
      </c>
      <c r="L712" s="2">
        <v>36</v>
      </c>
      <c r="M712" s="2" t="s">
        <v>18</v>
      </c>
      <c r="N712" s="10" t="str">
        <f>'Informe de categorías'!$A$14</f>
        <v>Categoría 9</v>
      </c>
    </row>
    <row r="713" spans="1:14" x14ac:dyDescent="0.25">
      <c r="A713">
        <v>23797</v>
      </c>
      <c r="B713" s="1" t="s">
        <v>21</v>
      </c>
      <c r="C713" s="1" t="s">
        <v>23</v>
      </c>
      <c r="D713">
        <v>20000</v>
      </c>
      <c r="E713" s="2">
        <v>3</v>
      </c>
      <c r="F713" t="s">
        <v>14</v>
      </c>
      <c r="G713" t="s">
        <v>13</v>
      </c>
      <c r="H713" s="2" t="s">
        <v>19</v>
      </c>
      <c r="I713" s="2">
        <v>2</v>
      </c>
      <c r="J713" t="s">
        <v>4</v>
      </c>
      <c r="K713" t="s">
        <v>9</v>
      </c>
      <c r="L713" s="2">
        <v>50</v>
      </c>
      <c r="M713" s="2" t="s">
        <v>19</v>
      </c>
      <c r="N713" s="10" t="str">
        <f>'Informe de categorías'!$A$7</f>
        <v>Categoría 2</v>
      </c>
    </row>
    <row r="714" spans="1:14" x14ac:dyDescent="0.25">
      <c r="A714">
        <v>23801</v>
      </c>
      <c r="B714" s="1" t="s">
        <v>20</v>
      </c>
      <c r="C714" s="1" t="s">
        <v>22</v>
      </c>
      <c r="D714">
        <v>20000</v>
      </c>
      <c r="E714" s="2">
        <v>2</v>
      </c>
      <c r="F714" t="s">
        <v>14</v>
      </c>
      <c r="G714" t="s">
        <v>13</v>
      </c>
      <c r="H714" s="2" t="s">
        <v>18</v>
      </c>
      <c r="I714" s="2">
        <v>2</v>
      </c>
      <c r="J714" t="s">
        <v>4</v>
      </c>
      <c r="K714" t="s">
        <v>9</v>
      </c>
      <c r="L714" s="2">
        <v>49</v>
      </c>
      <c r="M714" s="2" t="s">
        <v>19</v>
      </c>
      <c r="N714" s="10" t="str">
        <f>'Informe de categorías'!$A$7</f>
        <v>Categoría 2</v>
      </c>
    </row>
    <row r="715" spans="1:14" x14ac:dyDescent="0.25">
      <c r="A715">
        <v>23818</v>
      </c>
      <c r="B715" s="1" t="s">
        <v>20</v>
      </c>
      <c r="C715" s="1" t="s">
        <v>22</v>
      </c>
      <c r="D715">
        <v>50000</v>
      </c>
      <c r="E715" s="2">
        <v>0</v>
      </c>
      <c r="F715" t="s">
        <v>15</v>
      </c>
      <c r="G715" t="s">
        <v>11</v>
      </c>
      <c r="H715" s="2" t="s">
        <v>18</v>
      </c>
      <c r="I715" s="2">
        <v>0</v>
      </c>
      <c r="J715" t="s">
        <v>2</v>
      </c>
      <c r="K715" t="s">
        <v>9</v>
      </c>
      <c r="L715" s="2">
        <v>33</v>
      </c>
      <c r="M715" s="2" t="s">
        <v>18</v>
      </c>
      <c r="N715" s="10" t="str">
        <f>'Informe de categorías'!$A$6</f>
        <v>Categoría 1</v>
      </c>
    </row>
    <row r="716" spans="1:14" x14ac:dyDescent="0.25">
      <c r="A716">
        <v>23882</v>
      </c>
      <c r="B716" s="1" t="s">
        <v>21</v>
      </c>
      <c r="C716" s="1" t="s">
        <v>22</v>
      </c>
      <c r="D716">
        <v>80000</v>
      </c>
      <c r="E716" s="2">
        <v>3</v>
      </c>
      <c r="F716" t="s">
        <v>15</v>
      </c>
      <c r="G716" t="s">
        <v>1</v>
      </c>
      <c r="H716" s="2" t="s">
        <v>18</v>
      </c>
      <c r="I716" s="2">
        <v>0</v>
      </c>
      <c r="J716" t="s">
        <v>4</v>
      </c>
      <c r="K716" t="s">
        <v>9</v>
      </c>
      <c r="L716" s="2">
        <v>37</v>
      </c>
      <c r="M716" s="2" t="s">
        <v>18</v>
      </c>
      <c r="N716" s="10" t="str">
        <f>'Informe de categorías'!$A$9</f>
        <v>Categoría 4</v>
      </c>
    </row>
    <row r="717" spans="1:14" x14ac:dyDescent="0.25">
      <c r="A717">
        <v>23893</v>
      </c>
      <c r="B717" s="1" t="s">
        <v>20</v>
      </c>
      <c r="C717" s="1" t="s">
        <v>23</v>
      </c>
      <c r="D717">
        <v>50000</v>
      </c>
      <c r="E717" s="2">
        <v>3</v>
      </c>
      <c r="F717" t="s">
        <v>0</v>
      </c>
      <c r="G717" t="s">
        <v>11</v>
      </c>
      <c r="H717" s="2" t="s">
        <v>18</v>
      </c>
      <c r="I717" s="2">
        <v>3</v>
      </c>
      <c r="J717" t="s">
        <v>7</v>
      </c>
      <c r="K717" t="s">
        <v>9</v>
      </c>
      <c r="L717" s="2">
        <v>41</v>
      </c>
      <c r="M717" s="2" t="s">
        <v>19</v>
      </c>
      <c r="N717" s="10" t="str">
        <f>'Informe de categorías'!$A$8</f>
        <v>Categoría 3</v>
      </c>
    </row>
    <row r="718" spans="1:14" x14ac:dyDescent="0.25">
      <c r="A718">
        <v>23908</v>
      </c>
      <c r="B718" s="1" t="s">
        <v>21</v>
      </c>
      <c r="C718" s="1" t="s">
        <v>23</v>
      </c>
      <c r="D718">
        <v>30000</v>
      </c>
      <c r="E718" s="2">
        <v>1</v>
      </c>
      <c r="F718" t="s">
        <v>0</v>
      </c>
      <c r="G718" t="s">
        <v>13</v>
      </c>
      <c r="H718" s="2" t="s">
        <v>19</v>
      </c>
      <c r="I718" s="2">
        <v>1</v>
      </c>
      <c r="J718" t="s">
        <v>4</v>
      </c>
      <c r="K718" t="s">
        <v>16</v>
      </c>
      <c r="L718" s="2">
        <v>39</v>
      </c>
      <c r="M718" s="2" t="s">
        <v>18</v>
      </c>
      <c r="N718" s="10" t="str">
        <f>'Informe de categorías'!$A$7</f>
        <v>Categoría 2</v>
      </c>
    </row>
    <row r="719" spans="1:14" x14ac:dyDescent="0.25">
      <c r="A719">
        <v>23915</v>
      </c>
      <c r="B719" s="1" t="s">
        <v>20</v>
      </c>
      <c r="C719" s="1" t="s">
        <v>23</v>
      </c>
      <c r="D719">
        <v>20000</v>
      </c>
      <c r="E719" s="2">
        <v>2</v>
      </c>
      <c r="F719" t="s">
        <v>12</v>
      </c>
      <c r="G719" t="s">
        <v>17</v>
      </c>
      <c r="H719" s="2" t="s">
        <v>18</v>
      </c>
      <c r="I719" s="2">
        <v>2</v>
      </c>
      <c r="J719" t="s">
        <v>4</v>
      </c>
      <c r="K719" t="s">
        <v>16</v>
      </c>
      <c r="L719" s="2">
        <v>42</v>
      </c>
      <c r="M719" s="2" t="s">
        <v>19</v>
      </c>
      <c r="N719" s="10" t="str">
        <f>'Informe de categorías'!$A$7</f>
        <v>Categoría 2</v>
      </c>
    </row>
    <row r="720" spans="1:14" x14ac:dyDescent="0.25">
      <c r="A720">
        <v>23940</v>
      </c>
      <c r="B720" s="1" t="s">
        <v>20</v>
      </c>
      <c r="C720" s="1" t="s">
        <v>23</v>
      </c>
      <c r="D720">
        <v>40000</v>
      </c>
      <c r="E720" s="2">
        <v>1</v>
      </c>
      <c r="F720" t="s">
        <v>0</v>
      </c>
      <c r="G720" t="s">
        <v>11</v>
      </c>
      <c r="H720" s="2" t="s">
        <v>18</v>
      </c>
      <c r="I720" s="2">
        <v>1</v>
      </c>
      <c r="J720" t="s">
        <v>4</v>
      </c>
      <c r="K720" t="s">
        <v>16</v>
      </c>
      <c r="L720" s="2">
        <v>44</v>
      </c>
      <c r="M720" s="2" t="s">
        <v>18</v>
      </c>
      <c r="N720" s="10" t="str">
        <f>'Informe de categorías'!$A$6</f>
        <v>Categoría 1</v>
      </c>
    </row>
    <row r="721" spans="1:14" x14ac:dyDescent="0.25">
      <c r="A721">
        <v>23962</v>
      </c>
      <c r="B721" s="1" t="s">
        <v>20</v>
      </c>
      <c r="C721" s="1" t="s">
        <v>22</v>
      </c>
      <c r="D721">
        <v>10000</v>
      </c>
      <c r="E721" s="2">
        <v>0</v>
      </c>
      <c r="F721" t="s">
        <v>14</v>
      </c>
      <c r="G721" t="s">
        <v>17</v>
      </c>
      <c r="H721" s="2" t="s">
        <v>18</v>
      </c>
      <c r="I721" s="2">
        <v>2</v>
      </c>
      <c r="J721" t="s">
        <v>2</v>
      </c>
      <c r="K721" t="s">
        <v>16</v>
      </c>
      <c r="L721" s="2">
        <v>32</v>
      </c>
      <c r="M721" s="2" t="s">
        <v>19</v>
      </c>
      <c r="N721" s="10" t="str">
        <f>'Informe de categorías'!$A$7</f>
        <v>Categoría 2</v>
      </c>
    </row>
    <row r="722" spans="1:14" x14ac:dyDescent="0.25">
      <c r="A722">
        <v>23963</v>
      </c>
      <c r="B722" s="1" t="s">
        <v>20</v>
      </c>
      <c r="C722" s="1" t="s">
        <v>23</v>
      </c>
      <c r="D722">
        <v>10000</v>
      </c>
      <c r="E722" s="2">
        <v>0</v>
      </c>
      <c r="F722" t="s">
        <v>14</v>
      </c>
      <c r="G722" t="s">
        <v>17</v>
      </c>
      <c r="H722" s="2" t="s">
        <v>19</v>
      </c>
      <c r="I722" s="2">
        <v>2</v>
      </c>
      <c r="J722" t="s">
        <v>4</v>
      </c>
      <c r="K722" t="s">
        <v>16</v>
      </c>
      <c r="L722" s="2">
        <v>33</v>
      </c>
      <c r="M722" s="2" t="s">
        <v>19</v>
      </c>
      <c r="N722" s="10" t="str">
        <f>'Informe de categorías'!$A$7</f>
        <v>Categoría 2</v>
      </c>
    </row>
    <row r="723" spans="1:14" x14ac:dyDescent="0.25">
      <c r="A723">
        <v>23979</v>
      </c>
      <c r="B723" s="1" t="s">
        <v>21</v>
      </c>
      <c r="C723" s="1" t="s">
        <v>23</v>
      </c>
      <c r="D723">
        <v>10000</v>
      </c>
      <c r="E723" s="2">
        <v>2</v>
      </c>
      <c r="F723" t="s">
        <v>10</v>
      </c>
      <c r="G723" t="s">
        <v>17</v>
      </c>
      <c r="H723" s="2" t="s">
        <v>19</v>
      </c>
      <c r="I723" s="2">
        <v>0</v>
      </c>
      <c r="J723" t="s">
        <v>4</v>
      </c>
      <c r="K723" t="s">
        <v>16</v>
      </c>
      <c r="L723" s="2">
        <v>50</v>
      </c>
      <c r="M723" s="2" t="s">
        <v>19</v>
      </c>
      <c r="N723" s="10" t="str">
        <f>'Informe de categorías'!$A$7</f>
        <v>Categoría 2</v>
      </c>
    </row>
    <row r="724" spans="1:14" x14ac:dyDescent="0.25">
      <c r="A724">
        <v>23986</v>
      </c>
      <c r="B724" s="1" t="s">
        <v>20</v>
      </c>
      <c r="C724" s="1" t="s">
        <v>22</v>
      </c>
      <c r="D724">
        <v>20000</v>
      </c>
      <c r="E724" s="2">
        <v>1</v>
      </c>
      <c r="F724" t="s">
        <v>0</v>
      </c>
      <c r="G724" t="s">
        <v>13</v>
      </c>
      <c r="H724" s="2" t="s">
        <v>18</v>
      </c>
      <c r="I724" s="2">
        <v>0</v>
      </c>
      <c r="J724" t="s">
        <v>4</v>
      </c>
      <c r="K724" t="s">
        <v>16</v>
      </c>
      <c r="L724" s="2">
        <v>66</v>
      </c>
      <c r="M724" s="2" t="s">
        <v>18</v>
      </c>
      <c r="N724" s="10" t="str">
        <f>'Informe de categorías'!$A$7</f>
        <v>Categoría 2</v>
      </c>
    </row>
    <row r="725" spans="1:14" x14ac:dyDescent="0.25">
      <c r="A725">
        <v>23993</v>
      </c>
      <c r="B725" s="1" t="s">
        <v>21</v>
      </c>
      <c r="C725" s="1" t="s">
        <v>22</v>
      </c>
      <c r="D725">
        <v>10000</v>
      </c>
      <c r="E725" s="2">
        <v>0</v>
      </c>
      <c r="F725" t="s">
        <v>10</v>
      </c>
      <c r="G725" t="s">
        <v>17</v>
      </c>
      <c r="H725" s="2" t="s">
        <v>19</v>
      </c>
      <c r="I725" s="2">
        <v>1</v>
      </c>
      <c r="J725" t="s">
        <v>4</v>
      </c>
      <c r="K725" t="s">
        <v>3</v>
      </c>
      <c r="L725" s="2">
        <v>26</v>
      </c>
      <c r="M725" s="2" t="s">
        <v>18</v>
      </c>
      <c r="N725" s="10" t="str">
        <f>'Informe de categorías'!$A$13</f>
        <v>Categoría 8</v>
      </c>
    </row>
    <row r="726" spans="1:14" x14ac:dyDescent="0.25">
      <c r="A726">
        <v>24061</v>
      </c>
      <c r="B726" s="1" t="s">
        <v>20</v>
      </c>
      <c r="C726" s="1" t="s">
        <v>23</v>
      </c>
      <c r="D726">
        <v>10000</v>
      </c>
      <c r="E726" s="2">
        <v>4</v>
      </c>
      <c r="F726" t="s">
        <v>14</v>
      </c>
      <c r="G726" t="s">
        <v>17</v>
      </c>
      <c r="H726" s="2" t="s">
        <v>18</v>
      </c>
      <c r="I726" s="2">
        <v>1</v>
      </c>
      <c r="J726" t="s">
        <v>4</v>
      </c>
      <c r="K726" t="s">
        <v>16</v>
      </c>
      <c r="L726" s="2">
        <v>40</v>
      </c>
      <c r="M726" s="2" t="s">
        <v>18</v>
      </c>
      <c r="N726" s="10" t="str">
        <f>'Informe de categorías'!$A$7</f>
        <v>Categoría 2</v>
      </c>
    </row>
    <row r="727" spans="1:14" x14ac:dyDescent="0.25">
      <c r="A727">
        <v>24065</v>
      </c>
      <c r="B727" s="1" t="s">
        <v>21</v>
      </c>
      <c r="C727" s="1" t="s">
        <v>22</v>
      </c>
      <c r="D727">
        <v>20000</v>
      </c>
      <c r="E727" s="2">
        <v>2</v>
      </c>
      <c r="F727" t="s">
        <v>12</v>
      </c>
      <c r="G727" t="s">
        <v>17</v>
      </c>
      <c r="H727" s="2" t="s">
        <v>18</v>
      </c>
      <c r="I727" s="2">
        <v>0</v>
      </c>
      <c r="J727" t="s">
        <v>4</v>
      </c>
      <c r="K727" t="s">
        <v>16</v>
      </c>
      <c r="L727" s="2">
        <v>40</v>
      </c>
      <c r="M727" s="2" t="s">
        <v>18</v>
      </c>
      <c r="N727" s="10" t="str">
        <f>'Informe de categorías'!$A$7</f>
        <v>Categoría 2</v>
      </c>
    </row>
    <row r="728" spans="1:14" x14ac:dyDescent="0.25">
      <c r="A728">
        <v>24093</v>
      </c>
      <c r="B728" s="1" t="s">
        <v>21</v>
      </c>
      <c r="C728" s="1" t="s">
        <v>22</v>
      </c>
      <c r="D728">
        <v>80000</v>
      </c>
      <c r="E728" s="2">
        <v>0</v>
      </c>
      <c r="F728" t="s">
        <v>15</v>
      </c>
      <c r="G728" t="s">
        <v>11</v>
      </c>
      <c r="H728" s="2" t="s">
        <v>19</v>
      </c>
      <c r="I728" s="2">
        <v>0</v>
      </c>
      <c r="J728" t="s">
        <v>4</v>
      </c>
      <c r="K728" t="s">
        <v>16</v>
      </c>
      <c r="L728" s="2">
        <v>40</v>
      </c>
      <c r="M728" s="2" t="s">
        <v>18</v>
      </c>
      <c r="N728" s="10" t="str">
        <f>'Informe de categorías'!$A$14</f>
        <v>Categoría 9</v>
      </c>
    </row>
    <row r="729" spans="1:14" x14ac:dyDescent="0.25">
      <c r="A729">
        <v>24107</v>
      </c>
      <c r="B729" s="1" t="s">
        <v>20</v>
      </c>
      <c r="C729" s="1" t="s">
        <v>23</v>
      </c>
      <c r="D729">
        <v>30000</v>
      </c>
      <c r="E729" s="2">
        <v>3</v>
      </c>
      <c r="F729" t="s">
        <v>10</v>
      </c>
      <c r="G729" t="s">
        <v>13</v>
      </c>
      <c r="H729" s="2" t="s">
        <v>18</v>
      </c>
      <c r="I729" s="2">
        <v>1</v>
      </c>
      <c r="J729" t="s">
        <v>4</v>
      </c>
      <c r="K729" t="s">
        <v>16</v>
      </c>
      <c r="L729" s="2">
        <v>43</v>
      </c>
      <c r="M729" s="2" t="s">
        <v>19</v>
      </c>
      <c r="N729" s="10" t="str">
        <f>'Informe de categorías'!$A$7</f>
        <v>Categoría 2</v>
      </c>
    </row>
    <row r="730" spans="1:14" x14ac:dyDescent="0.25">
      <c r="A730">
        <v>24119</v>
      </c>
      <c r="B730" s="1" t="s">
        <v>21</v>
      </c>
      <c r="C730" s="1" t="s">
        <v>23</v>
      </c>
      <c r="D730">
        <v>30000</v>
      </c>
      <c r="E730" s="2">
        <v>0</v>
      </c>
      <c r="F730" t="s">
        <v>10</v>
      </c>
      <c r="G730" t="s">
        <v>13</v>
      </c>
      <c r="H730" s="2" t="s">
        <v>19</v>
      </c>
      <c r="I730" s="2">
        <v>1</v>
      </c>
      <c r="J730" t="s">
        <v>5</v>
      </c>
      <c r="K730" t="s">
        <v>16</v>
      </c>
      <c r="L730" s="2">
        <v>29</v>
      </c>
      <c r="M730" s="2" t="s">
        <v>19</v>
      </c>
      <c r="N730" s="10" t="str">
        <f>'Informe de categorías'!$A$13</f>
        <v>Categoría 8</v>
      </c>
    </row>
    <row r="731" spans="1:14" x14ac:dyDescent="0.25">
      <c r="A731">
        <v>24121</v>
      </c>
      <c r="B731" s="1" t="s">
        <v>21</v>
      </c>
      <c r="C731" s="1" t="s">
        <v>22</v>
      </c>
      <c r="D731">
        <v>30000</v>
      </c>
      <c r="E731" s="2">
        <v>0</v>
      </c>
      <c r="F731" t="s">
        <v>10</v>
      </c>
      <c r="G731" t="s">
        <v>13</v>
      </c>
      <c r="H731" s="2" t="s">
        <v>19</v>
      </c>
      <c r="I731" s="2">
        <v>1</v>
      </c>
      <c r="J731" t="s">
        <v>4</v>
      </c>
      <c r="K731" t="s">
        <v>16</v>
      </c>
      <c r="L731" s="2">
        <v>29</v>
      </c>
      <c r="M731" s="2" t="s">
        <v>18</v>
      </c>
      <c r="N731" s="10" t="str">
        <f>'Informe de categorías'!$A$13</f>
        <v>Categoría 8</v>
      </c>
    </row>
    <row r="732" spans="1:14" x14ac:dyDescent="0.25">
      <c r="A732">
        <v>24140</v>
      </c>
      <c r="B732" s="1" t="s">
        <v>21</v>
      </c>
      <c r="C732" s="1" t="s">
        <v>23</v>
      </c>
      <c r="D732">
        <v>10000</v>
      </c>
      <c r="E732" s="2">
        <v>0</v>
      </c>
      <c r="F732" t="s">
        <v>15</v>
      </c>
      <c r="G732" t="s">
        <v>17</v>
      </c>
      <c r="H732" s="2" t="s">
        <v>19</v>
      </c>
      <c r="I732" s="2">
        <v>0</v>
      </c>
      <c r="J732" t="s">
        <v>4</v>
      </c>
      <c r="K732" t="s">
        <v>16</v>
      </c>
      <c r="L732" s="2">
        <v>30</v>
      </c>
      <c r="M732" s="2" t="s">
        <v>18</v>
      </c>
      <c r="N732" s="10" t="str">
        <f>'Informe de categorías'!$A$13</f>
        <v>Categoría 8</v>
      </c>
    </row>
    <row r="733" spans="1:14" x14ac:dyDescent="0.25">
      <c r="A733">
        <v>24149</v>
      </c>
      <c r="B733" s="1" t="s">
        <v>20</v>
      </c>
      <c r="C733" s="1" t="s">
        <v>23</v>
      </c>
      <c r="D733">
        <v>10000</v>
      </c>
      <c r="E733" s="2">
        <v>2</v>
      </c>
      <c r="F733" t="s">
        <v>10</v>
      </c>
      <c r="G733" t="s">
        <v>17</v>
      </c>
      <c r="H733" s="2" t="s">
        <v>18</v>
      </c>
      <c r="I733" s="2">
        <v>0</v>
      </c>
      <c r="J733" t="s">
        <v>2</v>
      </c>
      <c r="K733" t="s">
        <v>16</v>
      </c>
      <c r="L733" s="2">
        <v>49</v>
      </c>
      <c r="M733" s="2" t="s">
        <v>19</v>
      </c>
      <c r="N733" s="10" t="str">
        <f>'Informe de categorías'!$A$7</f>
        <v>Categoría 2</v>
      </c>
    </row>
    <row r="734" spans="1:14" x14ac:dyDescent="0.25">
      <c r="A734">
        <v>24151</v>
      </c>
      <c r="B734" s="1" t="s">
        <v>21</v>
      </c>
      <c r="C734" s="1" t="s">
        <v>23</v>
      </c>
      <c r="D734">
        <v>20000</v>
      </c>
      <c r="E734" s="2">
        <v>1</v>
      </c>
      <c r="F734" t="s">
        <v>0</v>
      </c>
      <c r="G734" t="s">
        <v>13</v>
      </c>
      <c r="H734" s="2" t="s">
        <v>19</v>
      </c>
      <c r="I734" s="2">
        <v>0</v>
      </c>
      <c r="J734" t="s">
        <v>4</v>
      </c>
      <c r="K734" t="s">
        <v>16</v>
      </c>
      <c r="L734" s="2">
        <v>51</v>
      </c>
      <c r="M734" s="2" t="s">
        <v>19</v>
      </c>
      <c r="N734" s="10" t="str">
        <f>'Informe de categorías'!$A$7</f>
        <v>Categoría 2</v>
      </c>
    </row>
    <row r="735" spans="1:14" x14ac:dyDescent="0.25">
      <c r="A735">
        <v>24174</v>
      </c>
      <c r="B735" s="1" t="s">
        <v>20</v>
      </c>
      <c r="C735" s="1" t="s">
        <v>23</v>
      </c>
      <c r="D735">
        <v>20000</v>
      </c>
      <c r="E735" s="2">
        <v>0</v>
      </c>
      <c r="F735" t="s">
        <v>0</v>
      </c>
      <c r="G735" t="s">
        <v>13</v>
      </c>
      <c r="H735" s="2" t="s">
        <v>18</v>
      </c>
      <c r="I735" s="2">
        <v>0</v>
      </c>
      <c r="J735" t="s">
        <v>4</v>
      </c>
      <c r="K735" t="s">
        <v>3</v>
      </c>
      <c r="L735" s="2">
        <v>27</v>
      </c>
      <c r="M735" s="2" t="s">
        <v>18</v>
      </c>
      <c r="N735" s="10" t="str">
        <f>'Informe de categorías'!$A$13</f>
        <v>Categoría 8</v>
      </c>
    </row>
    <row r="736" spans="1:14" x14ac:dyDescent="0.25">
      <c r="A736">
        <v>24185</v>
      </c>
      <c r="B736" s="1" t="s">
        <v>21</v>
      </c>
      <c r="C736" s="1" t="s">
        <v>22</v>
      </c>
      <c r="D736">
        <v>10000</v>
      </c>
      <c r="E736" s="2">
        <v>1</v>
      </c>
      <c r="F736" t="s">
        <v>12</v>
      </c>
      <c r="G736" t="s">
        <v>17</v>
      </c>
      <c r="H736" s="2" t="s">
        <v>19</v>
      </c>
      <c r="I736" s="2">
        <v>1</v>
      </c>
      <c r="J736" t="s">
        <v>2</v>
      </c>
      <c r="K736" t="s">
        <v>16</v>
      </c>
      <c r="L736" s="2">
        <v>45</v>
      </c>
      <c r="M736" s="2" t="s">
        <v>19</v>
      </c>
      <c r="N736" s="10" t="str">
        <f>'Informe de categorías'!$A$7</f>
        <v>Categoría 2</v>
      </c>
    </row>
    <row r="737" spans="1:14" x14ac:dyDescent="0.25">
      <c r="A737">
        <v>24187</v>
      </c>
      <c r="B737" s="1" t="s">
        <v>21</v>
      </c>
      <c r="C737" s="1" t="s">
        <v>22</v>
      </c>
      <c r="D737">
        <v>30000</v>
      </c>
      <c r="E737" s="2">
        <v>3</v>
      </c>
      <c r="F737" t="s">
        <v>15</v>
      </c>
      <c r="G737" t="s">
        <v>13</v>
      </c>
      <c r="H737" s="2" t="s">
        <v>19</v>
      </c>
      <c r="I737" s="2">
        <v>0</v>
      </c>
      <c r="J737" t="s">
        <v>4</v>
      </c>
      <c r="K737" t="s">
        <v>16</v>
      </c>
      <c r="L737" s="2">
        <v>46</v>
      </c>
      <c r="M737" s="2" t="s">
        <v>18</v>
      </c>
      <c r="N737" s="10" t="str">
        <f>'Informe de categorías'!$A$7</f>
        <v>Categoría 2</v>
      </c>
    </row>
    <row r="738" spans="1:14" x14ac:dyDescent="0.25">
      <c r="A738">
        <v>24201</v>
      </c>
      <c r="B738" s="1" t="s">
        <v>20</v>
      </c>
      <c r="C738" s="1" t="s">
        <v>22</v>
      </c>
      <c r="D738">
        <v>10000</v>
      </c>
      <c r="E738" s="2">
        <v>2</v>
      </c>
      <c r="F738" t="s">
        <v>12</v>
      </c>
      <c r="G738" t="s">
        <v>17</v>
      </c>
      <c r="H738" s="2" t="s">
        <v>18</v>
      </c>
      <c r="I738" s="2">
        <v>0</v>
      </c>
      <c r="J738" t="s">
        <v>4</v>
      </c>
      <c r="K738" t="s">
        <v>16</v>
      </c>
      <c r="L738" s="2">
        <v>37</v>
      </c>
      <c r="M738" s="2" t="s">
        <v>18</v>
      </c>
      <c r="N738" s="10" t="str">
        <f>'Informe de categorías'!$A$7</f>
        <v>Categoría 2</v>
      </c>
    </row>
    <row r="739" spans="1:14" x14ac:dyDescent="0.25">
      <c r="A739">
        <v>24273</v>
      </c>
      <c r="B739" s="1" t="s">
        <v>20</v>
      </c>
      <c r="C739" s="1" t="s">
        <v>22</v>
      </c>
      <c r="D739">
        <v>20000</v>
      </c>
      <c r="E739" s="2">
        <v>2</v>
      </c>
      <c r="F739" t="s">
        <v>14</v>
      </c>
      <c r="G739" t="s">
        <v>13</v>
      </c>
      <c r="H739" s="2" t="s">
        <v>18</v>
      </c>
      <c r="I739" s="2">
        <v>2</v>
      </c>
      <c r="J739" t="s">
        <v>6</v>
      </c>
      <c r="K739" t="s">
        <v>3</v>
      </c>
      <c r="L739" s="2">
        <v>55</v>
      </c>
      <c r="M739" s="2" t="s">
        <v>18</v>
      </c>
      <c r="N739" s="10" t="str">
        <f>'Informe de categorías'!$A$7</f>
        <v>Categoría 2</v>
      </c>
    </row>
    <row r="740" spans="1:14" x14ac:dyDescent="0.25">
      <c r="A740">
        <v>24279</v>
      </c>
      <c r="B740" s="1" t="s">
        <v>21</v>
      </c>
      <c r="C740" s="1" t="s">
        <v>23</v>
      </c>
      <c r="D740">
        <v>40000</v>
      </c>
      <c r="E740" s="2">
        <v>2</v>
      </c>
      <c r="F740" t="s">
        <v>10</v>
      </c>
      <c r="G740" t="s">
        <v>11</v>
      </c>
      <c r="H740" s="2" t="s">
        <v>19</v>
      </c>
      <c r="I740" s="2">
        <v>2</v>
      </c>
      <c r="J740" t="s">
        <v>2</v>
      </c>
      <c r="K740" t="s">
        <v>3</v>
      </c>
      <c r="L740" s="2">
        <v>52</v>
      </c>
      <c r="M740" s="2" t="s">
        <v>19</v>
      </c>
      <c r="N740" s="10" t="str">
        <f>'Informe de categorías'!$A$8</f>
        <v>Categoría 3</v>
      </c>
    </row>
    <row r="741" spans="1:14" x14ac:dyDescent="0.25">
      <c r="A741">
        <v>24305</v>
      </c>
      <c r="B741" s="1" t="s">
        <v>21</v>
      </c>
      <c r="C741" s="1" t="s">
        <v>23</v>
      </c>
      <c r="D741">
        <v>100000</v>
      </c>
      <c r="E741" s="2">
        <v>1</v>
      </c>
      <c r="F741" t="s">
        <v>0</v>
      </c>
      <c r="G741" t="s">
        <v>8</v>
      </c>
      <c r="H741" s="2" t="s">
        <v>19</v>
      </c>
      <c r="I741" s="2">
        <v>3</v>
      </c>
      <c r="J741" t="s">
        <v>4</v>
      </c>
      <c r="K741" t="s">
        <v>3</v>
      </c>
      <c r="L741" s="2">
        <v>46</v>
      </c>
      <c r="M741" s="2" t="s">
        <v>18</v>
      </c>
      <c r="N741" s="10" t="str">
        <f>'Informe de categorías'!$A$12</f>
        <v>Categoría 7</v>
      </c>
    </row>
    <row r="742" spans="1:14" x14ac:dyDescent="0.25">
      <c r="A742">
        <v>24322</v>
      </c>
      <c r="B742" s="1" t="s">
        <v>20</v>
      </c>
      <c r="C742" s="1" t="s">
        <v>22</v>
      </c>
      <c r="D742">
        <v>60000</v>
      </c>
      <c r="E742" s="2">
        <v>4</v>
      </c>
      <c r="F742" t="s">
        <v>0</v>
      </c>
      <c r="G742" t="s">
        <v>11</v>
      </c>
      <c r="H742" s="2" t="s">
        <v>18</v>
      </c>
      <c r="I742" s="2">
        <v>2</v>
      </c>
      <c r="J742" t="s">
        <v>4</v>
      </c>
      <c r="K742" t="s">
        <v>9</v>
      </c>
      <c r="L742" s="2">
        <v>42</v>
      </c>
      <c r="M742" s="2" t="s">
        <v>19</v>
      </c>
      <c r="N742" s="10" t="str">
        <f>'Informe de categorías'!$A$6</f>
        <v>Categoría 1</v>
      </c>
    </row>
    <row r="743" spans="1:14" x14ac:dyDescent="0.25">
      <c r="A743">
        <v>24324</v>
      </c>
      <c r="B743" s="1" t="s">
        <v>21</v>
      </c>
      <c r="C743" s="1" t="s">
        <v>22</v>
      </c>
      <c r="D743">
        <v>60000</v>
      </c>
      <c r="E743" s="2">
        <v>4</v>
      </c>
      <c r="F743" t="s">
        <v>0</v>
      </c>
      <c r="G743" t="s">
        <v>11</v>
      </c>
      <c r="H743" s="2" t="s">
        <v>18</v>
      </c>
      <c r="I743" s="2">
        <v>2</v>
      </c>
      <c r="J743" t="s">
        <v>5</v>
      </c>
      <c r="K743" t="s">
        <v>9</v>
      </c>
      <c r="L743" s="2">
        <v>41</v>
      </c>
      <c r="M743" s="2" t="s">
        <v>18</v>
      </c>
      <c r="N743" s="10" t="str">
        <f>'Informe de categorías'!$A$6</f>
        <v>Categoría 1</v>
      </c>
    </row>
    <row r="744" spans="1:14" x14ac:dyDescent="0.25">
      <c r="A744">
        <v>24357</v>
      </c>
      <c r="B744" s="1" t="s">
        <v>20</v>
      </c>
      <c r="C744" s="1" t="s">
        <v>23</v>
      </c>
      <c r="D744">
        <v>60000</v>
      </c>
      <c r="E744" s="2">
        <v>3</v>
      </c>
      <c r="F744" t="s">
        <v>0</v>
      </c>
      <c r="G744" t="s">
        <v>1</v>
      </c>
      <c r="H744" s="2" t="s">
        <v>18</v>
      </c>
      <c r="I744" s="2">
        <v>1</v>
      </c>
      <c r="J744" t="s">
        <v>5</v>
      </c>
      <c r="K744" t="s">
        <v>9</v>
      </c>
      <c r="L744" s="2">
        <v>48</v>
      </c>
      <c r="M744" s="2" t="s">
        <v>18</v>
      </c>
      <c r="N744" s="10" t="str">
        <f>'Informe de categorías'!$A$6</f>
        <v>Categoría 1</v>
      </c>
    </row>
    <row r="745" spans="1:14" x14ac:dyDescent="0.25">
      <c r="A745">
        <v>24369</v>
      </c>
      <c r="B745" s="1" t="s">
        <v>20</v>
      </c>
      <c r="C745" s="1" t="s">
        <v>22</v>
      </c>
      <c r="D745">
        <v>80000</v>
      </c>
      <c r="E745" s="2">
        <v>5</v>
      </c>
      <c r="F745" t="s">
        <v>15</v>
      </c>
      <c r="G745" t="s">
        <v>8</v>
      </c>
      <c r="H745" s="2" t="s">
        <v>19</v>
      </c>
      <c r="I745" s="2">
        <v>2</v>
      </c>
      <c r="J745" t="s">
        <v>4</v>
      </c>
      <c r="K745" t="s">
        <v>3</v>
      </c>
      <c r="L745" s="2">
        <v>39</v>
      </c>
      <c r="M745" s="2" t="s">
        <v>19</v>
      </c>
      <c r="N745" s="10" t="str">
        <f>'Informe de categorías'!$A$9</f>
        <v>Categoría 4</v>
      </c>
    </row>
    <row r="746" spans="1:14" x14ac:dyDescent="0.25">
      <c r="A746">
        <v>24381</v>
      </c>
      <c r="B746" s="1" t="s">
        <v>21</v>
      </c>
      <c r="C746" s="1" t="s">
        <v>23</v>
      </c>
      <c r="D746">
        <v>70000</v>
      </c>
      <c r="E746" s="2">
        <v>0</v>
      </c>
      <c r="F746" t="s">
        <v>0</v>
      </c>
      <c r="G746" t="s">
        <v>1</v>
      </c>
      <c r="H746" s="2" t="s">
        <v>18</v>
      </c>
      <c r="I746" s="2">
        <v>1</v>
      </c>
      <c r="J746" t="s">
        <v>6</v>
      </c>
      <c r="K746" t="s">
        <v>3</v>
      </c>
      <c r="L746" s="2">
        <v>41</v>
      </c>
      <c r="M746" s="2" t="s">
        <v>18</v>
      </c>
      <c r="N746" s="10" t="str">
        <f>'Informe de categorías'!$A$6</f>
        <v>Categoría 1</v>
      </c>
    </row>
    <row r="747" spans="1:14" x14ac:dyDescent="0.25">
      <c r="A747">
        <v>24397</v>
      </c>
      <c r="B747" s="1" t="s">
        <v>21</v>
      </c>
      <c r="C747" s="1" t="s">
        <v>23</v>
      </c>
      <c r="D747">
        <v>120000</v>
      </c>
      <c r="E747" s="2">
        <v>2</v>
      </c>
      <c r="F747" t="s">
        <v>0</v>
      </c>
      <c r="G747" t="s">
        <v>8</v>
      </c>
      <c r="H747" s="2" t="s">
        <v>19</v>
      </c>
      <c r="I747" s="2">
        <v>4</v>
      </c>
      <c r="J747" t="s">
        <v>2</v>
      </c>
      <c r="K747" t="s">
        <v>9</v>
      </c>
      <c r="L747" s="2">
        <v>40</v>
      </c>
      <c r="M747" s="2" t="s">
        <v>19</v>
      </c>
      <c r="N747" s="10" t="str">
        <f>'Informe de categorías'!$A$12</f>
        <v>Categoría 7</v>
      </c>
    </row>
    <row r="748" spans="1:14" x14ac:dyDescent="0.25">
      <c r="A748">
        <v>24398</v>
      </c>
      <c r="B748" s="1" t="s">
        <v>20</v>
      </c>
      <c r="C748" s="1" t="s">
        <v>23</v>
      </c>
      <c r="D748">
        <v>130000</v>
      </c>
      <c r="E748" s="2">
        <v>1</v>
      </c>
      <c r="F748" t="s">
        <v>15</v>
      </c>
      <c r="G748" t="s">
        <v>8</v>
      </c>
      <c r="H748" s="2" t="s">
        <v>18</v>
      </c>
      <c r="I748" s="2">
        <v>4</v>
      </c>
      <c r="J748" t="s">
        <v>4</v>
      </c>
      <c r="K748" t="s">
        <v>9</v>
      </c>
      <c r="L748" s="2">
        <v>41</v>
      </c>
      <c r="M748" s="2" t="s">
        <v>19</v>
      </c>
      <c r="N748" s="10" t="str">
        <f>'Informe de categorías'!$A$9</f>
        <v>Categoría 4</v>
      </c>
    </row>
    <row r="749" spans="1:14" x14ac:dyDescent="0.25">
      <c r="A749">
        <v>24416</v>
      </c>
      <c r="B749" s="1" t="s">
        <v>20</v>
      </c>
      <c r="C749" s="1" t="s">
        <v>23</v>
      </c>
      <c r="D749">
        <v>90000</v>
      </c>
      <c r="E749" s="2">
        <v>4</v>
      </c>
      <c r="F749" t="s">
        <v>12</v>
      </c>
      <c r="G749" t="s">
        <v>1</v>
      </c>
      <c r="H749" s="2" t="s">
        <v>18</v>
      </c>
      <c r="I749" s="2">
        <v>2</v>
      </c>
      <c r="J749" t="s">
        <v>2</v>
      </c>
      <c r="K749" t="s">
        <v>9</v>
      </c>
      <c r="L749" s="2">
        <v>45</v>
      </c>
      <c r="M749" s="2" t="s">
        <v>19</v>
      </c>
      <c r="N749" s="10" t="str">
        <f>'Informe de categorías'!$A$10</f>
        <v>Categoría 5</v>
      </c>
    </row>
    <row r="750" spans="1:14" x14ac:dyDescent="0.25">
      <c r="A750">
        <v>24433</v>
      </c>
      <c r="B750" s="1" t="s">
        <v>20</v>
      </c>
      <c r="C750" s="1" t="s">
        <v>23</v>
      </c>
      <c r="D750">
        <v>70000</v>
      </c>
      <c r="E750" s="2">
        <v>3</v>
      </c>
      <c r="F750" t="s">
        <v>12</v>
      </c>
      <c r="G750" t="s">
        <v>1</v>
      </c>
      <c r="H750" s="2" t="s">
        <v>19</v>
      </c>
      <c r="I750" s="2">
        <v>1</v>
      </c>
      <c r="J750" t="s">
        <v>2</v>
      </c>
      <c r="K750" t="s">
        <v>9</v>
      </c>
      <c r="L750" s="2">
        <v>52</v>
      </c>
      <c r="M750" s="2" t="s">
        <v>18</v>
      </c>
      <c r="N750" s="10" t="str">
        <f>'Informe de categorías'!$A$8</f>
        <v>Categoría 3</v>
      </c>
    </row>
    <row r="751" spans="1:14" x14ac:dyDescent="0.25">
      <c r="A751">
        <v>24466</v>
      </c>
      <c r="B751" s="1" t="s">
        <v>20</v>
      </c>
      <c r="C751" s="1" t="s">
        <v>22</v>
      </c>
      <c r="D751">
        <v>60000</v>
      </c>
      <c r="E751" s="2">
        <v>1</v>
      </c>
      <c r="F751" t="s">
        <v>10</v>
      </c>
      <c r="G751" t="s">
        <v>11</v>
      </c>
      <c r="H751" s="2" t="s">
        <v>18</v>
      </c>
      <c r="I751" s="2">
        <v>1</v>
      </c>
      <c r="J751" t="s">
        <v>6</v>
      </c>
      <c r="K751" t="s">
        <v>3</v>
      </c>
      <c r="L751" s="2">
        <v>46</v>
      </c>
      <c r="M751" s="2" t="s">
        <v>18</v>
      </c>
      <c r="N751" s="10" t="str">
        <f>'Informe de categorías'!$A$6</f>
        <v>Categoría 1</v>
      </c>
    </row>
    <row r="752" spans="1:14" x14ac:dyDescent="0.25">
      <c r="A752">
        <v>24485</v>
      </c>
      <c r="B752" s="1" t="s">
        <v>21</v>
      </c>
      <c r="C752" s="1" t="s">
        <v>23</v>
      </c>
      <c r="D752">
        <v>40000</v>
      </c>
      <c r="E752" s="2">
        <v>2</v>
      </c>
      <c r="F752" t="s">
        <v>0</v>
      </c>
      <c r="G752" t="s">
        <v>8</v>
      </c>
      <c r="H752" s="2" t="s">
        <v>19</v>
      </c>
      <c r="I752" s="2">
        <v>1</v>
      </c>
      <c r="J752" t="s">
        <v>6</v>
      </c>
      <c r="K752" t="s">
        <v>3</v>
      </c>
      <c r="L752" s="2">
        <v>52</v>
      </c>
      <c r="M752" s="2" t="s">
        <v>18</v>
      </c>
      <c r="N752" s="10" t="str">
        <f>'Informe de categorías'!$A$8</f>
        <v>Categoría 3</v>
      </c>
    </row>
    <row r="753" spans="1:14" x14ac:dyDescent="0.25">
      <c r="A753">
        <v>24496</v>
      </c>
      <c r="B753" s="1" t="s">
        <v>21</v>
      </c>
      <c r="C753" s="1" t="s">
        <v>22</v>
      </c>
      <c r="D753">
        <v>40000</v>
      </c>
      <c r="E753" s="2">
        <v>0</v>
      </c>
      <c r="F753" t="s">
        <v>12</v>
      </c>
      <c r="G753" t="s">
        <v>11</v>
      </c>
      <c r="H753" s="2" t="s">
        <v>19</v>
      </c>
      <c r="I753" s="2">
        <v>2</v>
      </c>
      <c r="J753" t="s">
        <v>4</v>
      </c>
      <c r="K753" t="s">
        <v>9</v>
      </c>
      <c r="L753" s="2">
        <v>28</v>
      </c>
      <c r="M753" s="2" t="s">
        <v>18</v>
      </c>
      <c r="N753" s="10" t="str">
        <f>'Informe de categorías'!$A$11</f>
        <v>Categoría 6</v>
      </c>
    </row>
    <row r="754" spans="1:14" x14ac:dyDescent="0.25">
      <c r="A754">
        <v>24514</v>
      </c>
      <c r="B754" s="1" t="s">
        <v>20</v>
      </c>
      <c r="C754" s="1" t="s">
        <v>23</v>
      </c>
      <c r="D754">
        <v>40000</v>
      </c>
      <c r="E754" s="2">
        <v>0</v>
      </c>
      <c r="F754" t="s">
        <v>10</v>
      </c>
      <c r="G754" t="s">
        <v>11</v>
      </c>
      <c r="H754" s="2" t="s">
        <v>18</v>
      </c>
      <c r="I754" s="2">
        <v>1</v>
      </c>
      <c r="J754" t="s">
        <v>6</v>
      </c>
      <c r="K754" t="s">
        <v>9</v>
      </c>
      <c r="L754" s="2">
        <v>30</v>
      </c>
      <c r="M754" s="2" t="s">
        <v>19</v>
      </c>
      <c r="N754" s="10" t="str">
        <f>'Informe de categorías'!$A$11</f>
        <v>Categoría 6</v>
      </c>
    </row>
    <row r="755" spans="1:14" x14ac:dyDescent="0.25">
      <c r="A755">
        <v>24584</v>
      </c>
      <c r="B755" s="1" t="s">
        <v>21</v>
      </c>
      <c r="C755" s="1" t="s">
        <v>23</v>
      </c>
      <c r="D755">
        <v>60000</v>
      </c>
      <c r="E755" s="2">
        <v>0</v>
      </c>
      <c r="F755" t="s">
        <v>0</v>
      </c>
      <c r="G755" t="s">
        <v>1</v>
      </c>
      <c r="H755" s="2" t="s">
        <v>19</v>
      </c>
      <c r="I755" s="2">
        <v>3</v>
      </c>
      <c r="J755" t="s">
        <v>5</v>
      </c>
      <c r="K755" t="s">
        <v>3</v>
      </c>
      <c r="L755" s="2">
        <v>31</v>
      </c>
      <c r="M755" s="2" t="s">
        <v>19</v>
      </c>
      <c r="N755" s="10" t="str">
        <f>'Informe de categorías'!$A$12</f>
        <v>Categoría 7</v>
      </c>
    </row>
    <row r="756" spans="1:14" x14ac:dyDescent="0.25">
      <c r="A756">
        <v>24611</v>
      </c>
      <c r="B756" s="1" t="s">
        <v>21</v>
      </c>
      <c r="C756" s="1" t="s">
        <v>23</v>
      </c>
      <c r="D756">
        <v>90000</v>
      </c>
      <c r="E756" s="2">
        <v>0</v>
      </c>
      <c r="F756" t="s">
        <v>0</v>
      </c>
      <c r="G756" t="s">
        <v>1</v>
      </c>
      <c r="H756" s="2" t="s">
        <v>19</v>
      </c>
      <c r="I756" s="2">
        <v>4</v>
      </c>
      <c r="J756" t="s">
        <v>7</v>
      </c>
      <c r="K756" t="s">
        <v>3</v>
      </c>
      <c r="L756" s="2">
        <v>35</v>
      </c>
      <c r="M756" s="2" t="s">
        <v>18</v>
      </c>
      <c r="N756" s="10" t="str">
        <f>'Informe de categorías'!$A$12</f>
        <v>Categoría 7</v>
      </c>
    </row>
    <row r="757" spans="1:14" x14ac:dyDescent="0.25">
      <c r="A757">
        <v>24637</v>
      </c>
      <c r="B757" s="1" t="s">
        <v>20</v>
      </c>
      <c r="C757" s="1" t="s">
        <v>23</v>
      </c>
      <c r="D757">
        <v>40000</v>
      </c>
      <c r="E757" s="2">
        <v>4</v>
      </c>
      <c r="F757" t="s">
        <v>12</v>
      </c>
      <c r="G757" t="s">
        <v>1</v>
      </c>
      <c r="H757" s="2" t="s">
        <v>18</v>
      </c>
      <c r="I757" s="2">
        <v>2</v>
      </c>
      <c r="J757" t="s">
        <v>7</v>
      </c>
      <c r="K757" t="s">
        <v>9</v>
      </c>
      <c r="L757" s="2">
        <v>64</v>
      </c>
      <c r="M757" s="2" t="s">
        <v>19</v>
      </c>
      <c r="N757" s="10" t="str">
        <f>'Informe de categorías'!$A$8</f>
        <v>Categoría 3</v>
      </c>
    </row>
    <row r="758" spans="1:14" x14ac:dyDescent="0.25">
      <c r="A758">
        <v>24643</v>
      </c>
      <c r="B758" s="1" t="s">
        <v>21</v>
      </c>
      <c r="C758" s="1" t="s">
        <v>22</v>
      </c>
      <c r="D758">
        <v>60000</v>
      </c>
      <c r="E758" s="2">
        <v>4</v>
      </c>
      <c r="F758" t="s">
        <v>0</v>
      </c>
      <c r="G758" t="s">
        <v>8</v>
      </c>
      <c r="H758" s="2" t="s">
        <v>18</v>
      </c>
      <c r="I758" s="2">
        <v>2</v>
      </c>
      <c r="J758" t="s">
        <v>7</v>
      </c>
      <c r="K758" t="s">
        <v>9</v>
      </c>
      <c r="L758" s="2">
        <v>63</v>
      </c>
      <c r="M758" s="2" t="s">
        <v>19</v>
      </c>
      <c r="N758" s="10" t="str">
        <f>'Informe de categorías'!$A$8</f>
        <v>Categoría 3</v>
      </c>
    </row>
    <row r="759" spans="1:14" x14ac:dyDescent="0.25">
      <c r="A759">
        <v>24725</v>
      </c>
      <c r="B759" s="1" t="s">
        <v>20</v>
      </c>
      <c r="C759" s="1" t="s">
        <v>22</v>
      </c>
      <c r="D759">
        <v>40000</v>
      </c>
      <c r="E759" s="2">
        <v>3</v>
      </c>
      <c r="F759" t="s">
        <v>10</v>
      </c>
      <c r="G759" t="s">
        <v>13</v>
      </c>
      <c r="H759" s="2" t="s">
        <v>18</v>
      </c>
      <c r="I759" s="2">
        <v>0</v>
      </c>
      <c r="J759" t="s">
        <v>2</v>
      </c>
      <c r="K759" t="s">
        <v>9</v>
      </c>
      <c r="L759" s="2">
        <v>31</v>
      </c>
      <c r="M759" s="2" t="s">
        <v>19</v>
      </c>
      <c r="N759" s="10" t="str">
        <f>'Informe de categorías'!$A$6</f>
        <v>Categoría 1</v>
      </c>
    </row>
    <row r="760" spans="1:14" x14ac:dyDescent="0.25">
      <c r="A760">
        <v>24738</v>
      </c>
      <c r="B760" s="1" t="s">
        <v>20</v>
      </c>
      <c r="C760" s="1" t="s">
        <v>22</v>
      </c>
      <c r="D760">
        <v>40000</v>
      </c>
      <c r="E760" s="2">
        <v>1</v>
      </c>
      <c r="F760" t="s">
        <v>10</v>
      </c>
      <c r="G760" t="s">
        <v>13</v>
      </c>
      <c r="H760" s="2" t="s">
        <v>18</v>
      </c>
      <c r="I760" s="2">
        <v>1</v>
      </c>
      <c r="J760" t="s">
        <v>2</v>
      </c>
      <c r="K760" t="s">
        <v>9</v>
      </c>
      <c r="L760" s="2">
        <v>51</v>
      </c>
      <c r="M760" s="2" t="s">
        <v>18</v>
      </c>
      <c r="N760" s="10" t="str">
        <f>'Informe de categorías'!$A$6</f>
        <v>Categoría 1</v>
      </c>
    </row>
    <row r="761" spans="1:14" x14ac:dyDescent="0.25">
      <c r="A761">
        <v>24745</v>
      </c>
      <c r="B761" s="1" t="s">
        <v>21</v>
      </c>
      <c r="C761" s="1" t="s">
        <v>22</v>
      </c>
      <c r="D761">
        <v>30000</v>
      </c>
      <c r="E761" s="2">
        <v>2</v>
      </c>
      <c r="F761" t="s">
        <v>12</v>
      </c>
      <c r="G761" t="s">
        <v>11</v>
      </c>
      <c r="H761" s="2" t="s">
        <v>19</v>
      </c>
      <c r="I761" s="2">
        <v>2</v>
      </c>
      <c r="J761" t="s">
        <v>4</v>
      </c>
      <c r="K761" t="s">
        <v>9</v>
      </c>
      <c r="L761" s="2">
        <v>49</v>
      </c>
      <c r="M761" s="2" t="s">
        <v>19</v>
      </c>
      <c r="N761" s="10" t="str">
        <f>'Informe de categorías'!$A$7</f>
        <v>Categoría 2</v>
      </c>
    </row>
    <row r="762" spans="1:14" x14ac:dyDescent="0.25">
      <c r="A762">
        <v>24801</v>
      </c>
      <c r="B762" s="1" t="s">
        <v>21</v>
      </c>
      <c r="C762" s="1" t="s">
        <v>23</v>
      </c>
      <c r="D762">
        <v>60000</v>
      </c>
      <c r="E762" s="2">
        <v>1</v>
      </c>
      <c r="F762" t="s">
        <v>15</v>
      </c>
      <c r="G762" t="s">
        <v>1</v>
      </c>
      <c r="H762" s="2" t="s">
        <v>18</v>
      </c>
      <c r="I762" s="2">
        <v>0</v>
      </c>
      <c r="J762" t="s">
        <v>5</v>
      </c>
      <c r="K762" t="s">
        <v>9</v>
      </c>
      <c r="L762" s="2">
        <v>35</v>
      </c>
      <c r="M762" s="2" t="s">
        <v>18</v>
      </c>
      <c r="N762" s="10" t="str">
        <f>'Informe de categorías'!$A$6</f>
        <v>Categoría 1</v>
      </c>
    </row>
    <row r="763" spans="1:14" x14ac:dyDescent="0.25">
      <c r="A763">
        <v>24842</v>
      </c>
      <c r="B763" s="1" t="s">
        <v>21</v>
      </c>
      <c r="C763" s="1" t="s">
        <v>22</v>
      </c>
      <c r="D763">
        <v>90000</v>
      </c>
      <c r="E763" s="2">
        <v>3</v>
      </c>
      <c r="F763" t="s">
        <v>12</v>
      </c>
      <c r="G763" t="s">
        <v>1</v>
      </c>
      <c r="H763" s="2" t="s">
        <v>19</v>
      </c>
      <c r="I763" s="2">
        <v>1</v>
      </c>
      <c r="J763" t="s">
        <v>5</v>
      </c>
      <c r="K763" t="s">
        <v>16</v>
      </c>
      <c r="L763" s="2">
        <v>51</v>
      </c>
      <c r="M763" s="2" t="s">
        <v>19</v>
      </c>
      <c r="N763" s="10" t="str">
        <f>'Informe de categorías'!$A$10</f>
        <v>Categoría 5</v>
      </c>
    </row>
    <row r="764" spans="1:14" x14ac:dyDescent="0.25">
      <c r="A764">
        <v>24857</v>
      </c>
      <c r="B764" s="1" t="s">
        <v>20</v>
      </c>
      <c r="C764" s="1" t="s">
        <v>22</v>
      </c>
      <c r="D764">
        <v>130000</v>
      </c>
      <c r="E764" s="2">
        <v>3</v>
      </c>
      <c r="F764" t="s">
        <v>12</v>
      </c>
      <c r="G764" t="s">
        <v>1</v>
      </c>
      <c r="H764" s="2" t="s">
        <v>18</v>
      </c>
      <c r="I764" s="2">
        <v>4</v>
      </c>
      <c r="J764" t="s">
        <v>4</v>
      </c>
      <c r="K764" t="s">
        <v>16</v>
      </c>
      <c r="L764" s="2">
        <v>52</v>
      </c>
      <c r="M764" s="2" t="s">
        <v>19</v>
      </c>
      <c r="N764" s="10" t="str">
        <f>'Informe de categorías'!$A$10</f>
        <v>Categoría 5</v>
      </c>
    </row>
    <row r="765" spans="1:14" x14ac:dyDescent="0.25">
      <c r="A765">
        <v>24871</v>
      </c>
      <c r="B765" s="1" t="s">
        <v>21</v>
      </c>
      <c r="C765" s="1" t="s">
        <v>22</v>
      </c>
      <c r="D765">
        <v>90000</v>
      </c>
      <c r="E765" s="2">
        <v>4</v>
      </c>
      <c r="F765" t="s">
        <v>12</v>
      </c>
      <c r="G765" t="s">
        <v>8</v>
      </c>
      <c r="H765" s="2" t="s">
        <v>19</v>
      </c>
      <c r="I765" s="2">
        <v>3</v>
      </c>
      <c r="J765" t="s">
        <v>6</v>
      </c>
      <c r="K765" t="s">
        <v>16</v>
      </c>
      <c r="L765" s="2">
        <v>56</v>
      </c>
      <c r="M765" s="2" t="s">
        <v>19</v>
      </c>
      <c r="N765" s="10" t="str">
        <f>'Informe de categorías'!$A$10</f>
        <v>Categoría 5</v>
      </c>
    </row>
    <row r="766" spans="1:14" x14ac:dyDescent="0.25">
      <c r="A766">
        <v>24898</v>
      </c>
      <c r="B766" s="1" t="s">
        <v>21</v>
      </c>
      <c r="C766" s="1" t="s">
        <v>22</v>
      </c>
      <c r="D766">
        <v>80000</v>
      </c>
      <c r="E766" s="2">
        <v>0</v>
      </c>
      <c r="F766" t="s">
        <v>0</v>
      </c>
      <c r="G766" t="s">
        <v>1</v>
      </c>
      <c r="H766" s="2" t="s">
        <v>18</v>
      </c>
      <c r="I766" s="2">
        <v>3</v>
      </c>
      <c r="J766" t="s">
        <v>7</v>
      </c>
      <c r="K766" t="s">
        <v>3</v>
      </c>
      <c r="L766" s="2">
        <v>32</v>
      </c>
      <c r="M766" s="2" t="s">
        <v>19</v>
      </c>
      <c r="N766" s="10" t="str">
        <f>'Informe de categorías'!$A$12</f>
        <v>Categoría 7</v>
      </c>
    </row>
    <row r="767" spans="1:14" x14ac:dyDescent="0.25">
      <c r="A767">
        <v>24901</v>
      </c>
      <c r="B767" s="1" t="s">
        <v>21</v>
      </c>
      <c r="C767" s="1" t="s">
        <v>23</v>
      </c>
      <c r="D767">
        <v>110000</v>
      </c>
      <c r="E767" s="2">
        <v>0</v>
      </c>
      <c r="F767" t="s">
        <v>10</v>
      </c>
      <c r="G767" t="s">
        <v>8</v>
      </c>
      <c r="H767" s="2" t="s">
        <v>19</v>
      </c>
      <c r="I767" s="2">
        <v>3</v>
      </c>
      <c r="J767" t="s">
        <v>7</v>
      </c>
      <c r="K767" t="s">
        <v>3</v>
      </c>
      <c r="L767" s="2">
        <v>32</v>
      </c>
      <c r="M767" s="2" t="s">
        <v>18</v>
      </c>
      <c r="N767" s="10" t="str">
        <f>'Informe de categorías'!$A$12</f>
        <v>Categoría 7</v>
      </c>
    </row>
    <row r="768" spans="1:14" x14ac:dyDescent="0.25">
      <c r="A768">
        <v>24941</v>
      </c>
      <c r="B768" s="1" t="s">
        <v>20</v>
      </c>
      <c r="C768" s="1" t="s">
        <v>23</v>
      </c>
      <c r="D768">
        <v>60000</v>
      </c>
      <c r="E768" s="2">
        <v>3</v>
      </c>
      <c r="F768" t="s">
        <v>0</v>
      </c>
      <c r="G768" t="s">
        <v>8</v>
      </c>
      <c r="H768" s="2" t="s">
        <v>18</v>
      </c>
      <c r="I768" s="2">
        <v>2</v>
      </c>
      <c r="J768" t="s">
        <v>7</v>
      </c>
      <c r="K768" t="s">
        <v>9</v>
      </c>
      <c r="L768" s="2">
        <v>66</v>
      </c>
      <c r="M768" s="2" t="s">
        <v>19</v>
      </c>
      <c r="N768" s="10" t="str">
        <f>'Informe de categorías'!$A$8</f>
        <v>Categoría 3</v>
      </c>
    </row>
    <row r="769" spans="1:14" x14ac:dyDescent="0.25">
      <c r="A769">
        <v>24943</v>
      </c>
      <c r="B769" s="1" t="s">
        <v>20</v>
      </c>
      <c r="C769" s="1" t="s">
        <v>23</v>
      </c>
      <c r="D769">
        <v>60000</v>
      </c>
      <c r="E769" s="2">
        <v>3</v>
      </c>
      <c r="F769" t="s">
        <v>0</v>
      </c>
      <c r="G769" t="s">
        <v>8</v>
      </c>
      <c r="H769" s="2" t="s">
        <v>18</v>
      </c>
      <c r="I769" s="2">
        <v>2</v>
      </c>
      <c r="J769" t="s">
        <v>7</v>
      </c>
      <c r="K769" t="s">
        <v>9</v>
      </c>
      <c r="L769" s="2">
        <v>66</v>
      </c>
      <c r="M769" s="2" t="s">
        <v>19</v>
      </c>
      <c r="N769" s="10" t="str">
        <f>'Informe de categorías'!$A$8</f>
        <v>Categoría 3</v>
      </c>
    </row>
    <row r="770" spans="1:14" x14ac:dyDescent="0.25">
      <c r="A770">
        <v>24955</v>
      </c>
      <c r="B770" s="1" t="s">
        <v>21</v>
      </c>
      <c r="C770" s="1" t="s">
        <v>23</v>
      </c>
      <c r="D770">
        <v>30000</v>
      </c>
      <c r="E770" s="2">
        <v>5</v>
      </c>
      <c r="F770" t="s">
        <v>14</v>
      </c>
      <c r="G770" t="s">
        <v>11</v>
      </c>
      <c r="H770" s="2" t="s">
        <v>18</v>
      </c>
      <c r="I770" s="2">
        <v>3</v>
      </c>
      <c r="J770" t="s">
        <v>7</v>
      </c>
      <c r="K770" t="s">
        <v>9</v>
      </c>
      <c r="L770" s="2">
        <v>60</v>
      </c>
      <c r="M770" s="2" t="s">
        <v>18</v>
      </c>
      <c r="N770" s="10" t="str">
        <f>'Informe de categorías'!$A$10</f>
        <v>Categoría 5</v>
      </c>
    </row>
    <row r="771" spans="1:14" x14ac:dyDescent="0.25">
      <c r="A771">
        <v>24958</v>
      </c>
      <c r="B771" s="1" t="s">
        <v>21</v>
      </c>
      <c r="C771" s="1" t="s">
        <v>22</v>
      </c>
      <c r="D771">
        <v>40000</v>
      </c>
      <c r="E771" s="2">
        <v>5</v>
      </c>
      <c r="F771" t="s">
        <v>12</v>
      </c>
      <c r="G771" t="s">
        <v>1</v>
      </c>
      <c r="H771" s="2" t="s">
        <v>19</v>
      </c>
      <c r="I771" s="2">
        <v>3</v>
      </c>
      <c r="J771" t="s">
        <v>5</v>
      </c>
      <c r="K771" t="s">
        <v>9</v>
      </c>
      <c r="L771" s="2">
        <v>60</v>
      </c>
      <c r="M771" s="2" t="s">
        <v>18</v>
      </c>
      <c r="N771" s="10" t="str">
        <f>'Informe de categorías'!$A$8</f>
        <v>Categoría 3</v>
      </c>
    </row>
    <row r="772" spans="1:14" x14ac:dyDescent="0.25">
      <c r="A772">
        <v>24979</v>
      </c>
      <c r="B772" s="1" t="s">
        <v>20</v>
      </c>
      <c r="C772" s="1" t="s">
        <v>22</v>
      </c>
      <c r="D772">
        <v>60000</v>
      </c>
      <c r="E772" s="2">
        <v>2</v>
      </c>
      <c r="F772" t="s">
        <v>10</v>
      </c>
      <c r="G772" t="s">
        <v>1</v>
      </c>
      <c r="H772" s="2" t="s">
        <v>18</v>
      </c>
      <c r="I772" s="2">
        <v>2</v>
      </c>
      <c r="J772" t="s">
        <v>5</v>
      </c>
      <c r="K772" t="s">
        <v>9</v>
      </c>
      <c r="L772" s="2">
        <v>57</v>
      </c>
      <c r="M772" s="2" t="s">
        <v>18</v>
      </c>
      <c r="N772" s="10" t="str">
        <f>'Informe de categorías'!$A$8</f>
        <v>Categoría 3</v>
      </c>
    </row>
    <row r="773" spans="1:14" x14ac:dyDescent="0.25">
      <c r="A773">
        <v>24981</v>
      </c>
      <c r="B773" s="1" t="s">
        <v>20</v>
      </c>
      <c r="C773" s="1" t="s">
        <v>23</v>
      </c>
      <c r="D773">
        <v>60000</v>
      </c>
      <c r="E773" s="2">
        <v>2</v>
      </c>
      <c r="F773" t="s">
        <v>10</v>
      </c>
      <c r="G773" t="s">
        <v>1</v>
      </c>
      <c r="H773" s="2" t="s">
        <v>18</v>
      </c>
      <c r="I773" s="2">
        <v>2</v>
      </c>
      <c r="J773" t="s">
        <v>7</v>
      </c>
      <c r="K773" t="s">
        <v>9</v>
      </c>
      <c r="L773" s="2">
        <v>56</v>
      </c>
      <c r="M773" s="2" t="s">
        <v>19</v>
      </c>
      <c r="N773" s="10" t="str">
        <f>'Informe de categorías'!$A$8</f>
        <v>Categoría 3</v>
      </c>
    </row>
    <row r="774" spans="1:14" x14ac:dyDescent="0.25">
      <c r="A774">
        <v>25006</v>
      </c>
      <c r="B774" s="1" t="s">
        <v>21</v>
      </c>
      <c r="C774" s="1" t="s">
        <v>22</v>
      </c>
      <c r="D774">
        <v>30000</v>
      </c>
      <c r="E774" s="2">
        <v>0</v>
      </c>
      <c r="F774" t="s">
        <v>10</v>
      </c>
      <c r="G774" t="s">
        <v>11</v>
      </c>
      <c r="H774" s="2" t="s">
        <v>18</v>
      </c>
      <c r="I774" s="2">
        <v>1</v>
      </c>
      <c r="J774" t="s">
        <v>6</v>
      </c>
      <c r="K774" t="s">
        <v>9</v>
      </c>
      <c r="L774" s="2">
        <v>28</v>
      </c>
      <c r="M774" s="2" t="s">
        <v>19</v>
      </c>
      <c r="N774" s="10" t="str">
        <f>'Informe de categorías'!$A$11</f>
        <v>Categoría 6</v>
      </c>
    </row>
    <row r="775" spans="1:14" x14ac:dyDescent="0.25">
      <c r="A775">
        <v>25026</v>
      </c>
      <c r="B775" s="1" t="s">
        <v>20</v>
      </c>
      <c r="C775" s="1" t="s">
        <v>23</v>
      </c>
      <c r="D775">
        <v>20000</v>
      </c>
      <c r="E775" s="2">
        <v>2</v>
      </c>
      <c r="F775" t="s">
        <v>14</v>
      </c>
      <c r="G775" t="s">
        <v>13</v>
      </c>
      <c r="H775" s="2" t="s">
        <v>18</v>
      </c>
      <c r="I775" s="2">
        <v>3</v>
      </c>
      <c r="J775" t="s">
        <v>6</v>
      </c>
      <c r="K775" t="s">
        <v>3</v>
      </c>
      <c r="L775" s="2">
        <v>54</v>
      </c>
      <c r="M775" s="2" t="s">
        <v>19</v>
      </c>
      <c r="N775" s="10" t="str">
        <f>'Informe de categorías'!$A$7</f>
        <v>Categoría 2</v>
      </c>
    </row>
    <row r="776" spans="1:14" x14ac:dyDescent="0.25">
      <c r="A776">
        <v>25041</v>
      </c>
      <c r="B776" s="1" t="s">
        <v>21</v>
      </c>
      <c r="C776" s="1" t="s">
        <v>23</v>
      </c>
      <c r="D776">
        <v>40000</v>
      </c>
      <c r="E776" s="2">
        <v>0</v>
      </c>
      <c r="F776" t="s">
        <v>12</v>
      </c>
      <c r="G776" t="s">
        <v>11</v>
      </c>
      <c r="H776" s="2" t="s">
        <v>18</v>
      </c>
      <c r="I776" s="2">
        <v>2</v>
      </c>
      <c r="J776" t="s">
        <v>6</v>
      </c>
      <c r="K776" t="s">
        <v>9</v>
      </c>
      <c r="L776" s="2">
        <v>31</v>
      </c>
      <c r="M776" s="2" t="s">
        <v>19</v>
      </c>
      <c r="N776" s="10" t="str">
        <f>'Informe de categorías'!$A$11</f>
        <v>Categoría 6</v>
      </c>
    </row>
    <row r="777" spans="1:14" x14ac:dyDescent="0.25">
      <c r="A777">
        <v>25058</v>
      </c>
      <c r="B777" s="1" t="s">
        <v>20</v>
      </c>
      <c r="C777" s="1" t="s">
        <v>23</v>
      </c>
      <c r="D777">
        <v>100000</v>
      </c>
      <c r="E777" s="2">
        <v>1</v>
      </c>
      <c r="F777" t="s">
        <v>0</v>
      </c>
      <c r="G777" t="s">
        <v>8</v>
      </c>
      <c r="H777" s="2" t="s">
        <v>18</v>
      </c>
      <c r="I777" s="2">
        <v>3</v>
      </c>
      <c r="J777" t="s">
        <v>5</v>
      </c>
      <c r="K777" t="s">
        <v>3</v>
      </c>
      <c r="L777" s="2">
        <v>47</v>
      </c>
      <c r="M777" s="2" t="s">
        <v>19</v>
      </c>
      <c r="N777" s="10" t="str">
        <f>'Informe de categorías'!$A$9</f>
        <v>Categoría 4</v>
      </c>
    </row>
    <row r="778" spans="1:14" x14ac:dyDescent="0.25">
      <c r="A778">
        <v>25065</v>
      </c>
      <c r="B778" s="1" t="s">
        <v>20</v>
      </c>
      <c r="C778" s="1" t="s">
        <v>23</v>
      </c>
      <c r="D778">
        <v>70000</v>
      </c>
      <c r="E778" s="2">
        <v>2</v>
      </c>
      <c r="F778" t="s">
        <v>14</v>
      </c>
      <c r="G778" t="s">
        <v>11</v>
      </c>
      <c r="H778" s="2" t="s">
        <v>18</v>
      </c>
      <c r="I778" s="2">
        <v>2</v>
      </c>
      <c r="J778" t="s">
        <v>6</v>
      </c>
      <c r="K778" t="s">
        <v>9</v>
      </c>
      <c r="L778" s="2">
        <v>48</v>
      </c>
      <c r="M778" s="2" t="s">
        <v>19</v>
      </c>
      <c r="N778" s="10" t="str">
        <f>'Informe de categorías'!$A$8</f>
        <v>Categoría 3</v>
      </c>
    </row>
    <row r="779" spans="1:14" x14ac:dyDescent="0.25">
      <c r="A779">
        <v>25074</v>
      </c>
      <c r="B779" s="1" t="s">
        <v>20</v>
      </c>
      <c r="C779" s="1" t="s">
        <v>22</v>
      </c>
      <c r="D779">
        <v>70000</v>
      </c>
      <c r="E779" s="2">
        <v>4</v>
      </c>
      <c r="F779" t="s">
        <v>0</v>
      </c>
      <c r="G779" t="s">
        <v>1</v>
      </c>
      <c r="H779" s="2" t="s">
        <v>18</v>
      </c>
      <c r="I779" s="2">
        <v>2</v>
      </c>
      <c r="J779" t="s">
        <v>5</v>
      </c>
      <c r="K779" t="s">
        <v>9</v>
      </c>
      <c r="L779" s="2">
        <v>42</v>
      </c>
      <c r="M779" s="2" t="s">
        <v>18</v>
      </c>
      <c r="N779" s="10" t="str">
        <f>'Informe de categorías'!$A$6</f>
        <v>Categoría 1</v>
      </c>
    </row>
    <row r="780" spans="1:14" x14ac:dyDescent="0.25">
      <c r="A780">
        <v>25101</v>
      </c>
      <c r="B780" s="1" t="s">
        <v>20</v>
      </c>
      <c r="C780" s="1" t="s">
        <v>23</v>
      </c>
      <c r="D780">
        <v>60000</v>
      </c>
      <c r="E780" s="2">
        <v>5</v>
      </c>
      <c r="F780" t="s">
        <v>0</v>
      </c>
      <c r="G780" t="s">
        <v>1</v>
      </c>
      <c r="H780" s="2" t="s">
        <v>18</v>
      </c>
      <c r="I780" s="2">
        <v>1</v>
      </c>
      <c r="J780" t="s">
        <v>5</v>
      </c>
      <c r="K780" t="s">
        <v>9</v>
      </c>
      <c r="L780" s="2">
        <v>47</v>
      </c>
      <c r="M780" s="2" t="s">
        <v>19</v>
      </c>
      <c r="N780" s="10" t="str">
        <f>'Informe de categorías'!$A$8</f>
        <v>Categoría 3</v>
      </c>
    </row>
    <row r="781" spans="1:14" x14ac:dyDescent="0.25">
      <c r="A781">
        <v>25148</v>
      </c>
      <c r="B781" s="1" t="s">
        <v>20</v>
      </c>
      <c r="C781" s="1" t="s">
        <v>23</v>
      </c>
      <c r="D781">
        <v>60000</v>
      </c>
      <c r="E781" s="2">
        <v>2</v>
      </c>
      <c r="F781" t="s">
        <v>12</v>
      </c>
      <c r="G781" t="s">
        <v>1</v>
      </c>
      <c r="H781" s="2" t="s">
        <v>19</v>
      </c>
      <c r="I781" s="2">
        <v>2</v>
      </c>
      <c r="J781" t="s">
        <v>2</v>
      </c>
      <c r="K781" t="s">
        <v>9</v>
      </c>
      <c r="L781" s="2">
        <v>48</v>
      </c>
      <c r="M781" s="2" t="s">
        <v>18</v>
      </c>
      <c r="N781" s="10" t="str">
        <f>'Informe de categorías'!$A$8</f>
        <v>Categoría 3</v>
      </c>
    </row>
    <row r="782" spans="1:14" x14ac:dyDescent="0.25">
      <c r="A782">
        <v>25184</v>
      </c>
      <c r="B782" s="1" t="s">
        <v>21</v>
      </c>
      <c r="C782" s="1" t="s">
        <v>23</v>
      </c>
      <c r="D782">
        <v>110000</v>
      </c>
      <c r="E782" s="2">
        <v>1</v>
      </c>
      <c r="F782" t="s">
        <v>10</v>
      </c>
      <c r="G782" t="s">
        <v>1</v>
      </c>
      <c r="H782" s="2" t="s">
        <v>18</v>
      </c>
      <c r="I782" s="2">
        <v>4</v>
      </c>
      <c r="J782" t="s">
        <v>6</v>
      </c>
      <c r="K782" t="s">
        <v>9</v>
      </c>
      <c r="L782" s="2">
        <v>45</v>
      </c>
      <c r="M782" s="2" t="s">
        <v>18</v>
      </c>
      <c r="N782" s="10" t="str">
        <f>'Informe de categorías'!$A$12</f>
        <v>Categoría 7</v>
      </c>
    </row>
    <row r="783" spans="1:14" x14ac:dyDescent="0.25">
      <c r="A783">
        <v>25241</v>
      </c>
      <c r="B783" s="1" t="s">
        <v>20</v>
      </c>
      <c r="C783" s="1" t="s">
        <v>23</v>
      </c>
      <c r="D783">
        <v>90000</v>
      </c>
      <c r="E783" s="2">
        <v>2</v>
      </c>
      <c r="F783" t="s">
        <v>0</v>
      </c>
      <c r="G783" t="s">
        <v>1</v>
      </c>
      <c r="H783" s="2" t="s">
        <v>18</v>
      </c>
      <c r="I783" s="2">
        <v>1</v>
      </c>
      <c r="J783" t="s">
        <v>6</v>
      </c>
      <c r="K783" t="s">
        <v>3</v>
      </c>
      <c r="L783" s="2">
        <v>47</v>
      </c>
      <c r="M783" s="2" t="s">
        <v>19</v>
      </c>
      <c r="N783" s="10" t="str">
        <f>'Informe de categorías'!$A$9</f>
        <v>Categoría 4</v>
      </c>
    </row>
    <row r="784" spans="1:14" x14ac:dyDescent="0.25">
      <c r="A784">
        <v>25261</v>
      </c>
      <c r="B784" s="1" t="s">
        <v>20</v>
      </c>
      <c r="C784" s="1" t="s">
        <v>23</v>
      </c>
      <c r="D784">
        <v>40000</v>
      </c>
      <c r="E784" s="2">
        <v>0</v>
      </c>
      <c r="F784" t="s">
        <v>12</v>
      </c>
      <c r="G784" t="s">
        <v>11</v>
      </c>
      <c r="H784" s="2" t="s">
        <v>18</v>
      </c>
      <c r="I784" s="2">
        <v>2</v>
      </c>
      <c r="J784" t="s">
        <v>6</v>
      </c>
      <c r="K784" t="s">
        <v>9</v>
      </c>
      <c r="L784" s="2">
        <v>27</v>
      </c>
      <c r="M784" s="2" t="s">
        <v>19</v>
      </c>
      <c r="N784" s="10" t="str">
        <f>'Informe de categorías'!$A$11</f>
        <v>Categoría 6</v>
      </c>
    </row>
    <row r="785" spans="1:14" x14ac:dyDescent="0.25">
      <c r="A785">
        <v>25266</v>
      </c>
      <c r="B785" s="1" t="s">
        <v>21</v>
      </c>
      <c r="C785" s="1" t="s">
        <v>22</v>
      </c>
      <c r="D785">
        <v>30000</v>
      </c>
      <c r="E785" s="2">
        <v>2</v>
      </c>
      <c r="F785" t="s">
        <v>10</v>
      </c>
      <c r="G785" t="s">
        <v>13</v>
      </c>
      <c r="H785" s="2" t="s">
        <v>19</v>
      </c>
      <c r="I785" s="2">
        <v>2</v>
      </c>
      <c r="J785" t="s">
        <v>6</v>
      </c>
      <c r="K785" t="s">
        <v>3</v>
      </c>
      <c r="L785" s="2">
        <v>67</v>
      </c>
      <c r="M785" s="2" t="s">
        <v>19</v>
      </c>
      <c r="N785" s="10" t="str">
        <f>'Informe de categorías'!$A$7</f>
        <v>Categoría 2</v>
      </c>
    </row>
    <row r="786" spans="1:14" x14ac:dyDescent="0.25">
      <c r="A786">
        <v>25293</v>
      </c>
      <c r="B786" s="1" t="s">
        <v>20</v>
      </c>
      <c r="C786" s="1" t="s">
        <v>23</v>
      </c>
      <c r="D786">
        <v>80000</v>
      </c>
      <c r="E786" s="2">
        <v>4</v>
      </c>
      <c r="F786" t="s">
        <v>0</v>
      </c>
      <c r="G786" t="s">
        <v>8</v>
      </c>
      <c r="H786" s="2" t="s">
        <v>18</v>
      </c>
      <c r="I786" s="2">
        <v>0</v>
      </c>
      <c r="J786" t="s">
        <v>2</v>
      </c>
      <c r="K786" t="s">
        <v>9</v>
      </c>
      <c r="L786" s="2">
        <v>42</v>
      </c>
      <c r="M786" s="2" t="s">
        <v>19</v>
      </c>
      <c r="N786" s="10" t="str">
        <f>'Informe de categorías'!$A$9</f>
        <v>Categoría 4</v>
      </c>
    </row>
    <row r="787" spans="1:14" x14ac:dyDescent="0.25">
      <c r="A787">
        <v>25303</v>
      </c>
      <c r="B787" s="1" t="s">
        <v>21</v>
      </c>
      <c r="C787" s="1" t="s">
        <v>23</v>
      </c>
      <c r="D787">
        <v>30000</v>
      </c>
      <c r="E787" s="2">
        <v>0</v>
      </c>
      <c r="F787" t="s">
        <v>12</v>
      </c>
      <c r="G787" t="s">
        <v>17</v>
      </c>
      <c r="H787" s="2" t="s">
        <v>18</v>
      </c>
      <c r="I787" s="2">
        <v>1</v>
      </c>
      <c r="J787" t="s">
        <v>5</v>
      </c>
      <c r="K787" t="s">
        <v>16</v>
      </c>
      <c r="L787" s="2">
        <v>33</v>
      </c>
      <c r="M787" s="2" t="s">
        <v>18</v>
      </c>
      <c r="N787" s="10" t="str">
        <f>'Informe de categorías'!$A$13</f>
        <v>Categoría 8</v>
      </c>
    </row>
    <row r="788" spans="1:14" x14ac:dyDescent="0.25">
      <c r="A788">
        <v>25307</v>
      </c>
      <c r="B788" s="1" t="s">
        <v>20</v>
      </c>
      <c r="C788" s="1" t="s">
        <v>22</v>
      </c>
      <c r="D788">
        <v>40000</v>
      </c>
      <c r="E788" s="2">
        <v>1</v>
      </c>
      <c r="F788" t="s">
        <v>0</v>
      </c>
      <c r="G788" t="s">
        <v>11</v>
      </c>
      <c r="H788" s="2" t="s">
        <v>18</v>
      </c>
      <c r="I788" s="2">
        <v>1</v>
      </c>
      <c r="J788" t="s">
        <v>2</v>
      </c>
      <c r="K788" t="s">
        <v>16</v>
      </c>
      <c r="L788" s="2">
        <v>32</v>
      </c>
      <c r="M788" s="2" t="s">
        <v>18</v>
      </c>
      <c r="N788" s="10" t="str">
        <f>'Informe de categorías'!$A$6</f>
        <v>Categoría 1</v>
      </c>
    </row>
    <row r="789" spans="1:14" x14ac:dyDescent="0.25">
      <c r="A789">
        <v>25313</v>
      </c>
      <c r="B789" s="1" t="s">
        <v>21</v>
      </c>
      <c r="C789" s="1" t="s">
        <v>23</v>
      </c>
      <c r="D789">
        <v>10000</v>
      </c>
      <c r="E789" s="2">
        <v>0</v>
      </c>
      <c r="F789" t="s">
        <v>14</v>
      </c>
      <c r="G789" t="s">
        <v>17</v>
      </c>
      <c r="H789" s="2" t="s">
        <v>19</v>
      </c>
      <c r="I789" s="2">
        <v>2</v>
      </c>
      <c r="J789" t="s">
        <v>2</v>
      </c>
      <c r="K789" t="s">
        <v>16</v>
      </c>
      <c r="L789" s="2">
        <v>35</v>
      </c>
      <c r="M789" s="2" t="s">
        <v>19</v>
      </c>
      <c r="N789" s="10" t="str">
        <f>'Informe de categorías'!$A$7</f>
        <v>Categoría 2</v>
      </c>
    </row>
    <row r="790" spans="1:14" x14ac:dyDescent="0.25">
      <c r="A790">
        <v>25323</v>
      </c>
      <c r="B790" s="1" t="s">
        <v>20</v>
      </c>
      <c r="C790" s="1" t="s">
        <v>23</v>
      </c>
      <c r="D790">
        <v>40000</v>
      </c>
      <c r="E790" s="2">
        <v>2</v>
      </c>
      <c r="F790" t="s">
        <v>10</v>
      </c>
      <c r="G790" t="s">
        <v>13</v>
      </c>
      <c r="H790" s="2" t="s">
        <v>18</v>
      </c>
      <c r="I790" s="2">
        <v>1</v>
      </c>
      <c r="J790" t="s">
        <v>2</v>
      </c>
      <c r="K790" t="s">
        <v>16</v>
      </c>
      <c r="L790" s="2">
        <v>35</v>
      </c>
      <c r="M790" s="2" t="s">
        <v>18</v>
      </c>
      <c r="N790" s="10" t="str">
        <f>'Informe de categorías'!$A$14</f>
        <v>Categoría 9</v>
      </c>
    </row>
    <row r="791" spans="1:14" x14ac:dyDescent="0.25">
      <c r="A791">
        <v>25329</v>
      </c>
      <c r="B791" s="1" t="s">
        <v>21</v>
      </c>
      <c r="C791" s="1" t="s">
        <v>22</v>
      </c>
      <c r="D791">
        <v>40000</v>
      </c>
      <c r="E791" s="2">
        <v>3</v>
      </c>
      <c r="F791" t="s">
        <v>10</v>
      </c>
      <c r="G791" t="s">
        <v>13</v>
      </c>
      <c r="H791" s="2" t="s">
        <v>19</v>
      </c>
      <c r="I791" s="2">
        <v>2</v>
      </c>
      <c r="J791" t="s">
        <v>4</v>
      </c>
      <c r="K791" t="s">
        <v>9</v>
      </c>
      <c r="L791" s="2">
        <v>32</v>
      </c>
      <c r="M791" s="2" t="s">
        <v>19</v>
      </c>
      <c r="N791" s="10" t="str">
        <f>'Informe de categorías'!$A$11</f>
        <v>Categoría 6</v>
      </c>
    </row>
    <row r="792" spans="1:14" x14ac:dyDescent="0.25">
      <c r="A792">
        <v>25343</v>
      </c>
      <c r="B792" s="1" t="s">
        <v>21</v>
      </c>
      <c r="C792" s="1" t="s">
        <v>22</v>
      </c>
      <c r="D792">
        <v>20000</v>
      </c>
      <c r="E792" s="2">
        <v>3</v>
      </c>
      <c r="F792" t="s">
        <v>14</v>
      </c>
      <c r="G792" t="s">
        <v>13</v>
      </c>
      <c r="H792" s="2" t="s">
        <v>18</v>
      </c>
      <c r="I792" s="2">
        <v>2</v>
      </c>
      <c r="J792" t="s">
        <v>2</v>
      </c>
      <c r="K792" t="s">
        <v>9</v>
      </c>
      <c r="L792" s="2">
        <v>50</v>
      </c>
      <c r="M792" s="2" t="s">
        <v>19</v>
      </c>
      <c r="N792" s="10" t="str">
        <f>'Informe de categorías'!$A$7</f>
        <v>Categoría 2</v>
      </c>
    </row>
    <row r="793" spans="1:14" x14ac:dyDescent="0.25">
      <c r="A793">
        <v>25347</v>
      </c>
      <c r="B793" s="1" t="s">
        <v>21</v>
      </c>
      <c r="C793" s="1" t="s">
        <v>22</v>
      </c>
      <c r="D793">
        <v>20000</v>
      </c>
      <c r="E793" s="2">
        <v>3</v>
      </c>
      <c r="F793" t="s">
        <v>14</v>
      </c>
      <c r="G793" t="s">
        <v>13</v>
      </c>
      <c r="H793" s="2" t="s">
        <v>19</v>
      </c>
      <c r="I793" s="2">
        <v>2</v>
      </c>
      <c r="J793" t="s">
        <v>4</v>
      </c>
      <c r="K793" t="s">
        <v>9</v>
      </c>
      <c r="L793" s="2">
        <v>49</v>
      </c>
      <c r="M793" s="2" t="s">
        <v>19</v>
      </c>
      <c r="N793" s="10" t="str">
        <f>'Informe de categorías'!$A$7</f>
        <v>Categoría 2</v>
      </c>
    </row>
    <row r="794" spans="1:14" x14ac:dyDescent="0.25">
      <c r="A794">
        <v>25375</v>
      </c>
      <c r="B794" s="1" t="s">
        <v>20</v>
      </c>
      <c r="C794" s="1" t="s">
        <v>23</v>
      </c>
      <c r="D794">
        <v>50000</v>
      </c>
      <c r="E794" s="2">
        <v>1</v>
      </c>
      <c r="F794" t="s">
        <v>15</v>
      </c>
      <c r="G794" t="s">
        <v>11</v>
      </c>
      <c r="H794" s="2" t="s">
        <v>18</v>
      </c>
      <c r="I794" s="2">
        <v>0</v>
      </c>
      <c r="J794" t="s">
        <v>2</v>
      </c>
      <c r="K794" t="s">
        <v>9</v>
      </c>
      <c r="L794" s="2">
        <v>34</v>
      </c>
      <c r="M794" s="2" t="s">
        <v>19</v>
      </c>
      <c r="N794" s="10" t="str">
        <f>'Informe de categorías'!$A$6</f>
        <v>Categoría 1</v>
      </c>
    </row>
    <row r="795" spans="1:14" x14ac:dyDescent="0.25">
      <c r="A795">
        <v>25394</v>
      </c>
      <c r="B795" s="1" t="s">
        <v>20</v>
      </c>
      <c r="C795" s="1" t="s">
        <v>23</v>
      </c>
      <c r="D795">
        <v>60000</v>
      </c>
      <c r="E795" s="2">
        <v>1</v>
      </c>
      <c r="F795" t="s">
        <v>15</v>
      </c>
      <c r="G795" t="s">
        <v>1</v>
      </c>
      <c r="H795" s="2" t="s">
        <v>18</v>
      </c>
      <c r="I795" s="2">
        <v>0</v>
      </c>
      <c r="J795" t="s">
        <v>5</v>
      </c>
      <c r="K795" t="s">
        <v>9</v>
      </c>
      <c r="L795" s="2">
        <v>34</v>
      </c>
      <c r="M795" s="2" t="s">
        <v>18</v>
      </c>
      <c r="N795" s="10" t="str">
        <f>'Informe de categorías'!$A$6</f>
        <v>Categoría 1</v>
      </c>
    </row>
    <row r="796" spans="1:14" x14ac:dyDescent="0.25">
      <c r="A796">
        <v>25405</v>
      </c>
      <c r="B796" s="1" t="s">
        <v>20</v>
      </c>
      <c r="C796" s="1" t="s">
        <v>23</v>
      </c>
      <c r="D796">
        <v>70000</v>
      </c>
      <c r="E796" s="2">
        <v>2</v>
      </c>
      <c r="F796" t="s">
        <v>0</v>
      </c>
      <c r="G796" t="s">
        <v>11</v>
      </c>
      <c r="H796" s="2" t="s">
        <v>18</v>
      </c>
      <c r="I796" s="2">
        <v>1</v>
      </c>
      <c r="J796" t="s">
        <v>5</v>
      </c>
      <c r="K796" t="s">
        <v>9</v>
      </c>
      <c r="L796" s="2">
        <v>38</v>
      </c>
      <c r="M796" s="2" t="s">
        <v>18</v>
      </c>
      <c r="N796" s="10" t="str">
        <f>'Informe de categorías'!$A$6</f>
        <v>Categoría 1</v>
      </c>
    </row>
    <row r="797" spans="1:14" x14ac:dyDescent="0.25">
      <c r="A797">
        <v>25419</v>
      </c>
      <c r="B797" s="1" t="s">
        <v>21</v>
      </c>
      <c r="C797" s="1" t="s">
        <v>23</v>
      </c>
      <c r="D797">
        <v>50000</v>
      </c>
      <c r="E797" s="2">
        <v>2</v>
      </c>
      <c r="F797" t="s">
        <v>0</v>
      </c>
      <c r="G797" t="s">
        <v>11</v>
      </c>
      <c r="H797" s="2" t="s">
        <v>19</v>
      </c>
      <c r="I797" s="2">
        <v>1</v>
      </c>
      <c r="J797" t="s">
        <v>4</v>
      </c>
      <c r="K797" t="s">
        <v>9</v>
      </c>
      <c r="L797" s="2">
        <v>38</v>
      </c>
      <c r="M797" s="2" t="s">
        <v>18</v>
      </c>
      <c r="N797" s="10" t="str">
        <f>'Informe de categorías'!$A$6</f>
        <v>Categoría 1</v>
      </c>
    </row>
    <row r="798" spans="1:14" x14ac:dyDescent="0.25">
      <c r="A798">
        <v>25458</v>
      </c>
      <c r="B798" s="1" t="s">
        <v>20</v>
      </c>
      <c r="C798" s="1" t="s">
        <v>23</v>
      </c>
      <c r="D798">
        <v>20000</v>
      </c>
      <c r="E798" s="2">
        <v>1</v>
      </c>
      <c r="F798" t="s">
        <v>12</v>
      </c>
      <c r="G798" t="s">
        <v>17</v>
      </c>
      <c r="H798" s="2" t="s">
        <v>19</v>
      </c>
      <c r="I798" s="2">
        <v>1</v>
      </c>
      <c r="J798" t="s">
        <v>2</v>
      </c>
      <c r="K798" t="s">
        <v>16</v>
      </c>
      <c r="L798" s="2">
        <v>40</v>
      </c>
      <c r="M798" s="2" t="s">
        <v>18</v>
      </c>
      <c r="N798" s="10" t="str">
        <f>'Informe de categorías'!$A$7</f>
        <v>Categoría 2</v>
      </c>
    </row>
    <row r="799" spans="1:14" x14ac:dyDescent="0.25">
      <c r="A799">
        <v>25460</v>
      </c>
      <c r="B799" s="1" t="s">
        <v>20</v>
      </c>
      <c r="C799" s="1" t="s">
        <v>22</v>
      </c>
      <c r="D799">
        <v>20000</v>
      </c>
      <c r="E799" s="2">
        <v>2</v>
      </c>
      <c r="F799" t="s">
        <v>12</v>
      </c>
      <c r="G799" t="s">
        <v>17</v>
      </c>
      <c r="H799" s="2" t="s">
        <v>18</v>
      </c>
      <c r="I799" s="2">
        <v>0</v>
      </c>
      <c r="J799" t="s">
        <v>4</v>
      </c>
      <c r="K799" t="s">
        <v>16</v>
      </c>
      <c r="L799" s="2">
        <v>40</v>
      </c>
      <c r="M799" s="2" t="s">
        <v>18</v>
      </c>
      <c r="N799" s="10" t="str">
        <f>'Informe de categorías'!$A$7</f>
        <v>Categoría 2</v>
      </c>
    </row>
    <row r="800" spans="1:14" x14ac:dyDescent="0.25">
      <c r="A800">
        <v>25502</v>
      </c>
      <c r="B800" s="1" t="s">
        <v>20</v>
      </c>
      <c r="C800" s="1" t="s">
        <v>22</v>
      </c>
      <c r="D800">
        <v>40000</v>
      </c>
      <c r="E800" s="2">
        <v>1</v>
      </c>
      <c r="F800" t="s">
        <v>0</v>
      </c>
      <c r="G800" t="s">
        <v>11</v>
      </c>
      <c r="H800" s="2" t="s">
        <v>18</v>
      </c>
      <c r="I800" s="2">
        <v>0</v>
      </c>
      <c r="J800" t="s">
        <v>4</v>
      </c>
      <c r="K800" t="s">
        <v>16</v>
      </c>
      <c r="L800" s="2">
        <v>43</v>
      </c>
      <c r="M800" s="2" t="s">
        <v>18</v>
      </c>
      <c r="N800" s="10" t="str">
        <f>'Informe de categorías'!$A$6</f>
        <v>Categoría 1</v>
      </c>
    </row>
    <row r="801" spans="1:14" x14ac:dyDescent="0.25">
      <c r="A801">
        <v>25512</v>
      </c>
      <c r="B801" s="1" t="s">
        <v>21</v>
      </c>
      <c r="C801" s="1" t="s">
        <v>23</v>
      </c>
      <c r="D801">
        <v>20000</v>
      </c>
      <c r="E801" s="2">
        <v>0</v>
      </c>
      <c r="F801" t="s">
        <v>12</v>
      </c>
      <c r="G801" t="s">
        <v>17</v>
      </c>
      <c r="H801" s="2" t="s">
        <v>19</v>
      </c>
      <c r="I801" s="2">
        <v>1</v>
      </c>
      <c r="J801" t="s">
        <v>5</v>
      </c>
      <c r="K801" t="s">
        <v>16</v>
      </c>
      <c r="L801" s="2">
        <v>30</v>
      </c>
      <c r="M801" s="2" t="s">
        <v>19</v>
      </c>
      <c r="N801" s="10" t="str">
        <f>'Informe de categorías'!$A$13</f>
        <v>Categoría 8</v>
      </c>
    </row>
    <row r="802" spans="1:14" x14ac:dyDescent="0.25">
      <c r="A802">
        <v>25529</v>
      </c>
      <c r="B802" s="1" t="s">
        <v>21</v>
      </c>
      <c r="C802" s="1" t="s">
        <v>23</v>
      </c>
      <c r="D802">
        <v>10000</v>
      </c>
      <c r="E802" s="2">
        <v>1</v>
      </c>
      <c r="F802" t="s">
        <v>15</v>
      </c>
      <c r="G802" t="s">
        <v>17</v>
      </c>
      <c r="H802" s="2" t="s">
        <v>18</v>
      </c>
      <c r="I802" s="2">
        <v>0</v>
      </c>
      <c r="J802" t="s">
        <v>4</v>
      </c>
      <c r="K802" t="s">
        <v>16</v>
      </c>
      <c r="L802" s="2">
        <v>44</v>
      </c>
      <c r="M802" s="2" t="s">
        <v>19</v>
      </c>
      <c r="N802" s="10" t="str">
        <f>'Informe de categorías'!$A$7</f>
        <v>Categoría 2</v>
      </c>
    </row>
    <row r="803" spans="1:14" x14ac:dyDescent="0.25">
      <c r="A803">
        <v>25553</v>
      </c>
      <c r="B803" s="1" t="s">
        <v>20</v>
      </c>
      <c r="C803" s="1" t="s">
        <v>23</v>
      </c>
      <c r="D803">
        <v>30000</v>
      </c>
      <c r="E803" s="2">
        <v>1</v>
      </c>
      <c r="F803" t="s">
        <v>0</v>
      </c>
      <c r="G803" t="s">
        <v>13</v>
      </c>
      <c r="H803" s="2" t="s">
        <v>18</v>
      </c>
      <c r="I803" s="2">
        <v>0</v>
      </c>
      <c r="J803" t="s">
        <v>4</v>
      </c>
      <c r="K803" t="s">
        <v>16</v>
      </c>
      <c r="L803" s="2">
        <v>65</v>
      </c>
      <c r="M803" s="2" t="s">
        <v>18</v>
      </c>
      <c r="N803" s="10" t="str">
        <f>'Informe de categorías'!$A$7</f>
        <v>Categoría 2</v>
      </c>
    </row>
    <row r="804" spans="1:14" x14ac:dyDescent="0.25">
      <c r="A804">
        <v>25555</v>
      </c>
      <c r="B804" s="1" t="s">
        <v>20</v>
      </c>
      <c r="C804" s="1" t="s">
        <v>22</v>
      </c>
      <c r="D804">
        <v>10000</v>
      </c>
      <c r="E804" s="2">
        <v>0</v>
      </c>
      <c r="F804" t="s">
        <v>10</v>
      </c>
      <c r="G804" t="s">
        <v>17</v>
      </c>
      <c r="H804" s="2" t="s">
        <v>19</v>
      </c>
      <c r="I804" s="2">
        <v>1</v>
      </c>
      <c r="J804" t="s">
        <v>4</v>
      </c>
      <c r="K804" t="s">
        <v>3</v>
      </c>
      <c r="L804" s="2">
        <v>26</v>
      </c>
      <c r="M804" s="2" t="s">
        <v>18</v>
      </c>
      <c r="N804" s="10" t="str">
        <f>'Informe de categorías'!$A$13</f>
        <v>Categoría 8</v>
      </c>
    </row>
    <row r="805" spans="1:14" x14ac:dyDescent="0.25">
      <c r="A805">
        <v>25559</v>
      </c>
      <c r="B805" s="1" t="s">
        <v>21</v>
      </c>
      <c r="C805" s="1" t="s">
        <v>23</v>
      </c>
      <c r="D805">
        <v>20000</v>
      </c>
      <c r="E805" s="2">
        <v>0</v>
      </c>
      <c r="F805" t="s">
        <v>0</v>
      </c>
      <c r="G805" t="s">
        <v>13</v>
      </c>
      <c r="H805" s="2" t="s">
        <v>18</v>
      </c>
      <c r="I805" s="2">
        <v>0</v>
      </c>
      <c r="J805" t="s">
        <v>4</v>
      </c>
      <c r="K805" t="s">
        <v>3</v>
      </c>
      <c r="L805" s="2">
        <v>25</v>
      </c>
      <c r="M805" s="2" t="s">
        <v>18</v>
      </c>
      <c r="N805" s="10" t="str">
        <f>'Informe de categorías'!$A$13</f>
        <v>Categoría 8</v>
      </c>
    </row>
    <row r="806" spans="1:14" x14ac:dyDescent="0.25">
      <c r="A806">
        <v>25597</v>
      </c>
      <c r="B806" s="1" t="s">
        <v>21</v>
      </c>
      <c r="C806" s="1" t="s">
        <v>23</v>
      </c>
      <c r="D806">
        <v>30000</v>
      </c>
      <c r="E806" s="2">
        <v>0</v>
      </c>
      <c r="F806" t="s">
        <v>0</v>
      </c>
      <c r="G806" t="s">
        <v>13</v>
      </c>
      <c r="H806" s="2" t="s">
        <v>19</v>
      </c>
      <c r="I806" s="2">
        <v>0</v>
      </c>
      <c r="J806" t="s">
        <v>4</v>
      </c>
      <c r="K806" t="s">
        <v>16</v>
      </c>
      <c r="L806" s="2">
        <v>36</v>
      </c>
      <c r="M806" s="2" t="s">
        <v>18</v>
      </c>
      <c r="N806" s="10" t="str">
        <f>'Informe de categorías'!$A$13</f>
        <v>Categoría 8</v>
      </c>
    </row>
    <row r="807" spans="1:14" x14ac:dyDescent="0.25">
      <c r="A807">
        <v>25598</v>
      </c>
      <c r="B807" s="1" t="s">
        <v>20</v>
      </c>
      <c r="C807" s="1" t="s">
        <v>22</v>
      </c>
      <c r="D807">
        <v>40000</v>
      </c>
      <c r="E807" s="2">
        <v>0</v>
      </c>
      <c r="F807" t="s">
        <v>15</v>
      </c>
      <c r="G807" t="s">
        <v>13</v>
      </c>
      <c r="H807" s="2" t="s">
        <v>18</v>
      </c>
      <c r="I807" s="2">
        <v>0</v>
      </c>
      <c r="J807" t="s">
        <v>4</v>
      </c>
      <c r="K807" t="s">
        <v>16</v>
      </c>
      <c r="L807" s="2">
        <v>36</v>
      </c>
      <c r="M807" s="2" t="s">
        <v>18</v>
      </c>
      <c r="N807" s="10" t="str">
        <f>'Informe de categorías'!$A$14</f>
        <v>Categoría 9</v>
      </c>
    </row>
    <row r="808" spans="1:14" x14ac:dyDescent="0.25">
      <c r="A808">
        <v>25605</v>
      </c>
      <c r="B808" s="1" t="s">
        <v>21</v>
      </c>
      <c r="C808" s="1" t="s">
        <v>22</v>
      </c>
      <c r="D808">
        <v>20000</v>
      </c>
      <c r="E808" s="2">
        <v>2</v>
      </c>
      <c r="F808" t="s">
        <v>10</v>
      </c>
      <c r="G808" t="s">
        <v>17</v>
      </c>
      <c r="H808" s="2" t="s">
        <v>19</v>
      </c>
      <c r="I808" s="2">
        <v>1</v>
      </c>
      <c r="J808" t="s">
        <v>4</v>
      </c>
      <c r="K808" t="s">
        <v>16</v>
      </c>
      <c r="L808" s="2">
        <v>54</v>
      </c>
      <c r="M808" s="2" t="s">
        <v>18</v>
      </c>
      <c r="N808" s="10" t="str">
        <f>'Informe de categorías'!$A$7</f>
        <v>Categoría 2</v>
      </c>
    </row>
    <row r="809" spans="1:14" x14ac:dyDescent="0.25">
      <c r="A809">
        <v>25649</v>
      </c>
      <c r="B809" s="1" t="s">
        <v>21</v>
      </c>
      <c r="C809" s="1" t="s">
        <v>22</v>
      </c>
      <c r="D809">
        <v>30000</v>
      </c>
      <c r="E809" s="2">
        <v>3</v>
      </c>
      <c r="F809" t="s">
        <v>10</v>
      </c>
      <c r="G809" t="s">
        <v>13</v>
      </c>
      <c r="H809" s="2" t="s">
        <v>18</v>
      </c>
      <c r="I809" s="2">
        <v>0</v>
      </c>
      <c r="J809" t="s">
        <v>4</v>
      </c>
      <c r="K809" t="s">
        <v>16</v>
      </c>
      <c r="L809" s="2">
        <v>42</v>
      </c>
      <c r="M809" s="2" t="s">
        <v>18</v>
      </c>
      <c r="N809" s="10" t="str">
        <f>'Informe de categorías'!$A$7</f>
        <v>Categoría 2</v>
      </c>
    </row>
    <row r="810" spans="1:14" x14ac:dyDescent="0.25">
      <c r="A810">
        <v>25651</v>
      </c>
      <c r="B810" s="1" t="s">
        <v>20</v>
      </c>
      <c r="C810" s="1" t="s">
        <v>23</v>
      </c>
      <c r="D810">
        <v>40000</v>
      </c>
      <c r="E810" s="2">
        <v>1</v>
      </c>
      <c r="F810" t="s">
        <v>0</v>
      </c>
      <c r="G810" t="s">
        <v>11</v>
      </c>
      <c r="H810" s="2" t="s">
        <v>19</v>
      </c>
      <c r="I810" s="2">
        <v>0</v>
      </c>
      <c r="J810" t="s">
        <v>4</v>
      </c>
      <c r="K810" t="s">
        <v>16</v>
      </c>
      <c r="L810" s="2">
        <v>43</v>
      </c>
      <c r="M810" s="2" t="s">
        <v>18</v>
      </c>
      <c r="N810" s="10" t="str">
        <f>'Informe de categorías'!$A$6</f>
        <v>Categoría 1</v>
      </c>
    </row>
    <row r="811" spans="1:14" x14ac:dyDescent="0.25">
      <c r="A811">
        <v>25665</v>
      </c>
      <c r="B811" s="1" t="s">
        <v>21</v>
      </c>
      <c r="C811" s="1" t="s">
        <v>22</v>
      </c>
      <c r="D811">
        <v>20000</v>
      </c>
      <c r="E811" s="2">
        <v>0</v>
      </c>
      <c r="F811" t="s">
        <v>12</v>
      </c>
      <c r="G811" t="s">
        <v>17</v>
      </c>
      <c r="H811" s="2" t="s">
        <v>19</v>
      </c>
      <c r="I811" s="2">
        <v>1</v>
      </c>
      <c r="J811" t="s">
        <v>2</v>
      </c>
      <c r="K811" t="s">
        <v>16</v>
      </c>
      <c r="L811" s="2">
        <v>28</v>
      </c>
      <c r="M811" s="2" t="s">
        <v>19</v>
      </c>
      <c r="N811" s="10" t="str">
        <f>'Informe de categorías'!$A$13</f>
        <v>Categoría 8</v>
      </c>
    </row>
    <row r="812" spans="1:14" x14ac:dyDescent="0.25">
      <c r="A812">
        <v>25681</v>
      </c>
      <c r="B812" s="1" t="s">
        <v>21</v>
      </c>
      <c r="C812" s="1" t="s">
        <v>22</v>
      </c>
      <c r="D812">
        <v>30000</v>
      </c>
      <c r="E812" s="2">
        <v>0</v>
      </c>
      <c r="F812" t="s">
        <v>10</v>
      </c>
      <c r="G812" t="s">
        <v>13</v>
      </c>
      <c r="H812" s="2" t="s">
        <v>19</v>
      </c>
      <c r="I812" s="2">
        <v>1</v>
      </c>
      <c r="J812" t="s">
        <v>5</v>
      </c>
      <c r="K812" t="s">
        <v>16</v>
      </c>
      <c r="L812" s="2">
        <v>31</v>
      </c>
      <c r="M812" s="2" t="s">
        <v>18</v>
      </c>
      <c r="N812" s="10" t="str">
        <f>'Informe de categorías'!$A$13</f>
        <v>Categoría 8</v>
      </c>
    </row>
    <row r="813" spans="1:14" x14ac:dyDescent="0.25">
      <c r="A813">
        <v>25693</v>
      </c>
      <c r="B813" s="1" t="s">
        <v>21</v>
      </c>
      <c r="C813" s="1" t="s">
        <v>22</v>
      </c>
      <c r="D813">
        <v>30000</v>
      </c>
      <c r="E813" s="2">
        <v>5</v>
      </c>
      <c r="F813" t="s">
        <v>15</v>
      </c>
      <c r="G813" t="s">
        <v>13</v>
      </c>
      <c r="H813" s="2" t="s">
        <v>18</v>
      </c>
      <c r="I813" s="2">
        <v>0</v>
      </c>
      <c r="J813" t="s">
        <v>4</v>
      </c>
      <c r="K813" t="s">
        <v>16</v>
      </c>
      <c r="L813" s="2">
        <v>44</v>
      </c>
      <c r="M813" s="2" t="s">
        <v>18</v>
      </c>
      <c r="N813" s="10" t="str">
        <f>'Informe de categorías'!$A$7</f>
        <v>Categoría 2</v>
      </c>
    </row>
    <row r="814" spans="1:14" x14ac:dyDescent="0.25">
      <c r="A814">
        <v>25752</v>
      </c>
      <c r="B814" s="1" t="s">
        <v>21</v>
      </c>
      <c r="C814" s="1" t="s">
        <v>22</v>
      </c>
      <c r="D814">
        <v>20000</v>
      </c>
      <c r="E814" s="2">
        <v>2</v>
      </c>
      <c r="F814" t="s">
        <v>10</v>
      </c>
      <c r="G814" t="s">
        <v>17</v>
      </c>
      <c r="H814" s="2" t="s">
        <v>19</v>
      </c>
      <c r="I814" s="2">
        <v>1</v>
      </c>
      <c r="J814" t="s">
        <v>4</v>
      </c>
      <c r="K814" t="s">
        <v>16</v>
      </c>
      <c r="L814" s="2">
        <v>53</v>
      </c>
      <c r="M814" s="2" t="s">
        <v>18</v>
      </c>
      <c r="N814" s="10" t="str">
        <f>'Informe de categorías'!$A$7</f>
        <v>Categoría 2</v>
      </c>
    </row>
    <row r="815" spans="1:14" x14ac:dyDescent="0.25">
      <c r="A815">
        <v>25792</v>
      </c>
      <c r="B815" s="1" t="s">
        <v>21</v>
      </c>
      <c r="C815" s="1" t="s">
        <v>22</v>
      </c>
      <c r="D815">
        <v>110000</v>
      </c>
      <c r="E815" s="2">
        <v>3</v>
      </c>
      <c r="F815" t="s">
        <v>0</v>
      </c>
      <c r="G815" t="s">
        <v>8</v>
      </c>
      <c r="H815" s="2" t="s">
        <v>18</v>
      </c>
      <c r="I815" s="2">
        <v>4</v>
      </c>
      <c r="J815" t="s">
        <v>7</v>
      </c>
      <c r="K815" t="s">
        <v>16</v>
      </c>
      <c r="L815" s="2">
        <v>53</v>
      </c>
      <c r="M815" s="2" t="s">
        <v>19</v>
      </c>
      <c r="N815" s="10" t="str">
        <f>'Informe de categorías'!$A$10</f>
        <v>Categoría 5</v>
      </c>
    </row>
    <row r="816" spans="1:14" x14ac:dyDescent="0.25">
      <c r="A816">
        <v>25872</v>
      </c>
      <c r="B816" s="1" t="s">
        <v>21</v>
      </c>
      <c r="C816" s="1" t="s">
        <v>22</v>
      </c>
      <c r="D816">
        <v>70000</v>
      </c>
      <c r="E816" s="2">
        <v>2</v>
      </c>
      <c r="F816" t="s">
        <v>0</v>
      </c>
      <c r="G816" t="s">
        <v>8</v>
      </c>
      <c r="H816" s="2" t="s">
        <v>19</v>
      </c>
      <c r="I816" s="2">
        <v>1</v>
      </c>
      <c r="J816" t="s">
        <v>5</v>
      </c>
      <c r="K816" t="s">
        <v>9</v>
      </c>
      <c r="L816" s="2">
        <v>58</v>
      </c>
      <c r="M816" s="2" t="s">
        <v>18</v>
      </c>
      <c r="N816" s="10" t="str">
        <f>'Informe de categorías'!$A$8</f>
        <v>Categoría 3</v>
      </c>
    </row>
    <row r="817" spans="1:14" x14ac:dyDescent="0.25">
      <c r="A817">
        <v>25886</v>
      </c>
      <c r="B817" s="1" t="s">
        <v>20</v>
      </c>
      <c r="C817" s="1" t="s">
        <v>22</v>
      </c>
      <c r="D817">
        <v>60000</v>
      </c>
      <c r="E817" s="2">
        <v>2</v>
      </c>
      <c r="F817" t="s">
        <v>10</v>
      </c>
      <c r="G817" t="s">
        <v>1</v>
      </c>
      <c r="H817" s="2" t="s">
        <v>18</v>
      </c>
      <c r="I817" s="2">
        <v>2</v>
      </c>
      <c r="J817" t="s">
        <v>5</v>
      </c>
      <c r="K817" t="s">
        <v>9</v>
      </c>
      <c r="L817" s="2">
        <v>56</v>
      </c>
      <c r="M817" s="2" t="s">
        <v>18</v>
      </c>
      <c r="N817" s="10" t="str">
        <f>'Informe de categorías'!$A$8</f>
        <v>Categoría 3</v>
      </c>
    </row>
    <row r="818" spans="1:14" x14ac:dyDescent="0.25">
      <c r="A818">
        <v>25898</v>
      </c>
      <c r="B818" s="1" t="s">
        <v>20</v>
      </c>
      <c r="C818" s="1" t="s">
        <v>22</v>
      </c>
      <c r="D818">
        <v>70000</v>
      </c>
      <c r="E818" s="2">
        <v>2</v>
      </c>
      <c r="F818" t="s">
        <v>12</v>
      </c>
      <c r="G818" t="s">
        <v>1</v>
      </c>
      <c r="H818" s="2" t="s">
        <v>18</v>
      </c>
      <c r="I818" s="2">
        <v>2</v>
      </c>
      <c r="J818" t="s">
        <v>5</v>
      </c>
      <c r="K818" t="s">
        <v>9</v>
      </c>
      <c r="L818" s="2">
        <v>53</v>
      </c>
      <c r="M818" s="2" t="s">
        <v>19</v>
      </c>
      <c r="N818" s="10" t="str">
        <f>'Informe de categorías'!$A$8</f>
        <v>Categoría 3</v>
      </c>
    </row>
    <row r="819" spans="1:14" x14ac:dyDescent="0.25">
      <c r="A819">
        <v>25899</v>
      </c>
      <c r="B819" s="1" t="s">
        <v>20</v>
      </c>
      <c r="C819" s="1" t="s">
        <v>22</v>
      </c>
      <c r="D819">
        <v>70000</v>
      </c>
      <c r="E819" s="2">
        <v>2</v>
      </c>
      <c r="F819" t="s">
        <v>12</v>
      </c>
      <c r="G819" t="s">
        <v>1</v>
      </c>
      <c r="H819" s="2" t="s">
        <v>18</v>
      </c>
      <c r="I819" s="2">
        <v>2</v>
      </c>
      <c r="J819" t="s">
        <v>7</v>
      </c>
      <c r="K819" t="s">
        <v>9</v>
      </c>
      <c r="L819" s="2">
        <v>53</v>
      </c>
      <c r="M819" s="2" t="s">
        <v>19</v>
      </c>
      <c r="N819" s="10" t="str">
        <f>'Informe de categorías'!$A$8</f>
        <v>Categoría 3</v>
      </c>
    </row>
    <row r="820" spans="1:14" x14ac:dyDescent="0.25">
      <c r="A820">
        <v>25906</v>
      </c>
      <c r="B820" s="1" t="s">
        <v>21</v>
      </c>
      <c r="C820" s="1" t="s">
        <v>22</v>
      </c>
      <c r="D820">
        <v>10000</v>
      </c>
      <c r="E820" s="2">
        <v>5</v>
      </c>
      <c r="F820" t="s">
        <v>12</v>
      </c>
      <c r="G820" t="s">
        <v>11</v>
      </c>
      <c r="H820" s="2" t="s">
        <v>19</v>
      </c>
      <c r="I820" s="2">
        <v>2</v>
      </c>
      <c r="J820" t="s">
        <v>2</v>
      </c>
      <c r="K820" t="s">
        <v>3</v>
      </c>
      <c r="L820" s="2">
        <v>62</v>
      </c>
      <c r="M820" s="2" t="s">
        <v>19</v>
      </c>
      <c r="N820" s="10" t="str">
        <f>'Informe de categorías'!$A$7</f>
        <v>Categoría 2</v>
      </c>
    </row>
    <row r="821" spans="1:14" x14ac:dyDescent="0.25">
      <c r="A821">
        <v>25908</v>
      </c>
      <c r="B821" s="1" t="s">
        <v>20</v>
      </c>
      <c r="C821" s="1" t="s">
        <v>22</v>
      </c>
      <c r="D821">
        <v>60000</v>
      </c>
      <c r="E821" s="2">
        <v>0</v>
      </c>
      <c r="F821" t="s">
        <v>10</v>
      </c>
      <c r="G821" t="s">
        <v>11</v>
      </c>
      <c r="H821" s="2" t="s">
        <v>19</v>
      </c>
      <c r="I821" s="2">
        <v>1</v>
      </c>
      <c r="J821" t="s">
        <v>2</v>
      </c>
      <c r="K821" t="s">
        <v>9</v>
      </c>
      <c r="L821" s="2">
        <v>27</v>
      </c>
      <c r="M821" s="2" t="s">
        <v>19</v>
      </c>
      <c r="N821" s="10" t="str">
        <f>'Informe de categorías'!$A$11</f>
        <v>Categoría 6</v>
      </c>
    </row>
    <row r="822" spans="1:14" x14ac:dyDescent="0.25">
      <c r="A822">
        <v>25909</v>
      </c>
      <c r="B822" s="1" t="s">
        <v>20</v>
      </c>
      <c r="C822" s="1" t="s">
        <v>23</v>
      </c>
      <c r="D822">
        <v>60000</v>
      </c>
      <c r="E822" s="2">
        <v>0</v>
      </c>
      <c r="F822" t="s">
        <v>10</v>
      </c>
      <c r="G822" t="s">
        <v>11</v>
      </c>
      <c r="H822" s="2" t="s">
        <v>18</v>
      </c>
      <c r="I822" s="2">
        <v>1</v>
      </c>
      <c r="J822" t="s">
        <v>6</v>
      </c>
      <c r="K822" t="s">
        <v>9</v>
      </c>
      <c r="L822" s="2">
        <v>27</v>
      </c>
      <c r="M822" s="2" t="s">
        <v>18</v>
      </c>
      <c r="N822" s="10" t="str">
        <f>'Informe de categorías'!$A$11</f>
        <v>Categoría 6</v>
      </c>
    </row>
    <row r="823" spans="1:14" x14ac:dyDescent="0.25">
      <c r="A823">
        <v>25918</v>
      </c>
      <c r="B823" s="1" t="s">
        <v>21</v>
      </c>
      <c r="C823" s="1" t="s">
        <v>22</v>
      </c>
      <c r="D823">
        <v>30000</v>
      </c>
      <c r="E823" s="2">
        <v>2</v>
      </c>
      <c r="F823" t="s">
        <v>10</v>
      </c>
      <c r="G823" t="s">
        <v>13</v>
      </c>
      <c r="H823" s="2" t="s">
        <v>19</v>
      </c>
      <c r="I823" s="2">
        <v>2</v>
      </c>
      <c r="J823" t="s">
        <v>6</v>
      </c>
      <c r="K823" t="s">
        <v>3</v>
      </c>
      <c r="L823" s="2">
        <v>60</v>
      </c>
      <c r="M823" s="2" t="s">
        <v>18</v>
      </c>
      <c r="N823" s="10" t="str">
        <f>'Informe de categorías'!$A$7</f>
        <v>Categoría 2</v>
      </c>
    </row>
    <row r="824" spans="1:14" x14ac:dyDescent="0.25">
      <c r="A824">
        <v>25923</v>
      </c>
      <c r="B824" s="1" t="s">
        <v>21</v>
      </c>
      <c r="C824" s="1" t="s">
        <v>23</v>
      </c>
      <c r="D824">
        <v>10000</v>
      </c>
      <c r="E824" s="2">
        <v>2</v>
      </c>
      <c r="F824" t="s">
        <v>14</v>
      </c>
      <c r="G824" t="s">
        <v>13</v>
      </c>
      <c r="H824" s="2" t="s">
        <v>18</v>
      </c>
      <c r="I824" s="2">
        <v>2</v>
      </c>
      <c r="J824" t="s">
        <v>6</v>
      </c>
      <c r="K824" t="s">
        <v>3</v>
      </c>
      <c r="L824" s="2">
        <v>58</v>
      </c>
      <c r="M824" s="2" t="s">
        <v>19</v>
      </c>
      <c r="N824" s="10" t="str">
        <f>'Informe de categorías'!$A$7</f>
        <v>Categoría 2</v>
      </c>
    </row>
    <row r="825" spans="1:14" x14ac:dyDescent="0.25">
      <c r="A825">
        <v>25940</v>
      </c>
      <c r="B825" s="1" t="s">
        <v>21</v>
      </c>
      <c r="C825" s="1" t="s">
        <v>23</v>
      </c>
      <c r="D825">
        <v>20000</v>
      </c>
      <c r="E825" s="2">
        <v>2</v>
      </c>
      <c r="F825" t="s">
        <v>14</v>
      </c>
      <c r="G825" t="s">
        <v>13</v>
      </c>
      <c r="H825" s="2" t="s">
        <v>18</v>
      </c>
      <c r="I825" s="2">
        <v>2</v>
      </c>
      <c r="J825" t="s">
        <v>6</v>
      </c>
      <c r="K825" t="s">
        <v>3</v>
      </c>
      <c r="L825" s="2">
        <v>55</v>
      </c>
      <c r="M825" s="2" t="s">
        <v>18</v>
      </c>
      <c r="N825" s="10" t="str">
        <f>'Informe de categorías'!$A$7</f>
        <v>Categoría 2</v>
      </c>
    </row>
    <row r="826" spans="1:14" x14ac:dyDescent="0.25">
      <c r="A826">
        <v>25943</v>
      </c>
      <c r="B826" s="1" t="s">
        <v>21</v>
      </c>
      <c r="C826" s="1" t="s">
        <v>22</v>
      </c>
      <c r="D826">
        <v>70000</v>
      </c>
      <c r="E826" s="2">
        <v>0</v>
      </c>
      <c r="F826" t="s">
        <v>10</v>
      </c>
      <c r="G826" t="s">
        <v>11</v>
      </c>
      <c r="H826" s="2" t="s">
        <v>19</v>
      </c>
      <c r="I826" s="2">
        <v>2</v>
      </c>
      <c r="J826" t="s">
        <v>4</v>
      </c>
      <c r="K826" t="s">
        <v>9</v>
      </c>
      <c r="L826" s="2">
        <v>27</v>
      </c>
      <c r="M826" s="2" t="s">
        <v>18</v>
      </c>
      <c r="N826" s="10" t="str">
        <f>'Informe de categorías'!$A$11</f>
        <v>Categoría 6</v>
      </c>
    </row>
    <row r="827" spans="1:14" x14ac:dyDescent="0.25">
      <c r="A827">
        <v>25954</v>
      </c>
      <c r="B827" s="1" t="s">
        <v>20</v>
      </c>
      <c r="C827" s="1" t="s">
        <v>23</v>
      </c>
      <c r="D827">
        <v>60000</v>
      </c>
      <c r="E827" s="2">
        <v>0</v>
      </c>
      <c r="F827" t="s">
        <v>10</v>
      </c>
      <c r="G827" t="s">
        <v>11</v>
      </c>
      <c r="H827" s="2" t="s">
        <v>19</v>
      </c>
      <c r="I827" s="2">
        <v>2</v>
      </c>
      <c r="J827" t="s">
        <v>2</v>
      </c>
      <c r="K827" t="s">
        <v>9</v>
      </c>
      <c r="L827" s="2">
        <v>31</v>
      </c>
      <c r="M827" s="2" t="s">
        <v>19</v>
      </c>
      <c r="N827" s="10" t="str">
        <f>'Informe de categorías'!$A$11</f>
        <v>Categoría 6</v>
      </c>
    </row>
    <row r="828" spans="1:14" x14ac:dyDescent="0.25">
      <c r="A828">
        <v>25970</v>
      </c>
      <c r="B828" s="1" t="s">
        <v>21</v>
      </c>
      <c r="C828" s="1" t="s">
        <v>22</v>
      </c>
      <c r="D828">
        <v>60000</v>
      </c>
      <c r="E828" s="2">
        <v>4</v>
      </c>
      <c r="F828" t="s">
        <v>0</v>
      </c>
      <c r="G828" t="s">
        <v>11</v>
      </c>
      <c r="H828" s="2" t="s">
        <v>19</v>
      </c>
      <c r="I828" s="2">
        <v>2</v>
      </c>
      <c r="J828" t="s">
        <v>4</v>
      </c>
      <c r="K828" t="s">
        <v>9</v>
      </c>
      <c r="L828" s="2">
        <v>41</v>
      </c>
      <c r="M828" s="2" t="s">
        <v>18</v>
      </c>
      <c r="N828" s="10" t="str">
        <f>'Informe de categorías'!$A$6</f>
        <v>Categoría 1</v>
      </c>
    </row>
    <row r="829" spans="1:14" x14ac:dyDescent="0.25">
      <c r="A829">
        <v>25983</v>
      </c>
      <c r="B829" s="1" t="s">
        <v>20</v>
      </c>
      <c r="C829" s="1" t="s">
        <v>23</v>
      </c>
      <c r="D829">
        <v>70000</v>
      </c>
      <c r="E829" s="2">
        <v>0</v>
      </c>
      <c r="F829" t="s">
        <v>0</v>
      </c>
      <c r="G829" t="s">
        <v>1</v>
      </c>
      <c r="H829" s="2" t="s">
        <v>19</v>
      </c>
      <c r="I829" s="2">
        <v>1</v>
      </c>
      <c r="J829" t="s">
        <v>4</v>
      </c>
      <c r="K829" t="s">
        <v>9</v>
      </c>
      <c r="L829" s="2">
        <v>43</v>
      </c>
      <c r="M829" s="2" t="s">
        <v>19</v>
      </c>
      <c r="N829" s="10" t="str">
        <f>'Informe de categorías'!$A$6</f>
        <v>Categoría 1</v>
      </c>
    </row>
    <row r="830" spans="1:14" x14ac:dyDescent="0.25">
      <c r="A830">
        <v>26012</v>
      </c>
      <c r="B830" s="1" t="s">
        <v>20</v>
      </c>
      <c r="C830" s="1" t="s">
        <v>23</v>
      </c>
      <c r="D830">
        <v>80000</v>
      </c>
      <c r="E830" s="2">
        <v>1</v>
      </c>
      <c r="F830" t="s">
        <v>10</v>
      </c>
      <c r="G830" t="s">
        <v>11</v>
      </c>
      <c r="H830" s="2" t="s">
        <v>18</v>
      </c>
      <c r="I830" s="2">
        <v>1</v>
      </c>
      <c r="J830" t="s">
        <v>5</v>
      </c>
      <c r="K830" t="s">
        <v>9</v>
      </c>
      <c r="L830" s="2">
        <v>48</v>
      </c>
      <c r="M830" s="2" t="s">
        <v>18</v>
      </c>
      <c r="N830" s="10" t="str">
        <f>'Informe de categorías'!$A$9</f>
        <v>Categoría 4</v>
      </c>
    </row>
    <row r="831" spans="1:14" x14ac:dyDescent="0.25">
      <c r="A831">
        <v>26032</v>
      </c>
      <c r="B831" s="1" t="s">
        <v>20</v>
      </c>
      <c r="C831" s="1" t="s">
        <v>22</v>
      </c>
      <c r="D831">
        <v>70000</v>
      </c>
      <c r="E831" s="2">
        <v>5</v>
      </c>
      <c r="F831" t="s">
        <v>0</v>
      </c>
      <c r="G831" t="s">
        <v>1</v>
      </c>
      <c r="H831" s="2" t="s">
        <v>18</v>
      </c>
      <c r="I831" s="2">
        <v>4</v>
      </c>
      <c r="J831" t="s">
        <v>7</v>
      </c>
      <c r="K831" t="s">
        <v>3</v>
      </c>
      <c r="L831" s="2">
        <v>41</v>
      </c>
      <c r="M831" s="2" t="s">
        <v>19</v>
      </c>
      <c r="N831" s="10" t="str">
        <f>'Informe de categorías'!$A$12</f>
        <v>Categoría 7</v>
      </c>
    </row>
    <row r="832" spans="1:14" x14ac:dyDescent="0.25">
      <c r="A832">
        <v>26065</v>
      </c>
      <c r="B832" s="1" t="s">
        <v>21</v>
      </c>
      <c r="C832" s="1" t="s">
        <v>22</v>
      </c>
      <c r="D832">
        <v>110000</v>
      </c>
      <c r="E832" s="2">
        <v>3</v>
      </c>
      <c r="F832" t="s">
        <v>0</v>
      </c>
      <c r="G832" t="s">
        <v>8</v>
      </c>
      <c r="H832" s="2" t="s">
        <v>19</v>
      </c>
      <c r="I832" s="2">
        <v>4</v>
      </c>
      <c r="J832" t="s">
        <v>2</v>
      </c>
      <c r="K832" t="s">
        <v>9</v>
      </c>
      <c r="L832" s="2">
        <v>42</v>
      </c>
      <c r="M832" s="2" t="s">
        <v>19</v>
      </c>
      <c r="N832" s="10" t="str">
        <f>'Informe de categorías'!$A$12</f>
        <v>Categoría 7</v>
      </c>
    </row>
    <row r="833" spans="1:14" x14ac:dyDescent="0.25">
      <c r="A833">
        <v>26139</v>
      </c>
      <c r="B833" s="1" t="s">
        <v>21</v>
      </c>
      <c r="C833" s="1" t="s">
        <v>23</v>
      </c>
      <c r="D833">
        <v>60000</v>
      </c>
      <c r="E833" s="2">
        <v>1</v>
      </c>
      <c r="F833" t="s">
        <v>10</v>
      </c>
      <c r="G833" t="s">
        <v>11</v>
      </c>
      <c r="H833" s="2" t="s">
        <v>18</v>
      </c>
      <c r="I833" s="2">
        <v>1</v>
      </c>
      <c r="J833" t="s">
        <v>6</v>
      </c>
      <c r="K833" t="s">
        <v>3</v>
      </c>
      <c r="L833" s="2">
        <v>45</v>
      </c>
      <c r="M833" s="2" t="s">
        <v>19</v>
      </c>
      <c r="N833" s="10" t="str">
        <f>'Informe de categorías'!$A$6</f>
        <v>Categoría 1</v>
      </c>
    </row>
    <row r="834" spans="1:14" x14ac:dyDescent="0.25">
      <c r="A834">
        <v>26150</v>
      </c>
      <c r="B834" s="1" t="s">
        <v>21</v>
      </c>
      <c r="C834" s="1" t="s">
        <v>22</v>
      </c>
      <c r="D834">
        <v>70000</v>
      </c>
      <c r="E834" s="2">
        <v>0</v>
      </c>
      <c r="F834" t="s">
        <v>0</v>
      </c>
      <c r="G834" t="s">
        <v>1</v>
      </c>
      <c r="H834" s="2" t="s">
        <v>19</v>
      </c>
      <c r="I834" s="2">
        <v>1</v>
      </c>
      <c r="J834" t="s">
        <v>4</v>
      </c>
      <c r="K834" t="s">
        <v>3</v>
      </c>
      <c r="L834" s="2">
        <v>41</v>
      </c>
      <c r="M834" s="2" t="s">
        <v>18</v>
      </c>
      <c r="N834" s="10" t="str">
        <f>'Informe de categorías'!$A$6</f>
        <v>Categoría 1</v>
      </c>
    </row>
    <row r="835" spans="1:14" x14ac:dyDescent="0.25">
      <c r="A835">
        <v>26154</v>
      </c>
      <c r="B835" s="1" t="s">
        <v>20</v>
      </c>
      <c r="C835" s="1" t="s">
        <v>23</v>
      </c>
      <c r="D835">
        <v>60000</v>
      </c>
      <c r="E835" s="2">
        <v>1</v>
      </c>
      <c r="F835" t="s">
        <v>10</v>
      </c>
      <c r="G835" t="s">
        <v>11</v>
      </c>
      <c r="H835" s="2" t="s">
        <v>18</v>
      </c>
      <c r="I835" s="2">
        <v>1</v>
      </c>
      <c r="J835" t="s">
        <v>6</v>
      </c>
      <c r="K835" t="s">
        <v>3</v>
      </c>
      <c r="L835" s="2">
        <v>43</v>
      </c>
      <c r="M835" s="2" t="s">
        <v>18</v>
      </c>
      <c r="N835" s="10" t="str">
        <f>'Informe de categorías'!$A$6</f>
        <v>Categoría 1</v>
      </c>
    </row>
    <row r="836" spans="1:14" x14ac:dyDescent="0.25">
      <c r="A836">
        <v>26167</v>
      </c>
      <c r="B836" s="1" t="s">
        <v>21</v>
      </c>
      <c r="C836" s="1" t="s">
        <v>22</v>
      </c>
      <c r="D836">
        <v>40000</v>
      </c>
      <c r="E836" s="2">
        <v>2</v>
      </c>
      <c r="F836" t="s">
        <v>0</v>
      </c>
      <c r="G836" t="s">
        <v>8</v>
      </c>
      <c r="H836" s="2" t="s">
        <v>19</v>
      </c>
      <c r="I836" s="2">
        <v>1</v>
      </c>
      <c r="J836" t="s">
        <v>6</v>
      </c>
      <c r="K836" t="s">
        <v>3</v>
      </c>
      <c r="L836" s="2">
        <v>53</v>
      </c>
      <c r="M836" s="2" t="s">
        <v>18</v>
      </c>
      <c r="N836" s="10" t="str">
        <f>'Informe de categorías'!$A$8</f>
        <v>Categoría 3</v>
      </c>
    </row>
    <row r="837" spans="1:14" x14ac:dyDescent="0.25">
      <c r="A837">
        <v>26219</v>
      </c>
      <c r="B837" s="1" t="s">
        <v>20</v>
      </c>
      <c r="C837" s="1" t="s">
        <v>22</v>
      </c>
      <c r="D837">
        <v>40000</v>
      </c>
      <c r="E837" s="2">
        <v>1</v>
      </c>
      <c r="F837" t="s">
        <v>0</v>
      </c>
      <c r="G837" t="s">
        <v>11</v>
      </c>
      <c r="H837" s="2" t="s">
        <v>18</v>
      </c>
      <c r="I837" s="2">
        <v>1</v>
      </c>
      <c r="J837" t="s">
        <v>2</v>
      </c>
      <c r="K837" t="s">
        <v>16</v>
      </c>
      <c r="L837" s="2">
        <v>33</v>
      </c>
      <c r="M837" s="2" t="s">
        <v>18</v>
      </c>
      <c r="N837" s="10" t="str">
        <f>'Informe de categorías'!$A$6</f>
        <v>Categoría 1</v>
      </c>
    </row>
    <row r="838" spans="1:14" x14ac:dyDescent="0.25">
      <c r="A838">
        <v>26236</v>
      </c>
      <c r="B838" s="1" t="s">
        <v>20</v>
      </c>
      <c r="C838" s="1" t="s">
        <v>22</v>
      </c>
      <c r="D838">
        <v>40000</v>
      </c>
      <c r="E838" s="2">
        <v>3</v>
      </c>
      <c r="F838" t="s">
        <v>10</v>
      </c>
      <c r="G838" t="s">
        <v>13</v>
      </c>
      <c r="H838" s="2" t="s">
        <v>18</v>
      </c>
      <c r="I838" s="2">
        <v>1</v>
      </c>
      <c r="J838" t="s">
        <v>4</v>
      </c>
      <c r="K838" t="s">
        <v>9</v>
      </c>
      <c r="L838" s="2">
        <v>31</v>
      </c>
      <c r="M838" s="2" t="s">
        <v>19</v>
      </c>
      <c r="N838" s="10" t="str">
        <f>'Informe de categorías'!$A$6</f>
        <v>Categoría 1</v>
      </c>
    </row>
    <row r="839" spans="1:14" x14ac:dyDescent="0.25">
      <c r="A839">
        <v>26238</v>
      </c>
      <c r="B839" s="1" t="s">
        <v>21</v>
      </c>
      <c r="C839" s="1" t="s">
        <v>22</v>
      </c>
      <c r="D839">
        <v>40000</v>
      </c>
      <c r="E839" s="2">
        <v>3</v>
      </c>
      <c r="F839" t="s">
        <v>10</v>
      </c>
      <c r="G839" t="s">
        <v>13</v>
      </c>
      <c r="H839" s="2" t="s">
        <v>18</v>
      </c>
      <c r="I839" s="2">
        <v>1</v>
      </c>
      <c r="J839" t="s">
        <v>2</v>
      </c>
      <c r="K839" t="s">
        <v>9</v>
      </c>
      <c r="L839" s="2">
        <v>31</v>
      </c>
      <c r="M839" s="2" t="s">
        <v>18</v>
      </c>
      <c r="N839" s="10" t="str">
        <f>'Informe de categorías'!$A$11</f>
        <v>Categoría 6</v>
      </c>
    </row>
    <row r="840" spans="1:14" x14ac:dyDescent="0.25">
      <c r="A840">
        <v>26248</v>
      </c>
      <c r="B840" s="1" t="s">
        <v>20</v>
      </c>
      <c r="C840" s="1" t="s">
        <v>23</v>
      </c>
      <c r="D840">
        <v>20000</v>
      </c>
      <c r="E840" s="2">
        <v>3</v>
      </c>
      <c r="F840" t="s">
        <v>14</v>
      </c>
      <c r="G840" t="s">
        <v>13</v>
      </c>
      <c r="H840" s="2" t="s">
        <v>19</v>
      </c>
      <c r="I840" s="2">
        <v>2</v>
      </c>
      <c r="J840" t="s">
        <v>4</v>
      </c>
      <c r="K840" t="s">
        <v>9</v>
      </c>
      <c r="L840" s="2">
        <v>52</v>
      </c>
      <c r="M840" s="2" t="s">
        <v>19</v>
      </c>
      <c r="N840" s="10" t="str">
        <f>'Informe de categorías'!$A$7</f>
        <v>Categoría 2</v>
      </c>
    </row>
    <row r="841" spans="1:14" x14ac:dyDescent="0.25">
      <c r="A841">
        <v>26270</v>
      </c>
      <c r="B841" s="1" t="s">
        <v>21</v>
      </c>
      <c r="C841" s="1" t="s">
        <v>22</v>
      </c>
      <c r="D841">
        <v>20000</v>
      </c>
      <c r="E841" s="2">
        <v>2</v>
      </c>
      <c r="F841" t="s">
        <v>14</v>
      </c>
      <c r="G841" t="s">
        <v>13</v>
      </c>
      <c r="H841" s="2" t="s">
        <v>18</v>
      </c>
      <c r="I841" s="2">
        <v>2</v>
      </c>
      <c r="J841" t="s">
        <v>2</v>
      </c>
      <c r="K841" t="s">
        <v>9</v>
      </c>
      <c r="L841" s="2">
        <v>49</v>
      </c>
      <c r="M841" s="2" t="s">
        <v>19</v>
      </c>
      <c r="N841" s="10" t="str">
        <f>'Informe de categorías'!$A$7</f>
        <v>Categoría 2</v>
      </c>
    </row>
    <row r="842" spans="1:14" x14ac:dyDescent="0.25">
      <c r="A842">
        <v>26298</v>
      </c>
      <c r="B842" s="1" t="s">
        <v>20</v>
      </c>
      <c r="C842" s="1" t="s">
        <v>22</v>
      </c>
      <c r="D842">
        <v>50000</v>
      </c>
      <c r="E842" s="2">
        <v>1</v>
      </c>
      <c r="F842" t="s">
        <v>0</v>
      </c>
      <c r="G842" t="s">
        <v>11</v>
      </c>
      <c r="H842" s="2" t="s">
        <v>18</v>
      </c>
      <c r="I842" s="2">
        <v>0</v>
      </c>
      <c r="J842" t="s">
        <v>5</v>
      </c>
      <c r="K842" t="s">
        <v>9</v>
      </c>
      <c r="L842" s="2">
        <v>34</v>
      </c>
      <c r="M842" s="2" t="s">
        <v>18</v>
      </c>
      <c r="N842" s="10" t="str">
        <f>'Informe de categorías'!$A$6</f>
        <v>Categoría 1</v>
      </c>
    </row>
    <row r="843" spans="1:14" x14ac:dyDescent="0.25">
      <c r="A843">
        <v>26305</v>
      </c>
      <c r="B843" s="1" t="s">
        <v>21</v>
      </c>
      <c r="C843" s="1" t="s">
        <v>22</v>
      </c>
      <c r="D843">
        <v>60000</v>
      </c>
      <c r="E843" s="2">
        <v>2</v>
      </c>
      <c r="F843" t="s">
        <v>0</v>
      </c>
      <c r="G843" t="s">
        <v>11</v>
      </c>
      <c r="H843" s="2" t="s">
        <v>19</v>
      </c>
      <c r="I843" s="2">
        <v>0</v>
      </c>
      <c r="J843" t="s">
        <v>4</v>
      </c>
      <c r="K843" t="s">
        <v>9</v>
      </c>
      <c r="L843" s="2">
        <v>36</v>
      </c>
      <c r="M843" s="2" t="s">
        <v>18</v>
      </c>
      <c r="N843" s="10" t="str">
        <f>'Informe de categorías'!$A$6</f>
        <v>Categoría 1</v>
      </c>
    </row>
    <row r="844" spans="1:14" x14ac:dyDescent="0.25">
      <c r="A844">
        <v>26327</v>
      </c>
      <c r="B844" s="1" t="s">
        <v>20</v>
      </c>
      <c r="C844" s="1" t="s">
        <v>23</v>
      </c>
      <c r="D844">
        <v>70000</v>
      </c>
      <c r="E844" s="2">
        <v>4</v>
      </c>
      <c r="F844" t="s">
        <v>15</v>
      </c>
      <c r="G844" t="s">
        <v>1</v>
      </c>
      <c r="H844" s="2" t="s">
        <v>18</v>
      </c>
      <c r="I844" s="2">
        <v>0</v>
      </c>
      <c r="J844" t="s">
        <v>5</v>
      </c>
      <c r="K844" t="s">
        <v>9</v>
      </c>
      <c r="L844" s="2">
        <v>36</v>
      </c>
      <c r="M844" s="2" t="s">
        <v>18</v>
      </c>
      <c r="N844" s="10" t="str">
        <f>'Informe de categorías'!$A$6</f>
        <v>Categoría 1</v>
      </c>
    </row>
    <row r="845" spans="1:14" x14ac:dyDescent="0.25">
      <c r="A845">
        <v>26341</v>
      </c>
      <c r="B845" s="1" t="s">
        <v>20</v>
      </c>
      <c r="C845" s="1" t="s">
        <v>22</v>
      </c>
      <c r="D845">
        <v>70000</v>
      </c>
      <c r="E845" s="2">
        <v>5</v>
      </c>
      <c r="F845" t="s">
        <v>15</v>
      </c>
      <c r="G845" t="s">
        <v>1</v>
      </c>
      <c r="H845" s="2" t="s">
        <v>18</v>
      </c>
      <c r="I845" s="2">
        <v>2</v>
      </c>
      <c r="J845" t="s">
        <v>4</v>
      </c>
      <c r="K845" t="s">
        <v>9</v>
      </c>
      <c r="L845" s="2">
        <v>37</v>
      </c>
      <c r="M845" s="2" t="s">
        <v>19</v>
      </c>
      <c r="N845" s="10" t="str">
        <f>'Informe de categorías'!$A$8</f>
        <v>Categoría 3</v>
      </c>
    </row>
    <row r="846" spans="1:14" x14ac:dyDescent="0.25">
      <c r="A846">
        <v>26354</v>
      </c>
      <c r="B846" s="1" t="s">
        <v>21</v>
      </c>
      <c r="C846" s="1" t="s">
        <v>23</v>
      </c>
      <c r="D846">
        <v>40000</v>
      </c>
      <c r="E846" s="2">
        <v>0</v>
      </c>
      <c r="F846" t="s">
        <v>15</v>
      </c>
      <c r="G846" t="s">
        <v>13</v>
      </c>
      <c r="H846" s="2" t="s">
        <v>19</v>
      </c>
      <c r="I846" s="2">
        <v>0</v>
      </c>
      <c r="J846" t="s">
        <v>4</v>
      </c>
      <c r="K846" t="s">
        <v>16</v>
      </c>
      <c r="L846" s="2">
        <v>38</v>
      </c>
      <c r="M846" s="2" t="s">
        <v>18</v>
      </c>
      <c r="N846" s="10" t="str">
        <f>'Informe de categorías'!$A$14</f>
        <v>Categoría 9</v>
      </c>
    </row>
    <row r="847" spans="1:14" x14ac:dyDescent="0.25">
      <c r="A847">
        <v>26385</v>
      </c>
      <c r="B847" s="1" t="s">
        <v>21</v>
      </c>
      <c r="C847" s="1" t="s">
        <v>23</v>
      </c>
      <c r="D847">
        <v>120000</v>
      </c>
      <c r="E847" s="2">
        <v>3</v>
      </c>
      <c r="F847" t="s">
        <v>12</v>
      </c>
      <c r="G847" t="s">
        <v>1</v>
      </c>
      <c r="H847" s="2" t="s">
        <v>19</v>
      </c>
      <c r="I847" s="2">
        <v>4</v>
      </c>
      <c r="J847" t="s">
        <v>6</v>
      </c>
      <c r="K847" t="s">
        <v>16</v>
      </c>
      <c r="L847" s="2">
        <v>50</v>
      </c>
      <c r="M847" s="2" t="s">
        <v>19</v>
      </c>
      <c r="N847" s="10" t="str">
        <f>'Informe de categorías'!$A$10</f>
        <v>Categoría 5</v>
      </c>
    </row>
    <row r="848" spans="1:14" x14ac:dyDescent="0.25">
      <c r="A848">
        <v>26412</v>
      </c>
      <c r="B848" s="1" t="s">
        <v>20</v>
      </c>
      <c r="C848" s="1" t="s">
        <v>22</v>
      </c>
      <c r="D848">
        <v>80000</v>
      </c>
      <c r="E848" s="2">
        <v>5</v>
      </c>
      <c r="F848" t="s">
        <v>12</v>
      </c>
      <c r="G848" t="s">
        <v>8</v>
      </c>
      <c r="H848" s="2" t="s">
        <v>19</v>
      </c>
      <c r="I848" s="2">
        <v>3</v>
      </c>
      <c r="J848" t="s">
        <v>6</v>
      </c>
      <c r="K848" t="s">
        <v>16</v>
      </c>
      <c r="L848" s="2">
        <v>56</v>
      </c>
      <c r="M848" s="2" t="s">
        <v>19</v>
      </c>
      <c r="N848" s="10" t="str">
        <f>'Informe de categorías'!$A$10</f>
        <v>Categoría 5</v>
      </c>
    </row>
    <row r="849" spans="1:14" x14ac:dyDescent="0.25">
      <c r="A849">
        <v>26415</v>
      </c>
      <c r="B849" s="1" t="s">
        <v>20</v>
      </c>
      <c r="C849" s="1" t="s">
        <v>22</v>
      </c>
      <c r="D849">
        <v>90000</v>
      </c>
      <c r="E849" s="2">
        <v>4</v>
      </c>
      <c r="F849" t="s">
        <v>14</v>
      </c>
      <c r="G849" t="s">
        <v>11</v>
      </c>
      <c r="H849" s="2" t="s">
        <v>18</v>
      </c>
      <c r="I849" s="2">
        <v>4</v>
      </c>
      <c r="J849" t="s">
        <v>7</v>
      </c>
      <c r="K849" t="s">
        <v>16</v>
      </c>
      <c r="L849" s="2">
        <v>58</v>
      </c>
      <c r="M849" s="2" t="s">
        <v>19</v>
      </c>
      <c r="N849" s="10" t="str">
        <f>'Informe de categorías'!$A$10</f>
        <v>Categoría 5</v>
      </c>
    </row>
    <row r="850" spans="1:14" x14ac:dyDescent="0.25">
      <c r="A850">
        <v>26452</v>
      </c>
      <c r="B850" s="1" t="s">
        <v>21</v>
      </c>
      <c r="C850" s="1" t="s">
        <v>23</v>
      </c>
      <c r="D850">
        <v>50000</v>
      </c>
      <c r="E850" s="2">
        <v>3</v>
      </c>
      <c r="F850" t="s">
        <v>15</v>
      </c>
      <c r="G850" t="s">
        <v>8</v>
      </c>
      <c r="H850" s="2" t="s">
        <v>18</v>
      </c>
      <c r="I850" s="2">
        <v>2</v>
      </c>
      <c r="J850" t="s">
        <v>7</v>
      </c>
      <c r="K850" t="s">
        <v>9</v>
      </c>
      <c r="L850" s="2">
        <v>69</v>
      </c>
      <c r="M850" s="2" t="s">
        <v>19</v>
      </c>
      <c r="N850" s="10" t="str">
        <f>'Informe de categorías'!$A$8</f>
        <v>Categoría 3</v>
      </c>
    </row>
    <row r="851" spans="1:14" x14ac:dyDescent="0.25">
      <c r="A851">
        <v>26490</v>
      </c>
      <c r="B851" s="1" t="s">
        <v>21</v>
      </c>
      <c r="C851" s="1" t="s">
        <v>23</v>
      </c>
      <c r="D851">
        <v>70000</v>
      </c>
      <c r="E851" s="2">
        <v>2</v>
      </c>
      <c r="F851" t="s">
        <v>0</v>
      </c>
      <c r="G851" t="s">
        <v>8</v>
      </c>
      <c r="H851" s="2" t="s">
        <v>19</v>
      </c>
      <c r="I851" s="2">
        <v>1</v>
      </c>
      <c r="J851" t="s">
        <v>5</v>
      </c>
      <c r="K851" t="s">
        <v>9</v>
      </c>
      <c r="L851" s="2">
        <v>59</v>
      </c>
      <c r="M851" s="2" t="s">
        <v>18</v>
      </c>
      <c r="N851" s="10" t="str">
        <f>'Informe de categorías'!$A$8</f>
        <v>Categoría 3</v>
      </c>
    </row>
    <row r="852" spans="1:14" x14ac:dyDescent="0.25">
      <c r="A852">
        <v>26495</v>
      </c>
      <c r="B852" s="1" t="s">
        <v>21</v>
      </c>
      <c r="C852" s="1" t="s">
        <v>22</v>
      </c>
      <c r="D852">
        <v>40000</v>
      </c>
      <c r="E852" s="2">
        <v>2</v>
      </c>
      <c r="F852" t="s">
        <v>12</v>
      </c>
      <c r="G852" t="s">
        <v>1</v>
      </c>
      <c r="H852" s="2" t="s">
        <v>18</v>
      </c>
      <c r="I852" s="2">
        <v>2</v>
      </c>
      <c r="J852" t="s">
        <v>7</v>
      </c>
      <c r="K852" t="s">
        <v>9</v>
      </c>
      <c r="L852" s="2">
        <v>57</v>
      </c>
      <c r="M852" s="2" t="s">
        <v>19</v>
      </c>
      <c r="N852" s="10" t="str">
        <f>'Informe de categorías'!$A$8</f>
        <v>Categoría 3</v>
      </c>
    </row>
    <row r="853" spans="1:14" x14ac:dyDescent="0.25">
      <c r="A853">
        <v>26547</v>
      </c>
      <c r="B853" s="1" t="s">
        <v>21</v>
      </c>
      <c r="C853" s="1" t="s">
        <v>22</v>
      </c>
      <c r="D853">
        <v>30000</v>
      </c>
      <c r="E853" s="2">
        <v>2</v>
      </c>
      <c r="F853" t="s">
        <v>10</v>
      </c>
      <c r="G853" t="s">
        <v>13</v>
      </c>
      <c r="H853" s="2" t="s">
        <v>19</v>
      </c>
      <c r="I853" s="2">
        <v>2</v>
      </c>
      <c r="J853" t="s">
        <v>6</v>
      </c>
      <c r="K853" t="s">
        <v>3</v>
      </c>
      <c r="L853" s="2">
        <v>60</v>
      </c>
      <c r="M853" s="2" t="s">
        <v>18</v>
      </c>
      <c r="N853" s="10" t="str">
        <f>'Informe de categorías'!$A$7</f>
        <v>Categoría 2</v>
      </c>
    </row>
    <row r="854" spans="1:14" x14ac:dyDescent="0.25">
      <c r="A854">
        <v>26575</v>
      </c>
      <c r="B854" s="1" t="s">
        <v>21</v>
      </c>
      <c r="C854" s="1" t="s">
        <v>22</v>
      </c>
      <c r="D854">
        <v>40000</v>
      </c>
      <c r="E854" s="2">
        <v>0</v>
      </c>
      <c r="F854" t="s">
        <v>12</v>
      </c>
      <c r="G854" t="s">
        <v>11</v>
      </c>
      <c r="H854" s="2" t="s">
        <v>19</v>
      </c>
      <c r="I854" s="2">
        <v>2</v>
      </c>
      <c r="J854" t="s">
        <v>2</v>
      </c>
      <c r="K854" t="s">
        <v>9</v>
      </c>
      <c r="L854" s="2">
        <v>31</v>
      </c>
      <c r="M854" s="2" t="s">
        <v>18</v>
      </c>
      <c r="N854" s="10" t="str">
        <f>'Informe de categorías'!$A$11</f>
        <v>Categoría 6</v>
      </c>
    </row>
    <row r="855" spans="1:14" x14ac:dyDescent="0.25">
      <c r="A855">
        <v>26576</v>
      </c>
      <c r="B855" s="1" t="s">
        <v>20</v>
      </c>
      <c r="C855" s="1" t="s">
        <v>22</v>
      </c>
      <c r="D855">
        <v>60000</v>
      </c>
      <c r="E855" s="2">
        <v>0</v>
      </c>
      <c r="F855" t="s">
        <v>10</v>
      </c>
      <c r="G855" t="s">
        <v>11</v>
      </c>
      <c r="H855" s="2" t="s">
        <v>18</v>
      </c>
      <c r="I855" s="2">
        <v>2</v>
      </c>
      <c r="J855" t="s">
        <v>6</v>
      </c>
      <c r="K855" t="s">
        <v>9</v>
      </c>
      <c r="L855" s="2">
        <v>31</v>
      </c>
      <c r="M855" s="2" t="s">
        <v>19</v>
      </c>
      <c r="N855" s="10" t="str">
        <f>'Informe de categorías'!$A$11</f>
        <v>Categoría 6</v>
      </c>
    </row>
    <row r="856" spans="1:14" x14ac:dyDescent="0.25">
      <c r="A856">
        <v>26582</v>
      </c>
      <c r="B856" s="1" t="s">
        <v>20</v>
      </c>
      <c r="C856" s="1" t="s">
        <v>23</v>
      </c>
      <c r="D856">
        <v>60000</v>
      </c>
      <c r="E856" s="2">
        <v>0</v>
      </c>
      <c r="F856" t="s">
        <v>10</v>
      </c>
      <c r="G856" t="s">
        <v>11</v>
      </c>
      <c r="H856" s="2" t="s">
        <v>18</v>
      </c>
      <c r="I856" s="2">
        <v>2</v>
      </c>
      <c r="J856" t="s">
        <v>6</v>
      </c>
      <c r="K856" t="s">
        <v>9</v>
      </c>
      <c r="L856" s="2">
        <v>33</v>
      </c>
      <c r="M856" s="2" t="s">
        <v>18</v>
      </c>
      <c r="N856" s="10" t="str">
        <f>'Informe de categorías'!$A$11</f>
        <v>Categoría 6</v>
      </c>
    </row>
    <row r="857" spans="1:14" x14ac:dyDescent="0.25">
      <c r="A857">
        <v>26597</v>
      </c>
      <c r="B857" s="1" t="s">
        <v>21</v>
      </c>
      <c r="C857" s="1" t="s">
        <v>22</v>
      </c>
      <c r="D857">
        <v>60000</v>
      </c>
      <c r="E857" s="2">
        <v>4</v>
      </c>
      <c r="F857" t="s">
        <v>0</v>
      </c>
      <c r="G857" t="s">
        <v>11</v>
      </c>
      <c r="H857" s="2" t="s">
        <v>19</v>
      </c>
      <c r="I857" s="2">
        <v>2</v>
      </c>
      <c r="J857" t="s">
        <v>4</v>
      </c>
      <c r="K857" t="s">
        <v>9</v>
      </c>
      <c r="L857" s="2">
        <v>42</v>
      </c>
      <c r="M857" s="2" t="s">
        <v>19</v>
      </c>
      <c r="N857" s="10" t="str">
        <f>'Informe de categorías'!$A$6</f>
        <v>Categoría 1</v>
      </c>
    </row>
    <row r="858" spans="1:14" x14ac:dyDescent="0.25">
      <c r="A858">
        <v>26625</v>
      </c>
      <c r="B858" s="1" t="s">
        <v>21</v>
      </c>
      <c r="C858" s="1" t="s">
        <v>22</v>
      </c>
      <c r="D858">
        <v>60000</v>
      </c>
      <c r="E858" s="2">
        <v>0</v>
      </c>
      <c r="F858" t="s">
        <v>15</v>
      </c>
      <c r="G858" t="s">
        <v>1</v>
      </c>
      <c r="H858" s="2" t="s">
        <v>18</v>
      </c>
      <c r="I858" s="2">
        <v>1</v>
      </c>
      <c r="J858" t="s">
        <v>5</v>
      </c>
      <c r="K858" t="s">
        <v>9</v>
      </c>
      <c r="L858" s="2">
        <v>38</v>
      </c>
      <c r="M858" s="2" t="s">
        <v>18</v>
      </c>
      <c r="N858" s="10" t="str">
        <f>'Informe de categorías'!$A$6</f>
        <v>Categoría 1</v>
      </c>
    </row>
    <row r="859" spans="1:14" x14ac:dyDescent="0.25">
      <c r="A859">
        <v>26651</v>
      </c>
      <c r="B859" s="1" t="s">
        <v>21</v>
      </c>
      <c r="C859" s="1" t="s">
        <v>23</v>
      </c>
      <c r="D859">
        <v>80000</v>
      </c>
      <c r="E859" s="2">
        <v>4</v>
      </c>
      <c r="F859" t="s">
        <v>15</v>
      </c>
      <c r="G859" t="s">
        <v>8</v>
      </c>
      <c r="H859" s="2" t="s">
        <v>18</v>
      </c>
      <c r="I859" s="2">
        <v>0</v>
      </c>
      <c r="J859" t="s">
        <v>4</v>
      </c>
      <c r="K859" t="s">
        <v>3</v>
      </c>
      <c r="L859" s="2">
        <v>36</v>
      </c>
      <c r="M859" s="2" t="s">
        <v>18</v>
      </c>
      <c r="N859" s="10" t="str">
        <f>'Informe de categorías'!$A$9</f>
        <v>Categoría 4</v>
      </c>
    </row>
    <row r="860" spans="1:14" x14ac:dyDescent="0.25">
      <c r="A860">
        <v>26654</v>
      </c>
      <c r="B860" s="1" t="s">
        <v>20</v>
      </c>
      <c r="C860" s="1" t="s">
        <v>22</v>
      </c>
      <c r="D860">
        <v>90000</v>
      </c>
      <c r="E860" s="2">
        <v>1</v>
      </c>
      <c r="F860" t="s">
        <v>15</v>
      </c>
      <c r="G860" t="s">
        <v>8</v>
      </c>
      <c r="H860" s="2" t="s">
        <v>18</v>
      </c>
      <c r="I860" s="2">
        <v>0</v>
      </c>
      <c r="J860" t="s">
        <v>4</v>
      </c>
      <c r="K860" t="s">
        <v>3</v>
      </c>
      <c r="L860" s="2">
        <v>37</v>
      </c>
      <c r="M860" s="2" t="s">
        <v>18</v>
      </c>
      <c r="N860" s="10" t="str">
        <f>'Informe de categorías'!$A$9</f>
        <v>Categoría 4</v>
      </c>
    </row>
    <row r="861" spans="1:14" x14ac:dyDescent="0.25">
      <c r="A861">
        <v>26663</v>
      </c>
      <c r="B861" s="1" t="s">
        <v>21</v>
      </c>
      <c r="C861" s="1" t="s">
        <v>22</v>
      </c>
      <c r="D861">
        <v>60000</v>
      </c>
      <c r="E861" s="2">
        <v>2</v>
      </c>
      <c r="F861" t="s">
        <v>0</v>
      </c>
      <c r="G861" t="s">
        <v>1</v>
      </c>
      <c r="H861" s="2" t="s">
        <v>19</v>
      </c>
      <c r="I861" s="2">
        <v>1</v>
      </c>
      <c r="J861" t="s">
        <v>4</v>
      </c>
      <c r="K861" t="s">
        <v>3</v>
      </c>
      <c r="L861" s="2">
        <v>39</v>
      </c>
      <c r="M861" s="2" t="s">
        <v>18</v>
      </c>
      <c r="N861" s="10" t="str">
        <f>'Informe de categorías'!$A$6</f>
        <v>Categoría 1</v>
      </c>
    </row>
    <row r="862" spans="1:14" x14ac:dyDescent="0.25">
      <c r="A862">
        <v>26678</v>
      </c>
      <c r="B862" s="1" t="s">
        <v>21</v>
      </c>
      <c r="C862" s="1" t="s">
        <v>22</v>
      </c>
      <c r="D862">
        <v>80000</v>
      </c>
      <c r="E862" s="2">
        <v>2</v>
      </c>
      <c r="F862" t="s">
        <v>14</v>
      </c>
      <c r="G862" t="s">
        <v>11</v>
      </c>
      <c r="H862" s="2" t="s">
        <v>18</v>
      </c>
      <c r="I862" s="2">
        <v>2</v>
      </c>
      <c r="J862" t="s">
        <v>6</v>
      </c>
      <c r="K862" t="s">
        <v>9</v>
      </c>
      <c r="L862" s="2">
        <v>49</v>
      </c>
      <c r="M862" s="2" t="s">
        <v>19</v>
      </c>
      <c r="N862" s="10" t="str">
        <f>'Informe de categorías'!$A$10</f>
        <v>Categoría 5</v>
      </c>
    </row>
    <row r="863" spans="1:14" x14ac:dyDescent="0.25">
      <c r="A863">
        <v>26693</v>
      </c>
      <c r="B863" s="1" t="s">
        <v>20</v>
      </c>
      <c r="C863" s="1" t="s">
        <v>23</v>
      </c>
      <c r="D863">
        <v>70000</v>
      </c>
      <c r="E863" s="2">
        <v>3</v>
      </c>
      <c r="F863" t="s">
        <v>10</v>
      </c>
      <c r="G863" t="s">
        <v>1</v>
      </c>
      <c r="H863" s="2" t="s">
        <v>18</v>
      </c>
      <c r="I863" s="2">
        <v>1</v>
      </c>
      <c r="J863" t="s">
        <v>6</v>
      </c>
      <c r="K863" t="s">
        <v>9</v>
      </c>
      <c r="L863" s="2">
        <v>49</v>
      </c>
      <c r="M863" s="2" t="s">
        <v>19</v>
      </c>
      <c r="N863" s="10" t="str">
        <f>'Informe de categorías'!$A$8</f>
        <v>Categoría 3</v>
      </c>
    </row>
    <row r="864" spans="1:14" x14ac:dyDescent="0.25">
      <c r="A864">
        <v>26728</v>
      </c>
      <c r="B864" s="1" t="s">
        <v>21</v>
      </c>
      <c r="C864" s="1" t="s">
        <v>23</v>
      </c>
      <c r="D864">
        <v>70000</v>
      </c>
      <c r="E864" s="2">
        <v>3</v>
      </c>
      <c r="F864" t="s">
        <v>15</v>
      </c>
      <c r="G864" t="s">
        <v>8</v>
      </c>
      <c r="H864" s="2" t="s">
        <v>19</v>
      </c>
      <c r="I864" s="2">
        <v>2</v>
      </c>
      <c r="J864" t="s">
        <v>2</v>
      </c>
      <c r="K864" t="s">
        <v>9</v>
      </c>
      <c r="L864" s="2">
        <v>53</v>
      </c>
      <c r="M864" s="2" t="s">
        <v>18</v>
      </c>
      <c r="N864" s="10" t="str">
        <f>'Informe de categorías'!$A$8</f>
        <v>Categoría 3</v>
      </c>
    </row>
    <row r="865" spans="1:14" x14ac:dyDescent="0.25">
      <c r="A865">
        <v>26757</v>
      </c>
      <c r="B865" s="1" t="s">
        <v>21</v>
      </c>
      <c r="C865" s="1" t="s">
        <v>23</v>
      </c>
      <c r="D865">
        <v>90000</v>
      </c>
      <c r="E865" s="2">
        <v>1</v>
      </c>
      <c r="F865" t="s">
        <v>0</v>
      </c>
      <c r="G865" t="s">
        <v>1</v>
      </c>
      <c r="H865" s="2" t="s">
        <v>18</v>
      </c>
      <c r="I865" s="2">
        <v>1</v>
      </c>
      <c r="J865" t="s">
        <v>5</v>
      </c>
      <c r="K865" t="s">
        <v>3</v>
      </c>
      <c r="L865" s="2">
        <v>47</v>
      </c>
      <c r="M865" s="2" t="s">
        <v>18</v>
      </c>
      <c r="N865" s="10" t="str">
        <f>'Informe de categorías'!$A$9</f>
        <v>Categoría 4</v>
      </c>
    </row>
    <row r="866" spans="1:14" x14ac:dyDescent="0.25">
      <c r="A866">
        <v>26765</v>
      </c>
      <c r="B866" s="1" t="s">
        <v>21</v>
      </c>
      <c r="C866" s="1" t="s">
        <v>22</v>
      </c>
      <c r="D866">
        <v>70000</v>
      </c>
      <c r="E866" s="2">
        <v>5</v>
      </c>
      <c r="F866" t="s">
        <v>10</v>
      </c>
      <c r="G866" t="s">
        <v>11</v>
      </c>
      <c r="H866" s="2" t="s">
        <v>18</v>
      </c>
      <c r="I866" s="2">
        <v>2</v>
      </c>
      <c r="J866" t="s">
        <v>6</v>
      </c>
      <c r="K866" t="s">
        <v>3</v>
      </c>
      <c r="L866" s="2">
        <v>45</v>
      </c>
      <c r="M866" s="2" t="s">
        <v>19</v>
      </c>
      <c r="N866" s="10" t="str">
        <f>'Informe de categorías'!$A$8</f>
        <v>Categoría 3</v>
      </c>
    </row>
    <row r="867" spans="1:14" x14ac:dyDescent="0.25">
      <c r="A867">
        <v>26778</v>
      </c>
      <c r="B867" s="1" t="s">
        <v>21</v>
      </c>
      <c r="C867" s="1" t="s">
        <v>22</v>
      </c>
      <c r="D867">
        <v>40000</v>
      </c>
      <c r="E867" s="2">
        <v>0</v>
      </c>
      <c r="F867" t="s">
        <v>12</v>
      </c>
      <c r="G867" t="s">
        <v>11</v>
      </c>
      <c r="H867" s="2" t="s">
        <v>18</v>
      </c>
      <c r="I867" s="2">
        <v>2</v>
      </c>
      <c r="J867" t="s">
        <v>6</v>
      </c>
      <c r="K867" t="s">
        <v>9</v>
      </c>
      <c r="L867" s="2">
        <v>31</v>
      </c>
      <c r="M867" s="2" t="s">
        <v>19</v>
      </c>
      <c r="N867" s="10" t="str">
        <f>'Informe de categorías'!$A$11</f>
        <v>Categoría 6</v>
      </c>
    </row>
    <row r="868" spans="1:14" x14ac:dyDescent="0.25">
      <c r="A868">
        <v>26796</v>
      </c>
      <c r="B868" s="1" t="s">
        <v>21</v>
      </c>
      <c r="C868" s="1" t="s">
        <v>23</v>
      </c>
      <c r="D868">
        <v>40000</v>
      </c>
      <c r="E868" s="2">
        <v>2</v>
      </c>
      <c r="F868" t="s">
        <v>0</v>
      </c>
      <c r="G868" t="s">
        <v>8</v>
      </c>
      <c r="H868" s="2" t="s">
        <v>18</v>
      </c>
      <c r="I868" s="2">
        <v>2</v>
      </c>
      <c r="J868" t="s">
        <v>6</v>
      </c>
      <c r="K868" t="s">
        <v>3</v>
      </c>
      <c r="L868" s="2">
        <v>65</v>
      </c>
      <c r="M868" s="2" t="s">
        <v>18</v>
      </c>
      <c r="N868" s="10" t="str">
        <f>'Informe de categorías'!$A$8</f>
        <v>Categoría 3</v>
      </c>
    </row>
    <row r="869" spans="1:14" x14ac:dyDescent="0.25">
      <c r="A869">
        <v>26818</v>
      </c>
      <c r="B869" s="1" t="s">
        <v>21</v>
      </c>
      <c r="C869" s="1" t="s">
        <v>23</v>
      </c>
      <c r="D869">
        <v>10000</v>
      </c>
      <c r="E869" s="2">
        <v>3</v>
      </c>
      <c r="F869" t="s">
        <v>12</v>
      </c>
      <c r="G869" t="s">
        <v>17</v>
      </c>
      <c r="H869" s="2" t="s">
        <v>18</v>
      </c>
      <c r="I869" s="2">
        <v>1</v>
      </c>
      <c r="J869" t="s">
        <v>4</v>
      </c>
      <c r="K869" t="s">
        <v>16</v>
      </c>
      <c r="L869" s="2">
        <v>39</v>
      </c>
      <c r="M869" s="2" t="s">
        <v>18</v>
      </c>
      <c r="N869" s="10" t="str">
        <f>'Informe de categorías'!$A$7</f>
        <v>Categoría 2</v>
      </c>
    </row>
    <row r="870" spans="1:14" x14ac:dyDescent="0.25">
      <c r="A870">
        <v>26829</v>
      </c>
      <c r="B870" s="1" t="s">
        <v>20</v>
      </c>
      <c r="C870" s="1" t="s">
        <v>22</v>
      </c>
      <c r="D870">
        <v>40000</v>
      </c>
      <c r="E870" s="2">
        <v>0</v>
      </c>
      <c r="F870" t="s">
        <v>0</v>
      </c>
      <c r="G870" t="s">
        <v>13</v>
      </c>
      <c r="H870" s="2" t="s">
        <v>18</v>
      </c>
      <c r="I870" s="2">
        <v>0</v>
      </c>
      <c r="J870" t="s">
        <v>4</v>
      </c>
      <c r="K870" t="s">
        <v>16</v>
      </c>
      <c r="L870" s="2">
        <v>38</v>
      </c>
      <c r="M870" s="2" t="s">
        <v>18</v>
      </c>
      <c r="N870" s="10" t="str">
        <f>'Informe de categorías'!$A$14</f>
        <v>Categoría 9</v>
      </c>
    </row>
    <row r="871" spans="1:14" x14ac:dyDescent="0.25">
      <c r="A871">
        <v>26849</v>
      </c>
      <c r="B871" s="1" t="s">
        <v>20</v>
      </c>
      <c r="C871" s="1" t="s">
        <v>23</v>
      </c>
      <c r="D871">
        <v>10000</v>
      </c>
      <c r="E871" s="2">
        <v>3</v>
      </c>
      <c r="F871" t="s">
        <v>14</v>
      </c>
      <c r="G871" t="s">
        <v>17</v>
      </c>
      <c r="H871" s="2" t="s">
        <v>18</v>
      </c>
      <c r="I871" s="2">
        <v>2</v>
      </c>
      <c r="J871" t="s">
        <v>4</v>
      </c>
      <c r="K871" t="s">
        <v>16</v>
      </c>
      <c r="L871" s="2">
        <v>43</v>
      </c>
      <c r="M871" s="2" t="s">
        <v>19</v>
      </c>
      <c r="N871" s="10" t="str">
        <f>'Informe de categorías'!$A$7</f>
        <v>Categoría 2</v>
      </c>
    </row>
    <row r="872" spans="1:14" x14ac:dyDescent="0.25">
      <c r="A872">
        <v>26852</v>
      </c>
      <c r="B872" s="1" t="s">
        <v>20</v>
      </c>
      <c r="C872" s="1" t="s">
        <v>22</v>
      </c>
      <c r="D872">
        <v>20000</v>
      </c>
      <c r="E872" s="2">
        <v>3</v>
      </c>
      <c r="F872" t="s">
        <v>12</v>
      </c>
      <c r="G872" t="s">
        <v>17</v>
      </c>
      <c r="H872" s="2" t="s">
        <v>18</v>
      </c>
      <c r="I872" s="2">
        <v>2</v>
      </c>
      <c r="J872" t="s">
        <v>4</v>
      </c>
      <c r="K872" t="s">
        <v>16</v>
      </c>
      <c r="L872" s="2">
        <v>43</v>
      </c>
      <c r="M872" s="2" t="s">
        <v>19</v>
      </c>
      <c r="N872" s="10" t="str">
        <f>'Informe de categorías'!$A$7</f>
        <v>Categoría 2</v>
      </c>
    </row>
    <row r="873" spans="1:14" x14ac:dyDescent="0.25">
      <c r="A873">
        <v>26863</v>
      </c>
      <c r="B873" s="1" t="s">
        <v>21</v>
      </c>
      <c r="C873" s="1" t="s">
        <v>23</v>
      </c>
      <c r="D873">
        <v>20000</v>
      </c>
      <c r="E873" s="2">
        <v>0</v>
      </c>
      <c r="F873" t="s">
        <v>12</v>
      </c>
      <c r="G873" t="s">
        <v>17</v>
      </c>
      <c r="H873" s="2" t="s">
        <v>19</v>
      </c>
      <c r="I873" s="2">
        <v>1</v>
      </c>
      <c r="J873" t="s">
        <v>5</v>
      </c>
      <c r="K873" t="s">
        <v>16</v>
      </c>
      <c r="L873" s="2">
        <v>28</v>
      </c>
      <c r="M873" s="2" t="s">
        <v>19</v>
      </c>
      <c r="N873" s="10" t="str">
        <f>'Informe de categorías'!$A$13</f>
        <v>Categoría 8</v>
      </c>
    </row>
    <row r="874" spans="1:14" x14ac:dyDescent="0.25">
      <c r="A874">
        <v>26879</v>
      </c>
      <c r="B874" s="1" t="s">
        <v>21</v>
      </c>
      <c r="C874" s="1" t="s">
        <v>22</v>
      </c>
      <c r="D874">
        <v>20000</v>
      </c>
      <c r="E874" s="2">
        <v>0</v>
      </c>
      <c r="F874" t="s">
        <v>12</v>
      </c>
      <c r="G874" t="s">
        <v>17</v>
      </c>
      <c r="H874" s="2" t="s">
        <v>19</v>
      </c>
      <c r="I874" s="2">
        <v>1</v>
      </c>
      <c r="J874" t="s">
        <v>5</v>
      </c>
      <c r="K874" t="s">
        <v>16</v>
      </c>
      <c r="L874" s="2">
        <v>30</v>
      </c>
      <c r="M874" s="2" t="s">
        <v>19</v>
      </c>
      <c r="N874" s="10" t="str">
        <f>'Informe de categorías'!$A$13</f>
        <v>Categoría 8</v>
      </c>
    </row>
    <row r="875" spans="1:14" x14ac:dyDescent="0.25">
      <c r="A875">
        <v>26886</v>
      </c>
      <c r="B875" s="1" t="s">
        <v>21</v>
      </c>
      <c r="C875" s="1" t="s">
        <v>22</v>
      </c>
      <c r="D875">
        <v>30000</v>
      </c>
      <c r="E875" s="2">
        <v>0</v>
      </c>
      <c r="F875" t="s">
        <v>10</v>
      </c>
      <c r="G875" t="s">
        <v>13</v>
      </c>
      <c r="H875" s="2" t="s">
        <v>19</v>
      </c>
      <c r="I875" s="2">
        <v>1</v>
      </c>
      <c r="J875" t="s">
        <v>4</v>
      </c>
      <c r="K875" t="s">
        <v>16</v>
      </c>
      <c r="L875" s="2">
        <v>29</v>
      </c>
      <c r="M875" s="2" t="s">
        <v>18</v>
      </c>
      <c r="N875" s="10" t="str">
        <f>'Informe de categorías'!$A$13</f>
        <v>Categoría 8</v>
      </c>
    </row>
    <row r="876" spans="1:14" x14ac:dyDescent="0.25">
      <c r="A876">
        <v>26928</v>
      </c>
      <c r="B876" s="1" t="s">
        <v>21</v>
      </c>
      <c r="C876" s="1" t="s">
        <v>23</v>
      </c>
      <c r="D876">
        <v>30000</v>
      </c>
      <c r="E876" s="2">
        <v>1</v>
      </c>
      <c r="F876" t="s">
        <v>0</v>
      </c>
      <c r="G876" t="s">
        <v>13</v>
      </c>
      <c r="H876" s="2" t="s">
        <v>18</v>
      </c>
      <c r="I876" s="2">
        <v>0</v>
      </c>
      <c r="J876" t="s">
        <v>4</v>
      </c>
      <c r="K876" t="s">
        <v>16</v>
      </c>
      <c r="L876" s="2">
        <v>62</v>
      </c>
      <c r="M876" s="2" t="s">
        <v>18</v>
      </c>
      <c r="N876" s="10" t="str">
        <f>'Informe de categorías'!$A$7</f>
        <v>Categoría 2</v>
      </c>
    </row>
    <row r="877" spans="1:14" x14ac:dyDescent="0.25">
      <c r="A877">
        <v>26941</v>
      </c>
      <c r="B877" s="1" t="s">
        <v>20</v>
      </c>
      <c r="C877" s="1" t="s">
        <v>23</v>
      </c>
      <c r="D877">
        <v>30000</v>
      </c>
      <c r="E877" s="2">
        <v>0</v>
      </c>
      <c r="F877" t="s">
        <v>0</v>
      </c>
      <c r="G877" t="s">
        <v>13</v>
      </c>
      <c r="H877" s="2" t="s">
        <v>18</v>
      </c>
      <c r="I877" s="2">
        <v>0</v>
      </c>
      <c r="J877" t="s">
        <v>4</v>
      </c>
      <c r="K877" t="s">
        <v>16</v>
      </c>
      <c r="L877" s="2">
        <v>47</v>
      </c>
      <c r="M877" s="2" t="s">
        <v>18</v>
      </c>
      <c r="N877" s="10" t="str">
        <f>'Informe de categorías'!$A$7</f>
        <v>Categoría 2</v>
      </c>
    </row>
    <row r="878" spans="1:14" x14ac:dyDescent="0.25">
      <c r="A878">
        <v>26944</v>
      </c>
      <c r="B878" s="1" t="s">
        <v>21</v>
      </c>
      <c r="C878" s="1" t="s">
        <v>23</v>
      </c>
      <c r="D878">
        <v>10000</v>
      </c>
      <c r="E878" s="2">
        <v>2</v>
      </c>
      <c r="F878" t="s">
        <v>12</v>
      </c>
      <c r="G878" t="s">
        <v>17</v>
      </c>
      <c r="H878" s="2" t="s">
        <v>18</v>
      </c>
      <c r="I878" s="2">
        <v>0</v>
      </c>
      <c r="J878" t="s">
        <v>4</v>
      </c>
      <c r="K878" t="s">
        <v>16</v>
      </c>
      <c r="L878" s="2">
        <v>36</v>
      </c>
      <c r="M878" s="2" t="s">
        <v>18</v>
      </c>
      <c r="N878" s="10" t="str">
        <f>'Informe de categorías'!$A$7</f>
        <v>Categoría 2</v>
      </c>
    </row>
    <row r="879" spans="1:14" x14ac:dyDescent="0.25">
      <c r="A879">
        <v>26956</v>
      </c>
      <c r="B879" s="1" t="s">
        <v>21</v>
      </c>
      <c r="C879" s="1" t="s">
        <v>22</v>
      </c>
      <c r="D879">
        <v>20000</v>
      </c>
      <c r="E879" s="2">
        <v>0</v>
      </c>
      <c r="F879" t="s">
        <v>10</v>
      </c>
      <c r="G879" t="s">
        <v>17</v>
      </c>
      <c r="H879" s="2" t="s">
        <v>19</v>
      </c>
      <c r="I879" s="2">
        <v>1</v>
      </c>
      <c r="J879" t="s">
        <v>5</v>
      </c>
      <c r="K879" t="s">
        <v>16</v>
      </c>
      <c r="L879" s="2">
        <v>36</v>
      </c>
      <c r="M879" s="2" t="s">
        <v>18</v>
      </c>
      <c r="N879" s="10" t="str">
        <f>'Informe de categorías'!$A$13</f>
        <v>Categoría 8</v>
      </c>
    </row>
    <row r="880" spans="1:14" x14ac:dyDescent="0.25">
      <c r="A880">
        <v>26984</v>
      </c>
      <c r="B880" s="1" t="s">
        <v>20</v>
      </c>
      <c r="C880" s="1" t="s">
        <v>23</v>
      </c>
      <c r="D880">
        <v>40000</v>
      </c>
      <c r="E880" s="2">
        <v>1</v>
      </c>
      <c r="F880" t="s">
        <v>0</v>
      </c>
      <c r="G880" t="s">
        <v>11</v>
      </c>
      <c r="H880" s="2" t="s">
        <v>18</v>
      </c>
      <c r="I880" s="2">
        <v>1</v>
      </c>
      <c r="J880" t="s">
        <v>4</v>
      </c>
      <c r="K880" t="s">
        <v>16</v>
      </c>
      <c r="L880" s="2">
        <v>32</v>
      </c>
      <c r="M880" s="2" t="s">
        <v>18</v>
      </c>
      <c r="N880" s="10" t="str">
        <f>'Informe de categorías'!$A$6</f>
        <v>Categoría 1</v>
      </c>
    </row>
    <row r="881" spans="1:14" x14ac:dyDescent="0.25">
      <c r="A881">
        <v>27040</v>
      </c>
      <c r="B881" s="1" t="s">
        <v>20</v>
      </c>
      <c r="C881" s="1" t="s">
        <v>23</v>
      </c>
      <c r="D881">
        <v>20000</v>
      </c>
      <c r="E881" s="2">
        <v>2</v>
      </c>
      <c r="F881" t="s">
        <v>14</v>
      </c>
      <c r="G881" t="s">
        <v>13</v>
      </c>
      <c r="H881" s="2" t="s">
        <v>18</v>
      </c>
      <c r="I881" s="2">
        <v>2</v>
      </c>
      <c r="J881" t="s">
        <v>2</v>
      </c>
      <c r="K881" t="s">
        <v>9</v>
      </c>
      <c r="L881" s="2">
        <v>49</v>
      </c>
      <c r="M881" s="2" t="s">
        <v>19</v>
      </c>
      <c r="N881" s="10" t="str">
        <f>'Informe de categorías'!$A$7</f>
        <v>Categoría 2</v>
      </c>
    </row>
    <row r="882" spans="1:14" x14ac:dyDescent="0.25">
      <c r="A882">
        <v>27074</v>
      </c>
      <c r="B882" s="1" t="s">
        <v>20</v>
      </c>
      <c r="C882" s="1" t="s">
        <v>22</v>
      </c>
      <c r="D882">
        <v>70000</v>
      </c>
      <c r="E882" s="2">
        <v>1</v>
      </c>
      <c r="F882" t="s">
        <v>15</v>
      </c>
      <c r="G882" t="s">
        <v>11</v>
      </c>
      <c r="H882" s="2" t="s">
        <v>18</v>
      </c>
      <c r="I882" s="2">
        <v>0</v>
      </c>
      <c r="J882" t="s">
        <v>4</v>
      </c>
      <c r="K882" t="s">
        <v>9</v>
      </c>
      <c r="L882" s="2">
        <v>35</v>
      </c>
      <c r="M882" s="2" t="s">
        <v>18</v>
      </c>
      <c r="N882" s="10" t="str">
        <f>'Informe de categorías'!$A$6</f>
        <v>Categoría 1</v>
      </c>
    </row>
    <row r="883" spans="1:14" x14ac:dyDescent="0.25">
      <c r="A883">
        <v>27090</v>
      </c>
      <c r="B883" s="1" t="s">
        <v>20</v>
      </c>
      <c r="C883" s="1" t="s">
        <v>22</v>
      </c>
      <c r="D883">
        <v>60000</v>
      </c>
      <c r="E883" s="2">
        <v>1</v>
      </c>
      <c r="F883" t="s">
        <v>15</v>
      </c>
      <c r="G883" t="s">
        <v>1</v>
      </c>
      <c r="H883" s="2" t="s">
        <v>18</v>
      </c>
      <c r="I883" s="2">
        <v>0</v>
      </c>
      <c r="J883" t="s">
        <v>5</v>
      </c>
      <c r="K883" t="s">
        <v>9</v>
      </c>
      <c r="L883" s="2">
        <v>37</v>
      </c>
      <c r="M883" s="2" t="s">
        <v>18</v>
      </c>
      <c r="N883" s="10" t="str">
        <f>'Informe de categorías'!$A$6</f>
        <v>Categoría 1</v>
      </c>
    </row>
    <row r="884" spans="1:14" x14ac:dyDescent="0.25">
      <c r="A884">
        <v>27165</v>
      </c>
      <c r="B884" s="1" t="s">
        <v>21</v>
      </c>
      <c r="C884" s="1" t="s">
        <v>23</v>
      </c>
      <c r="D884">
        <v>20000</v>
      </c>
      <c r="E884" s="2">
        <v>0</v>
      </c>
      <c r="F884" t="s">
        <v>14</v>
      </c>
      <c r="G884" t="s">
        <v>17</v>
      </c>
      <c r="H884" s="2" t="s">
        <v>19</v>
      </c>
      <c r="I884" s="2">
        <v>2</v>
      </c>
      <c r="J884" t="s">
        <v>4</v>
      </c>
      <c r="K884" t="s">
        <v>16</v>
      </c>
      <c r="L884" s="2">
        <v>34</v>
      </c>
      <c r="M884" s="2" t="s">
        <v>19</v>
      </c>
      <c r="N884" s="10" t="str">
        <f>'Informe de categorías'!$A$7</f>
        <v>Categoría 2</v>
      </c>
    </row>
    <row r="885" spans="1:14" x14ac:dyDescent="0.25">
      <c r="A885">
        <v>27169</v>
      </c>
      <c r="B885" s="1" t="s">
        <v>21</v>
      </c>
      <c r="C885" s="1" t="s">
        <v>23</v>
      </c>
      <c r="D885">
        <v>30000</v>
      </c>
      <c r="E885" s="2">
        <v>0</v>
      </c>
      <c r="F885" t="s">
        <v>12</v>
      </c>
      <c r="G885" t="s">
        <v>17</v>
      </c>
      <c r="H885" s="2" t="s">
        <v>18</v>
      </c>
      <c r="I885" s="2">
        <v>1</v>
      </c>
      <c r="J885" t="s">
        <v>5</v>
      </c>
      <c r="K885" t="s">
        <v>16</v>
      </c>
      <c r="L885" s="2">
        <v>34</v>
      </c>
      <c r="M885" s="2" t="s">
        <v>18</v>
      </c>
      <c r="N885" s="10" t="str">
        <f>'Informe de categorías'!$A$13</f>
        <v>Categoría 8</v>
      </c>
    </row>
    <row r="886" spans="1:14" x14ac:dyDescent="0.25">
      <c r="A886">
        <v>27183</v>
      </c>
      <c r="B886" s="1" t="s">
        <v>21</v>
      </c>
      <c r="C886" s="1" t="s">
        <v>23</v>
      </c>
      <c r="D886">
        <v>40000</v>
      </c>
      <c r="E886" s="2">
        <v>2</v>
      </c>
      <c r="F886" t="s">
        <v>10</v>
      </c>
      <c r="G886" t="s">
        <v>13</v>
      </c>
      <c r="H886" s="2" t="s">
        <v>18</v>
      </c>
      <c r="I886" s="2">
        <v>1</v>
      </c>
      <c r="J886" t="s">
        <v>2</v>
      </c>
      <c r="K886" t="s">
        <v>16</v>
      </c>
      <c r="L886" s="2">
        <v>35</v>
      </c>
      <c r="M886" s="2" t="s">
        <v>18</v>
      </c>
      <c r="N886" s="10" t="str">
        <f>'Informe de categorías'!$A$14</f>
        <v>Categoría 9</v>
      </c>
    </row>
    <row r="887" spans="1:14" x14ac:dyDescent="0.25">
      <c r="A887">
        <v>27184</v>
      </c>
      <c r="B887" s="1" t="s">
        <v>21</v>
      </c>
      <c r="C887" s="1" t="s">
        <v>23</v>
      </c>
      <c r="D887">
        <v>40000</v>
      </c>
      <c r="E887" s="2">
        <v>2</v>
      </c>
      <c r="F887" t="s">
        <v>10</v>
      </c>
      <c r="G887" t="s">
        <v>13</v>
      </c>
      <c r="H887" s="2" t="s">
        <v>19</v>
      </c>
      <c r="I887" s="2">
        <v>1</v>
      </c>
      <c r="J887" t="s">
        <v>4</v>
      </c>
      <c r="K887" t="s">
        <v>16</v>
      </c>
      <c r="L887" s="2">
        <v>34</v>
      </c>
      <c r="M887" s="2" t="s">
        <v>19</v>
      </c>
      <c r="N887" s="10" t="str">
        <f>'Informe de categorías'!$A$14</f>
        <v>Categoría 9</v>
      </c>
    </row>
    <row r="888" spans="1:14" x14ac:dyDescent="0.25">
      <c r="A888">
        <v>27190</v>
      </c>
      <c r="B888" s="1" t="s">
        <v>20</v>
      </c>
      <c r="C888" s="1" t="s">
        <v>22</v>
      </c>
      <c r="D888">
        <v>40000</v>
      </c>
      <c r="E888" s="2">
        <v>3</v>
      </c>
      <c r="F888" t="s">
        <v>10</v>
      </c>
      <c r="G888" t="s">
        <v>13</v>
      </c>
      <c r="H888" s="2" t="s">
        <v>18</v>
      </c>
      <c r="I888" s="2">
        <v>1</v>
      </c>
      <c r="J888" t="s">
        <v>2</v>
      </c>
      <c r="K888" t="s">
        <v>9</v>
      </c>
      <c r="L888" s="2">
        <v>32</v>
      </c>
      <c r="M888" s="2" t="s">
        <v>19</v>
      </c>
      <c r="N888" s="10" t="str">
        <f>'Informe de categorías'!$A$11</f>
        <v>Categoría 6</v>
      </c>
    </row>
    <row r="889" spans="1:14" x14ac:dyDescent="0.25">
      <c r="A889">
        <v>27198</v>
      </c>
      <c r="B889" s="1" t="s">
        <v>21</v>
      </c>
      <c r="C889" s="1" t="s">
        <v>22</v>
      </c>
      <c r="D889">
        <v>80000</v>
      </c>
      <c r="E889" s="2">
        <v>0</v>
      </c>
      <c r="F889" t="s">
        <v>15</v>
      </c>
      <c r="G889" t="s">
        <v>11</v>
      </c>
      <c r="H889" s="2" t="s">
        <v>19</v>
      </c>
      <c r="I889" s="2">
        <v>0</v>
      </c>
      <c r="J889" t="s">
        <v>4</v>
      </c>
      <c r="K889" t="s">
        <v>9</v>
      </c>
      <c r="L889" s="2">
        <v>40</v>
      </c>
      <c r="M889" s="2" t="s">
        <v>19</v>
      </c>
      <c r="N889" s="10" t="str">
        <f>'Informe de categorías'!$A$9</f>
        <v>Categoría 4</v>
      </c>
    </row>
    <row r="890" spans="1:14" x14ac:dyDescent="0.25">
      <c r="A890">
        <v>27218</v>
      </c>
      <c r="B890" s="1" t="s">
        <v>20</v>
      </c>
      <c r="C890" s="1" t="s">
        <v>22</v>
      </c>
      <c r="D890">
        <v>20000</v>
      </c>
      <c r="E890" s="2">
        <v>2</v>
      </c>
      <c r="F890" t="s">
        <v>14</v>
      </c>
      <c r="G890" t="s">
        <v>13</v>
      </c>
      <c r="H890" s="2" t="s">
        <v>19</v>
      </c>
      <c r="I890" s="2">
        <v>2</v>
      </c>
      <c r="J890" t="s">
        <v>4</v>
      </c>
      <c r="K890" t="s">
        <v>9</v>
      </c>
      <c r="L890" s="2">
        <v>48</v>
      </c>
      <c r="M890" s="2" t="s">
        <v>19</v>
      </c>
      <c r="N890" s="10" t="str">
        <f>'Informe de categorías'!$A$7</f>
        <v>Categoría 2</v>
      </c>
    </row>
    <row r="891" spans="1:14" x14ac:dyDescent="0.25">
      <c r="A891">
        <v>27261</v>
      </c>
      <c r="B891" s="1" t="s">
        <v>20</v>
      </c>
      <c r="C891" s="1" t="s">
        <v>23</v>
      </c>
      <c r="D891">
        <v>40000</v>
      </c>
      <c r="E891" s="2">
        <v>1</v>
      </c>
      <c r="F891" t="s">
        <v>0</v>
      </c>
      <c r="G891" t="s">
        <v>11</v>
      </c>
      <c r="H891" s="2" t="s">
        <v>19</v>
      </c>
      <c r="I891" s="2">
        <v>1</v>
      </c>
      <c r="J891" t="s">
        <v>4</v>
      </c>
      <c r="K891" t="s">
        <v>9</v>
      </c>
      <c r="L891" s="2">
        <v>36</v>
      </c>
      <c r="M891" s="2" t="s">
        <v>18</v>
      </c>
      <c r="N891" s="10" t="str">
        <f>'Informe de categorías'!$A$6</f>
        <v>Categoría 1</v>
      </c>
    </row>
    <row r="892" spans="1:14" x14ac:dyDescent="0.25">
      <c r="A892">
        <v>27273</v>
      </c>
      <c r="B892" s="1" t="s">
        <v>21</v>
      </c>
      <c r="C892" s="1" t="s">
        <v>23</v>
      </c>
      <c r="D892">
        <v>70000</v>
      </c>
      <c r="E892" s="2">
        <v>3</v>
      </c>
      <c r="F892" t="s">
        <v>15</v>
      </c>
      <c r="G892" t="s">
        <v>1</v>
      </c>
      <c r="H892" s="2" t="s">
        <v>19</v>
      </c>
      <c r="I892" s="2">
        <v>0</v>
      </c>
      <c r="J892" t="s">
        <v>4</v>
      </c>
      <c r="K892" t="s">
        <v>9</v>
      </c>
      <c r="L892" s="2">
        <v>35</v>
      </c>
      <c r="M892" s="2" t="s">
        <v>18</v>
      </c>
      <c r="N892" s="10" t="str">
        <f>'Informe de categorías'!$A$6</f>
        <v>Categoría 1</v>
      </c>
    </row>
    <row r="893" spans="1:14" x14ac:dyDescent="0.25">
      <c r="A893">
        <v>27279</v>
      </c>
      <c r="B893" s="1" t="s">
        <v>21</v>
      </c>
      <c r="C893" s="1" t="s">
        <v>22</v>
      </c>
      <c r="D893">
        <v>70000</v>
      </c>
      <c r="E893" s="2">
        <v>2</v>
      </c>
      <c r="F893" t="s">
        <v>0</v>
      </c>
      <c r="G893" t="s">
        <v>11</v>
      </c>
      <c r="H893" s="2" t="s">
        <v>18</v>
      </c>
      <c r="I893" s="2">
        <v>0</v>
      </c>
      <c r="J893" t="s">
        <v>5</v>
      </c>
      <c r="K893" t="s">
        <v>9</v>
      </c>
      <c r="L893" s="2">
        <v>38</v>
      </c>
      <c r="M893" s="2" t="s">
        <v>18</v>
      </c>
      <c r="N893" s="10" t="str">
        <f>'Informe de categorías'!$A$6</f>
        <v>Categoría 1</v>
      </c>
    </row>
    <row r="894" spans="1:14" x14ac:dyDescent="0.25">
      <c r="A894">
        <v>27304</v>
      </c>
      <c r="B894" s="1" t="s">
        <v>21</v>
      </c>
      <c r="C894" s="1" t="s">
        <v>22</v>
      </c>
      <c r="D894">
        <v>110000</v>
      </c>
      <c r="E894" s="2">
        <v>2</v>
      </c>
      <c r="F894" t="s">
        <v>10</v>
      </c>
      <c r="G894" t="s">
        <v>1</v>
      </c>
      <c r="H894" s="2" t="s">
        <v>19</v>
      </c>
      <c r="I894" s="2">
        <v>3</v>
      </c>
      <c r="J894" t="s">
        <v>6</v>
      </c>
      <c r="K894" t="s">
        <v>16</v>
      </c>
      <c r="L894" s="2">
        <v>48</v>
      </c>
      <c r="M894" s="2" t="s">
        <v>19</v>
      </c>
      <c r="N894" s="10" t="str">
        <f>'Informe de categorías'!$A$10</f>
        <v>Categoría 5</v>
      </c>
    </row>
    <row r="895" spans="1:14" x14ac:dyDescent="0.25">
      <c r="A895">
        <v>27388</v>
      </c>
      <c r="B895" s="1" t="s">
        <v>20</v>
      </c>
      <c r="C895" s="1" t="s">
        <v>23</v>
      </c>
      <c r="D895">
        <v>60000</v>
      </c>
      <c r="E895" s="2">
        <v>3</v>
      </c>
      <c r="F895" t="s">
        <v>0</v>
      </c>
      <c r="G895" t="s">
        <v>8</v>
      </c>
      <c r="H895" s="2" t="s">
        <v>19</v>
      </c>
      <c r="I895" s="2">
        <v>2</v>
      </c>
      <c r="J895" t="s">
        <v>2</v>
      </c>
      <c r="K895" t="s">
        <v>9</v>
      </c>
      <c r="L895" s="2">
        <v>66</v>
      </c>
      <c r="M895" s="2" t="s">
        <v>19</v>
      </c>
      <c r="N895" s="10" t="str">
        <f>'Informe de categorías'!$A$8</f>
        <v>Categoría 3</v>
      </c>
    </row>
    <row r="896" spans="1:14" x14ac:dyDescent="0.25">
      <c r="A896">
        <v>27393</v>
      </c>
      <c r="B896" s="1" t="s">
        <v>20</v>
      </c>
      <c r="C896" s="1" t="s">
        <v>22</v>
      </c>
      <c r="D896">
        <v>50000</v>
      </c>
      <c r="E896" s="2">
        <v>4</v>
      </c>
      <c r="F896" t="s">
        <v>0</v>
      </c>
      <c r="G896" t="s">
        <v>8</v>
      </c>
      <c r="H896" s="2" t="s">
        <v>18</v>
      </c>
      <c r="I896" s="2">
        <v>2</v>
      </c>
      <c r="J896" t="s">
        <v>7</v>
      </c>
      <c r="K896" t="s">
        <v>9</v>
      </c>
      <c r="L896" s="2">
        <v>63</v>
      </c>
      <c r="M896" s="2" t="s">
        <v>19</v>
      </c>
      <c r="N896" s="10" t="str">
        <f>'Informe de categorías'!$A$8</f>
        <v>Categoría 3</v>
      </c>
    </row>
    <row r="897" spans="1:14" x14ac:dyDescent="0.25">
      <c r="A897">
        <v>27434</v>
      </c>
      <c r="B897" s="1" t="s">
        <v>21</v>
      </c>
      <c r="C897" s="1" t="s">
        <v>23</v>
      </c>
      <c r="D897">
        <v>70000</v>
      </c>
      <c r="E897" s="2">
        <v>4</v>
      </c>
      <c r="F897" t="s">
        <v>10</v>
      </c>
      <c r="G897" t="s">
        <v>1</v>
      </c>
      <c r="H897" s="2" t="s">
        <v>18</v>
      </c>
      <c r="I897" s="2">
        <v>1</v>
      </c>
      <c r="J897" t="s">
        <v>7</v>
      </c>
      <c r="K897" t="s">
        <v>9</v>
      </c>
      <c r="L897" s="2">
        <v>56</v>
      </c>
      <c r="M897" s="2" t="s">
        <v>19</v>
      </c>
      <c r="N897" s="10" t="str">
        <f>'Informe de categorías'!$A$8</f>
        <v>Categoría 3</v>
      </c>
    </row>
    <row r="898" spans="1:14" x14ac:dyDescent="0.25">
      <c r="A898">
        <v>27441</v>
      </c>
      <c r="B898" s="1" t="s">
        <v>20</v>
      </c>
      <c r="C898" s="1" t="s">
        <v>23</v>
      </c>
      <c r="D898">
        <v>60000</v>
      </c>
      <c r="E898" s="2">
        <v>3</v>
      </c>
      <c r="F898" t="s">
        <v>12</v>
      </c>
      <c r="G898" t="s">
        <v>1</v>
      </c>
      <c r="H898" s="2" t="s">
        <v>19</v>
      </c>
      <c r="I898" s="2">
        <v>2</v>
      </c>
      <c r="J898" t="s">
        <v>5</v>
      </c>
      <c r="K898" t="s">
        <v>9</v>
      </c>
      <c r="L898" s="2">
        <v>53</v>
      </c>
      <c r="M898" s="2" t="s">
        <v>19</v>
      </c>
      <c r="N898" s="10" t="str">
        <f>'Informe de categorías'!$A$8</f>
        <v>Categoría 3</v>
      </c>
    </row>
    <row r="899" spans="1:14" x14ac:dyDescent="0.25">
      <c r="A899">
        <v>27494</v>
      </c>
      <c r="B899" s="1" t="s">
        <v>21</v>
      </c>
      <c r="C899" s="1" t="s">
        <v>22</v>
      </c>
      <c r="D899">
        <v>40000</v>
      </c>
      <c r="E899" s="2">
        <v>2</v>
      </c>
      <c r="F899" t="s">
        <v>10</v>
      </c>
      <c r="G899" t="s">
        <v>11</v>
      </c>
      <c r="H899" s="2" t="s">
        <v>19</v>
      </c>
      <c r="I899" s="2">
        <v>2</v>
      </c>
      <c r="J899" t="s">
        <v>2</v>
      </c>
      <c r="K899" t="s">
        <v>3</v>
      </c>
      <c r="L899" s="2">
        <v>53</v>
      </c>
      <c r="M899" s="2" t="s">
        <v>18</v>
      </c>
      <c r="N899" s="10" t="str">
        <f>'Informe de categorías'!$A$8</f>
        <v>Categoría 3</v>
      </c>
    </row>
    <row r="900" spans="1:14" x14ac:dyDescent="0.25">
      <c r="A900">
        <v>27505</v>
      </c>
      <c r="B900" s="1" t="s">
        <v>21</v>
      </c>
      <c r="C900" s="1" t="s">
        <v>22</v>
      </c>
      <c r="D900">
        <v>40000</v>
      </c>
      <c r="E900" s="2">
        <v>0</v>
      </c>
      <c r="F900" t="s">
        <v>12</v>
      </c>
      <c r="G900" t="s">
        <v>11</v>
      </c>
      <c r="H900" s="2" t="s">
        <v>18</v>
      </c>
      <c r="I900" s="2">
        <v>2</v>
      </c>
      <c r="J900" t="s">
        <v>6</v>
      </c>
      <c r="K900" t="s">
        <v>9</v>
      </c>
      <c r="L900" s="2">
        <v>30</v>
      </c>
      <c r="M900" s="2" t="s">
        <v>19</v>
      </c>
      <c r="N900" s="10" t="str">
        <f>'Informe de categorías'!$A$11</f>
        <v>Categoría 6</v>
      </c>
    </row>
    <row r="901" spans="1:14" x14ac:dyDescent="0.25">
      <c r="A901">
        <v>27540</v>
      </c>
      <c r="B901" s="1" t="s">
        <v>21</v>
      </c>
      <c r="C901" s="1" t="s">
        <v>22</v>
      </c>
      <c r="D901">
        <v>70000</v>
      </c>
      <c r="E901" s="2">
        <v>0</v>
      </c>
      <c r="F901" t="s">
        <v>0</v>
      </c>
      <c r="G901" t="s">
        <v>1</v>
      </c>
      <c r="H901" s="2" t="s">
        <v>19</v>
      </c>
      <c r="I901" s="2">
        <v>1</v>
      </c>
      <c r="J901" t="s">
        <v>4</v>
      </c>
      <c r="K901" t="s">
        <v>9</v>
      </c>
      <c r="L901" s="2">
        <v>37</v>
      </c>
      <c r="M901" s="2" t="s">
        <v>18</v>
      </c>
      <c r="N901" s="10" t="str">
        <f>'Informe de categorías'!$A$6</f>
        <v>Categoría 1</v>
      </c>
    </row>
    <row r="902" spans="1:14" x14ac:dyDescent="0.25">
      <c r="A902">
        <v>27582</v>
      </c>
      <c r="B902" s="1" t="s">
        <v>21</v>
      </c>
      <c r="C902" s="1" t="s">
        <v>22</v>
      </c>
      <c r="D902">
        <v>90000</v>
      </c>
      <c r="E902" s="2">
        <v>2</v>
      </c>
      <c r="F902" t="s">
        <v>0</v>
      </c>
      <c r="G902" t="s">
        <v>1</v>
      </c>
      <c r="H902" s="2" t="s">
        <v>19</v>
      </c>
      <c r="I902" s="2">
        <v>0</v>
      </c>
      <c r="J902" t="s">
        <v>4</v>
      </c>
      <c r="K902" t="s">
        <v>3</v>
      </c>
      <c r="L902" s="2">
        <v>36</v>
      </c>
      <c r="M902" s="2" t="s">
        <v>18</v>
      </c>
      <c r="N902" s="10" t="str">
        <f>'Informe de categorías'!$A$12</f>
        <v>Categoría 7</v>
      </c>
    </row>
    <row r="903" spans="1:14" x14ac:dyDescent="0.25">
      <c r="A903">
        <v>27585</v>
      </c>
      <c r="B903" s="1" t="s">
        <v>20</v>
      </c>
      <c r="C903" s="1" t="s">
        <v>22</v>
      </c>
      <c r="D903">
        <v>90000</v>
      </c>
      <c r="E903" s="2">
        <v>2</v>
      </c>
      <c r="F903" t="s">
        <v>0</v>
      </c>
      <c r="G903" t="s">
        <v>1</v>
      </c>
      <c r="H903" s="2" t="s">
        <v>19</v>
      </c>
      <c r="I903" s="2">
        <v>0</v>
      </c>
      <c r="J903" t="s">
        <v>4</v>
      </c>
      <c r="K903" t="s">
        <v>3</v>
      </c>
      <c r="L903" s="2">
        <v>36</v>
      </c>
      <c r="M903" s="2" t="s">
        <v>18</v>
      </c>
      <c r="N903" s="10" t="str">
        <f>'Informe de categorías'!$A$12</f>
        <v>Categoría 7</v>
      </c>
    </row>
    <row r="904" spans="1:14" x14ac:dyDescent="0.25">
      <c r="A904">
        <v>27637</v>
      </c>
      <c r="B904" s="1" t="s">
        <v>21</v>
      </c>
      <c r="C904" s="1" t="s">
        <v>22</v>
      </c>
      <c r="D904">
        <v>100000</v>
      </c>
      <c r="E904" s="2">
        <v>1</v>
      </c>
      <c r="F904" t="s">
        <v>10</v>
      </c>
      <c r="G904" t="s">
        <v>1</v>
      </c>
      <c r="H904" s="2" t="s">
        <v>19</v>
      </c>
      <c r="I904" s="2">
        <v>3</v>
      </c>
      <c r="J904" t="s">
        <v>2</v>
      </c>
      <c r="K904" t="s">
        <v>9</v>
      </c>
      <c r="L904" s="2">
        <v>44</v>
      </c>
      <c r="M904" s="2" t="s">
        <v>19</v>
      </c>
      <c r="N904" s="10" t="str">
        <f>'Informe de categorías'!$A$12</f>
        <v>Categoría 7</v>
      </c>
    </row>
    <row r="905" spans="1:14" x14ac:dyDescent="0.25">
      <c r="A905">
        <v>27638</v>
      </c>
      <c r="B905" s="1" t="s">
        <v>21</v>
      </c>
      <c r="C905" s="1" t="s">
        <v>23</v>
      </c>
      <c r="D905">
        <v>100000</v>
      </c>
      <c r="E905" s="2">
        <v>1</v>
      </c>
      <c r="F905" t="s">
        <v>10</v>
      </c>
      <c r="G905" t="s">
        <v>1</v>
      </c>
      <c r="H905" s="2" t="s">
        <v>19</v>
      </c>
      <c r="I905" s="2">
        <v>3</v>
      </c>
      <c r="J905" t="s">
        <v>2</v>
      </c>
      <c r="K905" t="s">
        <v>9</v>
      </c>
      <c r="L905" s="2">
        <v>44</v>
      </c>
      <c r="M905" s="2" t="s">
        <v>19</v>
      </c>
      <c r="N905" s="10" t="str">
        <f>'Informe de categorías'!$A$12</f>
        <v>Categoría 7</v>
      </c>
    </row>
    <row r="906" spans="1:14" x14ac:dyDescent="0.25">
      <c r="A906">
        <v>27643</v>
      </c>
      <c r="B906" s="1" t="s">
        <v>21</v>
      </c>
      <c r="C906" s="1" t="s">
        <v>23</v>
      </c>
      <c r="D906">
        <v>70000</v>
      </c>
      <c r="E906" s="2">
        <v>5</v>
      </c>
      <c r="F906" t="s">
        <v>10</v>
      </c>
      <c r="G906" t="s">
        <v>1</v>
      </c>
      <c r="H906" s="2" t="s">
        <v>18</v>
      </c>
      <c r="I906" s="2">
        <v>3</v>
      </c>
      <c r="J906" t="s">
        <v>5</v>
      </c>
      <c r="K906" t="s">
        <v>9</v>
      </c>
      <c r="L906" s="2">
        <v>44</v>
      </c>
      <c r="M906" s="2" t="s">
        <v>19</v>
      </c>
      <c r="N906" s="10" t="str">
        <f>'Informe de categorías'!$A$8</f>
        <v>Categoría 3</v>
      </c>
    </row>
    <row r="907" spans="1:14" x14ac:dyDescent="0.25">
      <c r="A907">
        <v>27650</v>
      </c>
      <c r="B907" s="1" t="s">
        <v>20</v>
      </c>
      <c r="C907" s="1" t="s">
        <v>23</v>
      </c>
      <c r="D907">
        <v>70000</v>
      </c>
      <c r="E907" s="2">
        <v>4</v>
      </c>
      <c r="F907" t="s">
        <v>12</v>
      </c>
      <c r="G907" t="s">
        <v>1</v>
      </c>
      <c r="H907" s="2" t="s">
        <v>18</v>
      </c>
      <c r="I907" s="2">
        <v>0</v>
      </c>
      <c r="J907" t="s">
        <v>6</v>
      </c>
      <c r="K907" t="s">
        <v>9</v>
      </c>
      <c r="L907" s="2">
        <v>51</v>
      </c>
      <c r="M907" s="2" t="s">
        <v>19</v>
      </c>
      <c r="N907" s="10" t="str">
        <f>'Informe de categorías'!$A$8</f>
        <v>Categoría 3</v>
      </c>
    </row>
    <row r="908" spans="1:14" x14ac:dyDescent="0.25">
      <c r="A908">
        <v>27660</v>
      </c>
      <c r="B908" s="1" t="s">
        <v>20</v>
      </c>
      <c r="C908" s="1" t="s">
        <v>23</v>
      </c>
      <c r="D908">
        <v>80000</v>
      </c>
      <c r="E908" s="2">
        <v>4</v>
      </c>
      <c r="F908" t="s">
        <v>15</v>
      </c>
      <c r="G908" t="s">
        <v>8</v>
      </c>
      <c r="H908" s="2" t="s">
        <v>18</v>
      </c>
      <c r="I908" s="2">
        <v>2</v>
      </c>
      <c r="J908" t="s">
        <v>6</v>
      </c>
      <c r="K908" t="s">
        <v>9</v>
      </c>
      <c r="L908" s="2">
        <v>70</v>
      </c>
      <c r="M908" s="2" t="s">
        <v>19</v>
      </c>
      <c r="N908" s="10" t="str">
        <f>'Informe de categorías'!$A$9</f>
        <v>Categoría 4</v>
      </c>
    </row>
    <row r="909" spans="1:14" x14ac:dyDescent="0.25">
      <c r="A909">
        <v>27673</v>
      </c>
      <c r="B909" s="1" t="s">
        <v>21</v>
      </c>
      <c r="C909" s="1" t="s">
        <v>22</v>
      </c>
      <c r="D909">
        <v>60000</v>
      </c>
      <c r="E909" s="2">
        <v>3</v>
      </c>
      <c r="F909" t="s">
        <v>15</v>
      </c>
      <c r="G909" t="s">
        <v>8</v>
      </c>
      <c r="H909" s="2" t="s">
        <v>18</v>
      </c>
      <c r="I909" s="2">
        <v>2</v>
      </c>
      <c r="J909" t="s">
        <v>6</v>
      </c>
      <c r="K909" t="s">
        <v>9</v>
      </c>
      <c r="L909" s="2">
        <v>53</v>
      </c>
      <c r="M909" s="2" t="s">
        <v>18</v>
      </c>
      <c r="N909" s="10" t="str">
        <f>'Informe de categorías'!$A$8</f>
        <v>Categoría 3</v>
      </c>
    </row>
    <row r="910" spans="1:14" x14ac:dyDescent="0.25">
      <c r="A910">
        <v>27696</v>
      </c>
      <c r="B910" s="1" t="s">
        <v>20</v>
      </c>
      <c r="C910" s="1" t="s">
        <v>23</v>
      </c>
      <c r="D910">
        <v>60000</v>
      </c>
      <c r="E910" s="2">
        <v>1</v>
      </c>
      <c r="F910" t="s">
        <v>0</v>
      </c>
      <c r="G910" t="s">
        <v>1</v>
      </c>
      <c r="H910" s="2" t="s">
        <v>18</v>
      </c>
      <c r="I910" s="2">
        <v>1</v>
      </c>
      <c r="J910" t="s">
        <v>6</v>
      </c>
      <c r="K910" t="s">
        <v>3</v>
      </c>
      <c r="L910" s="2">
        <v>43</v>
      </c>
      <c r="M910" s="2" t="s">
        <v>18</v>
      </c>
      <c r="N910" s="10" t="str">
        <f>'Informe de categorías'!$A$6</f>
        <v>Categoría 1</v>
      </c>
    </row>
    <row r="911" spans="1:14" x14ac:dyDescent="0.25">
      <c r="A911">
        <v>27731</v>
      </c>
      <c r="B911" s="1" t="s">
        <v>20</v>
      </c>
      <c r="C911" s="1" t="s">
        <v>23</v>
      </c>
      <c r="D911">
        <v>40000</v>
      </c>
      <c r="E911" s="2">
        <v>0</v>
      </c>
      <c r="F911" t="s">
        <v>12</v>
      </c>
      <c r="G911" t="s">
        <v>11</v>
      </c>
      <c r="H911" s="2" t="s">
        <v>18</v>
      </c>
      <c r="I911" s="2">
        <v>2</v>
      </c>
      <c r="J911" t="s">
        <v>6</v>
      </c>
      <c r="K911" t="s">
        <v>9</v>
      </c>
      <c r="L911" s="2">
        <v>27</v>
      </c>
      <c r="M911" s="2" t="s">
        <v>19</v>
      </c>
      <c r="N911" s="10" t="str">
        <f>'Informe de categorías'!$A$11</f>
        <v>Categoría 6</v>
      </c>
    </row>
    <row r="912" spans="1:14" x14ac:dyDescent="0.25">
      <c r="A912">
        <v>27740</v>
      </c>
      <c r="B912" s="1" t="s">
        <v>20</v>
      </c>
      <c r="C912" s="1" t="s">
        <v>22</v>
      </c>
      <c r="D912">
        <v>40000</v>
      </c>
      <c r="E912" s="2">
        <v>0</v>
      </c>
      <c r="F912" t="s">
        <v>12</v>
      </c>
      <c r="G912" t="s">
        <v>11</v>
      </c>
      <c r="H912" s="2" t="s">
        <v>18</v>
      </c>
      <c r="I912" s="2">
        <v>2</v>
      </c>
      <c r="J912" t="s">
        <v>6</v>
      </c>
      <c r="K912" t="s">
        <v>9</v>
      </c>
      <c r="L912" s="2">
        <v>27</v>
      </c>
      <c r="M912" s="2" t="s">
        <v>19</v>
      </c>
      <c r="N912" s="10" t="str">
        <f>'Informe de categorías'!$A$11</f>
        <v>Categoría 6</v>
      </c>
    </row>
    <row r="913" spans="1:14" x14ac:dyDescent="0.25">
      <c r="A913">
        <v>27745</v>
      </c>
      <c r="B913" s="1" t="s">
        <v>21</v>
      </c>
      <c r="C913" s="1" t="s">
        <v>23</v>
      </c>
      <c r="D913">
        <v>40000</v>
      </c>
      <c r="E913" s="2">
        <v>2</v>
      </c>
      <c r="F913" t="s">
        <v>0</v>
      </c>
      <c r="G913" t="s">
        <v>8</v>
      </c>
      <c r="H913" s="2" t="s">
        <v>18</v>
      </c>
      <c r="I913" s="2">
        <v>2</v>
      </c>
      <c r="J913" t="s">
        <v>6</v>
      </c>
      <c r="K913" t="s">
        <v>3</v>
      </c>
      <c r="L913" s="2">
        <v>63</v>
      </c>
      <c r="M913" s="2" t="s">
        <v>18</v>
      </c>
      <c r="N913" s="10" t="str">
        <f>'Informe de categorías'!$A$8</f>
        <v>Categoría 3</v>
      </c>
    </row>
    <row r="914" spans="1:14" x14ac:dyDescent="0.25">
      <c r="A914">
        <v>27753</v>
      </c>
      <c r="B914" s="1" t="s">
        <v>20</v>
      </c>
      <c r="C914" s="1" t="s">
        <v>23</v>
      </c>
      <c r="D914">
        <v>40000</v>
      </c>
      <c r="E914" s="2">
        <v>0</v>
      </c>
      <c r="F914" t="s">
        <v>12</v>
      </c>
      <c r="G914" t="s">
        <v>11</v>
      </c>
      <c r="H914" s="2" t="s">
        <v>19</v>
      </c>
      <c r="I914" s="2">
        <v>2</v>
      </c>
      <c r="J914" t="s">
        <v>2</v>
      </c>
      <c r="K914" t="s">
        <v>9</v>
      </c>
      <c r="L914" s="2">
        <v>30</v>
      </c>
      <c r="M914" s="2" t="s">
        <v>19</v>
      </c>
      <c r="N914" s="10" t="str">
        <f>'Informe de categorías'!$A$11</f>
        <v>Categoría 6</v>
      </c>
    </row>
    <row r="915" spans="1:14" x14ac:dyDescent="0.25">
      <c r="A915">
        <v>27756</v>
      </c>
      <c r="B915" s="1" t="s">
        <v>21</v>
      </c>
      <c r="C915" s="1" t="s">
        <v>22</v>
      </c>
      <c r="D915">
        <v>50000</v>
      </c>
      <c r="E915" s="2">
        <v>3</v>
      </c>
      <c r="F915" t="s">
        <v>0</v>
      </c>
      <c r="G915" t="s">
        <v>11</v>
      </c>
      <c r="H915" s="2" t="s">
        <v>19</v>
      </c>
      <c r="I915" s="2">
        <v>1</v>
      </c>
      <c r="J915" t="s">
        <v>4</v>
      </c>
      <c r="K915" t="s">
        <v>9</v>
      </c>
      <c r="L915" s="2">
        <v>40</v>
      </c>
      <c r="M915" s="2" t="s">
        <v>19</v>
      </c>
      <c r="N915" s="10" t="str">
        <f>'Informe de categorías'!$A$6</f>
        <v>Categoría 1</v>
      </c>
    </row>
    <row r="916" spans="1:14" x14ac:dyDescent="0.25">
      <c r="A916">
        <v>27760</v>
      </c>
      <c r="B916" s="1" t="s">
        <v>21</v>
      </c>
      <c r="C916" s="1" t="s">
        <v>22</v>
      </c>
      <c r="D916">
        <v>40000</v>
      </c>
      <c r="E916" s="2">
        <v>0</v>
      </c>
      <c r="F916" t="s">
        <v>15</v>
      </c>
      <c r="G916" t="s">
        <v>13</v>
      </c>
      <c r="H916" s="2" t="s">
        <v>19</v>
      </c>
      <c r="I916" s="2">
        <v>0</v>
      </c>
      <c r="J916" t="s">
        <v>4</v>
      </c>
      <c r="K916" t="s">
        <v>16</v>
      </c>
      <c r="L916" s="2">
        <v>37</v>
      </c>
      <c r="M916" s="2" t="s">
        <v>18</v>
      </c>
      <c r="N916" s="10" t="str">
        <f>'Informe de categorías'!$A$14</f>
        <v>Categoría 9</v>
      </c>
    </row>
    <row r="917" spans="1:14" x14ac:dyDescent="0.25">
      <c r="A917">
        <v>27771</v>
      </c>
      <c r="B917" s="1" t="s">
        <v>21</v>
      </c>
      <c r="C917" s="1" t="s">
        <v>23</v>
      </c>
      <c r="D917">
        <v>30000</v>
      </c>
      <c r="E917" s="2">
        <v>1</v>
      </c>
      <c r="F917" t="s">
        <v>0</v>
      </c>
      <c r="G917" t="s">
        <v>13</v>
      </c>
      <c r="H917" s="2" t="s">
        <v>18</v>
      </c>
      <c r="I917" s="2">
        <v>1</v>
      </c>
      <c r="J917" t="s">
        <v>2</v>
      </c>
      <c r="K917" t="s">
        <v>16</v>
      </c>
      <c r="L917" s="2">
        <v>39</v>
      </c>
      <c r="M917" s="2" t="s">
        <v>18</v>
      </c>
      <c r="N917" s="10" t="str">
        <f>'Informe de categorías'!$A$7</f>
        <v>Categoría 2</v>
      </c>
    </row>
    <row r="918" spans="1:14" x14ac:dyDescent="0.25">
      <c r="A918">
        <v>27775</v>
      </c>
      <c r="B918" s="1" t="s">
        <v>21</v>
      </c>
      <c r="C918" s="1" t="s">
        <v>22</v>
      </c>
      <c r="D918">
        <v>40000</v>
      </c>
      <c r="E918" s="2">
        <v>0</v>
      </c>
      <c r="F918" t="s">
        <v>0</v>
      </c>
      <c r="G918" t="s">
        <v>13</v>
      </c>
      <c r="H918" s="2" t="s">
        <v>19</v>
      </c>
      <c r="I918" s="2">
        <v>0</v>
      </c>
      <c r="J918" t="s">
        <v>4</v>
      </c>
      <c r="K918" t="s">
        <v>16</v>
      </c>
      <c r="L918" s="2">
        <v>38</v>
      </c>
      <c r="M918" s="2" t="s">
        <v>18</v>
      </c>
      <c r="N918" s="10" t="str">
        <f>'Informe de categorías'!$A$14</f>
        <v>Categoría 9</v>
      </c>
    </row>
    <row r="919" spans="1:14" x14ac:dyDescent="0.25">
      <c r="A919">
        <v>27803</v>
      </c>
      <c r="B919" s="1" t="s">
        <v>21</v>
      </c>
      <c r="C919" s="1" t="s">
        <v>22</v>
      </c>
      <c r="D919">
        <v>30000</v>
      </c>
      <c r="E919" s="2">
        <v>2</v>
      </c>
      <c r="F919" t="s">
        <v>10</v>
      </c>
      <c r="G919" t="s">
        <v>13</v>
      </c>
      <c r="H919" s="2" t="s">
        <v>19</v>
      </c>
      <c r="I919" s="2">
        <v>0</v>
      </c>
      <c r="J919" t="s">
        <v>4</v>
      </c>
      <c r="K919" t="s">
        <v>16</v>
      </c>
      <c r="L919" s="2">
        <v>43</v>
      </c>
      <c r="M919" s="2" t="s">
        <v>19</v>
      </c>
      <c r="N919" s="10" t="str">
        <f>'Informe de categorías'!$A$7</f>
        <v>Categoría 2</v>
      </c>
    </row>
    <row r="920" spans="1:14" x14ac:dyDescent="0.25">
      <c r="A920">
        <v>27814</v>
      </c>
      <c r="B920" s="1" t="s">
        <v>21</v>
      </c>
      <c r="C920" s="1" t="s">
        <v>22</v>
      </c>
      <c r="D920">
        <v>30000</v>
      </c>
      <c r="E920" s="2">
        <v>3</v>
      </c>
      <c r="F920" t="s">
        <v>10</v>
      </c>
      <c r="G920" t="s">
        <v>13</v>
      </c>
      <c r="H920" s="2" t="s">
        <v>19</v>
      </c>
      <c r="I920" s="2">
        <v>1</v>
      </c>
      <c r="J920" t="s">
        <v>4</v>
      </c>
      <c r="K920" t="s">
        <v>16</v>
      </c>
      <c r="L920" s="2">
        <v>26</v>
      </c>
      <c r="M920" s="2" t="s">
        <v>19</v>
      </c>
      <c r="N920" s="10" t="str">
        <f>'Informe de categorías'!$A$13</f>
        <v>Categoría 8</v>
      </c>
    </row>
    <row r="921" spans="1:14" x14ac:dyDescent="0.25">
      <c r="A921">
        <v>27824</v>
      </c>
      <c r="B921" s="1" t="s">
        <v>21</v>
      </c>
      <c r="C921" s="1" t="s">
        <v>22</v>
      </c>
      <c r="D921">
        <v>30000</v>
      </c>
      <c r="E921" s="2">
        <v>3</v>
      </c>
      <c r="F921" t="s">
        <v>10</v>
      </c>
      <c r="G921" t="s">
        <v>13</v>
      </c>
      <c r="H921" s="2" t="s">
        <v>18</v>
      </c>
      <c r="I921" s="2">
        <v>2</v>
      </c>
      <c r="J921" t="s">
        <v>4</v>
      </c>
      <c r="K921" t="s">
        <v>16</v>
      </c>
      <c r="L921" s="2">
        <v>28</v>
      </c>
      <c r="M921" s="2" t="s">
        <v>18</v>
      </c>
      <c r="N921" s="10" t="str">
        <f>'Informe de categorías'!$A$7</f>
        <v>Categoría 2</v>
      </c>
    </row>
    <row r="922" spans="1:14" x14ac:dyDescent="0.25">
      <c r="A922">
        <v>27832</v>
      </c>
      <c r="B922" s="1" t="s">
        <v>21</v>
      </c>
      <c r="C922" s="1" t="s">
        <v>22</v>
      </c>
      <c r="D922">
        <v>30000</v>
      </c>
      <c r="E922" s="2">
        <v>0</v>
      </c>
      <c r="F922" t="s">
        <v>10</v>
      </c>
      <c r="G922" t="s">
        <v>13</v>
      </c>
      <c r="H922" s="2" t="s">
        <v>19</v>
      </c>
      <c r="I922" s="2">
        <v>1</v>
      </c>
      <c r="J922" t="s">
        <v>5</v>
      </c>
      <c r="K922" t="s">
        <v>16</v>
      </c>
      <c r="L922" s="2">
        <v>30</v>
      </c>
      <c r="M922" s="2" t="s">
        <v>19</v>
      </c>
      <c r="N922" s="10" t="str">
        <f>'Informe de categorías'!$A$13</f>
        <v>Categoría 8</v>
      </c>
    </row>
    <row r="923" spans="1:14" x14ac:dyDescent="0.25">
      <c r="A923">
        <v>27835</v>
      </c>
      <c r="B923" s="1" t="s">
        <v>20</v>
      </c>
      <c r="C923" s="1" t="s">
        <v>23</v>
      </c>
      <c r="D923">
        <v>20000</v>
      </c>
      <c r="E923" s="2">
        <v>0</v>
      </c>
      <c r="F923" t="s">
        <v>14</v>
      </c>
      <c r="G923" t="s">
        <v>17</v>
      </c>
      <c r="H923" s="2" t="s">
        <v>18</v>
      </c>
      <c r="I923" s="2">
        <v>2</v>
      </c>
      <c r="J923" t="s">
        <v>4</v>
      </c>
      <c r="K923" t="s">
        <v>16</v>
      </c>
      <c r="L923" s="2">
        <v>32</v>
      </c>
      <c r="M923" s="2" t="s">
        <v>19</v>
      </c>
      <c r="N923" s="10" t="str">
        <f>'Informe de categorías'!$A$7</f>
        <v>Categoría 2</v>
      </c>
    </row>
    <row r="924" spans="1:14" x14ac:dyDescent="0.25">
      <c r="A924">
        <v>27878</v>
      </c>
      <c r="B924" s="1" t="s">
        <v>21</v>
      </c>
      <c r="C924" s="1" t="s">
        <v>23</v>
      </c>
      <c r="D924">
        <v>20000</v>
      </c>
      <c r="E924" s="2">
        <v>0</v>
      </c>
      <c r="F924" t="s">
        <v>10</v>
      </c>
      <c r="G924" t="s">
        <v>17</v>
      </c>
      <c r="H924" s="2" t="s">
        <v>19</v>
      </c>
      <c r="I924" s="2">
        <v>0</v>
      </c>
      <c r="J924" t="s">
        <v>4</v>
      </c>
      <c r="K924" t="s">
        <v>3</v>
      </c>
      <c r="L924" s="2">
        <v>28</v>
      </c>
      <c r="M924" s="2" t="s">
        <v>18</v>
      </c>
      <c r="N924" s="10" t="str">
        <f>'Informe de categorías'!$A$13</f>
        <v>Categoría 8</v>
      </c>
    </row>
    <row r="925" spans="1:14" x14ac:dyDescent="0.25">
      <c r="A925">
        <v>27941</v>
      </c>
      <c r="B925" s="1" t="s">
        <v>20</v>
      </c>
      <c r="C925" s="1" t="s">
        <v>22</v>
      </c>
      <c r="D925">
        <v>80000</v>
      </c>
      <c r="E925" s="2">
        <v>4</v>
      </c>
      <c r="F925" t="s">
        <v>10</v>
      </c>
      <c r="G925" t="s">
        <v>1</v>
      </c>
      <c r="H925" s="2" t="s">
        <v>18</v>
      </c>
      <c r="I925" s="2">
        <v>2</v>
      </c>
      <c r="J925" t="s">
        <v>5</v>
      </c>
      <c r="K925" t="s">
        <v>16</v>
      </c>
      <c r="L925" s="2">
        <v>53</v>
      </c>
      <c r="M925" s="2" t="s">
        <v>19</v>
      </c>
      <c r="N925" s="10" t="str">
        <f>'Informe de categorías'!$A$10</f>
        <v>Categoría 5</v>
      </c>
    </row>
    <row r="926" spans="1:14" x14ac:dyDescent="0.25">
      <c r="A926">
        <v>27951</v>
      </c>
      <c r="B926" s="1" t="s">
        <v>21</v>
      </c>
      <c r="C926" s="1" t="s">
        <v>23</v>
      </c>
      <c r="D926">
        <v>80000</v>
      </c>
      <c r="E926" s="2">
        <v>4</v>
      </c>
      <c r="F926" t="s">
        <v>10</v>
      </c>
      <c r="G926" t="s">
        <v>1</v>
      </c>
      <c r="H926" s="2" t="s">
        <v>19</v>
      </c>
      <c r="I926" s="2">
        <v>2</v>
      </c>
      <c r="J926" t="s">
        <v>5</v>
      </c>
      <c r="K926" t="s">
        <v>16</v>
      </c>
      <c r="L926" s="2">
        <v>54</v>
      </c>
      <c r="M926" s="2" t="s">
        <v>18</v>
      </c>
      <c r="N926" s="10" t="str">
        <f>'Informe de categorías'!$A$10</f>
        <v>Categoría 5</v>
      </c>
    </row>
    <row r="927" spans="1:14" x14ac:dyDescent="0.25">
      <c r="A927">
        <v>27969</v>
      </c>
      <c r="B927" s="1" t="s">
        <v>20</v>
      </c>
      <c r="C927" s="1" t="s">
        <v>23</v>
      </c>
      <c r="D927">
        <v>80000</v>
      </c>
      <c r="E927" s="2">
        <v>0</v>
      </c>
      <c r="F927" t="s">
        <v>0</v>
      </c>
      <c r="G927" t="s">
        <v>1</v>
      </c>
      <c r="H927" s="2" t="s">
        <v>18</v>
      </c>
      <c r="I927" s="2">
        <v>2</v>
      </c>
      <c r="J927" t="s">
        <v>7</v>
      </c>
      <c r="K927" t="s">
        <v>3</v>
      </c>
      <c r="L927" s="2">
        <v>29</v>
      </c>
      <c r="M927" s="2" t="s">
        <v>18</v>
      </c>
      <c r="N927" s="10" t="str">
        <f>'Informe de categorías'!$A$12</f>
        <v>Categoría 7</v>
      </c>
    </row>
    <row r="928" spans="1:14" x14ac:dyDescent="0.25">
      <c r="A928">
        <v>27974</v>
      </c>
      <c r="B928" s="1" t="s">
        <v>21</v>
      </c>
      <c r="C928" s="1" t="s">
        <v>23</v>
      </c>
      <c r="D928">
        <v>160000</v>
      </c>
      <c r="E928" s="2">
        <v>2</v>
      </c>
      <c r="F928" t="s">
        <v>12</v>
      </c>
      <c r="G928" t="s">
        <v>8</v>
      </c>
      <c r="H928" s="2" t="s">
        <v>18</v>
      </c>
      <c r="I928" s="2">
        <v>4</v>
      </c>
      <c r="J928" t="s">
        <v>4</v>
      </c>
      <c r="K928" t="s">
        <v>3</v>
      </c>
      <c r="L928" s="2">
        <v>33</v>
      </c>
      <c r="M928" s="2" t="s">
        <v>18</v>
      </c>
      <c r="N928" s="10" t="str">
        <f>'Informe de categorías'!$A$12</f>
        <v>Categoría 7</v>
      </c>
    </row>
    <row r="929" spans="1:14" x14ac:dyDescent="0.25">
      <c r="A929">
        <v>27994</v>
      </c>
      <c r="B929" s="1" t="s">
        <v>20</v>
      </c>
      <c r="C929" s="1" t="s">
        <v>22</v>
      </c>
      <c r="D929">
        <v>40000</v>
      </c>
      <c r="E929" s="2">
        <v>4</v>
      </c>
      <c r="F929" t="s">
        <v>12</v>
      </c>
      <c r="G929" t="s">
        <v>1</v>
      </c>
      <c r="H929" s="2" t="s">
        <v>18</v>
      </c>
      <c r="I929" s="2">
        <v>2</v>
      </c>
      <c r="J929" t="s">
        <v>6</v>
      </c>
      <c r="K929" t="s">
        <v>9</v>
      </c>
      <c r="L929" s="2">
        <v>69</v>
      </c>
      <c r="M929" s="2" t="s">
        <v>19</v>
      </c>
      <c r="N929" s="10" t="str">
        <f>'Informe de categorías'!$A$8</f>
        <v>Categoría 3</v>
      </c>
    </row>
    <row r="930" spans="1:14" x14ac:dyDescent="0.25">
      <c r="A930">
        <v>28004</v>
      </c>
      <c r="B930" s="1" t="s">
        <v>20</v>
      </c>
      <c r="C930" s="1" t="s">
        <v>22</v>
      </c>
      <c r="D930">
        <v>60000</v>
      </c>
      <c r="E930" s="2">
        <v>3</v>
      </c>
      <c r="F930" t="s">
        <v>0</v>
      </c>
      <c r="G930" t="s">
        <v>8</v>
      </c>
      <c r="H930" s="2" t="s">
        <v>18</v>
      </c>
      <c r="I930" s="2">
        <v>2</v>
      </c>
      <c r="J930" t="s">
        <v>7</v>
      </c>
      <c r="K930" t="s">
        <v>9</v>
      </c>
      <c r="L930" s="2">
        <v>66</v>
      </c>
      <c r="M930" s="2" t="s">
        <v>19</v>
      </c>
      <c r="N930" s="10" t="str">
        <f>'Informe de categorías'!$A$8</f>
        <v>Categoría 3</v>
      </c>
    </row>
    <row r="931" spans="1:14" x14ac:dyDescent="0.25">
      <c r="A931">
        <v>28026</v>
      </c>
      <c r="B931" s="1" t="s">
        <v>20</v>
      </c>
      <c r="C931" s="1" t="s">
        <v>22</v>
      </c>
      <c r="D931">
        <v>40000</v>
      </c>
      <c r="E931" s="2">
        <v>2</v>
      </c>
      <c r="F931" t="s">
        <v>12</v>
      </c>
      <c r="G931" t="s">
        <v>1</v>
      </c>
      <c r="H931" s="2" t="s">
        <v>19</v>
      </c>
      <c r="I931" s="2">
        <v>2</v>
      </c>
      <c r="J931" t="s">
        <v>5</v>
      </c>
      <c r="K931" t="s">
        <v>9</v>
      </c>
      <c r="L931" s="2">
        <v>59</v>
      </c>
      <c r="M931" s="2" t="s">
        <v>19</v>
      </c>
      <c r="N931" s="10" t="str">
        <f>'Informe de categorías'!$A$8</f>
        <v>Categoría 3</v>
      </c>
    </row>
    <row r="932" spans="1:14" x14ac:dyDescent="0.25">
      <c r="A932">
        <v>28031</v>
      </c>
      <c r="B932" s="1" t="s">
        <v>21</v>
      </c>
      <c r="C932" s="1" t="s">
        <v>22</v>
      </c>
      <c r="D932">
        <v>70000</v>
      </c>
      <c r="E932" s="2">
        <v>2</v>
      </c>
      <c r="F932" t="s">
        <v>0</v>
      </c>
      <c r="G932" t="s">
        <v>8</v>
      </c>
      <c r="H932" s="2" t="s">
        <v>19</v>
      </c>
      <c r="I932" s="2">
        <v>1</v>
      </c>
      <c r="J932" t="s">
        <v>5</v>
      </c>
      <c r="K932" t="s">
        <v>9</v>
      </c>
      <c r="L932" s="2">
        <v>59</v>
      </c>
      <c r="M932" s="2" t="s">
        <v>18</v>
      </c>
      <c r="N932" s="10" t="str">
        <f>'Informe de categorías'!$A$8</f>
        <v>Categoría 3</v>
      </c>
    </row>
    <row r="933" spans="1:14" x14ac:dyDescent="0.25">
      <c r="A933">
        <v>28043</v>
      </c>
      <c r="B933" s="1" t="s">
        <v>20</v>
      </c>
      <c r="C933" s="1" t="s">
        <v>22</v>
      </c>
      <c r="D933">
        <v>60000</v>
      </c>
      <c r="E933" s="2">
        <v>2</v>
      </c>
      <c r="F933" t="s">
        <v>0</v>
      </c>
      <c r="G933" t="s">
        <v>8</v>
      </c>
      <c r="H933" s="2" t="s">
        <v>18</v>
      </c>
      <c r="I933" s="2">
        <v>0</v>
      </c>
      <c r="J933" t="s">
        <v>7</v>
      </c>
      <c r="K933" t="s">
        <v>9</v>
      </c>
      <c r="L933" s="2">
        <v>56</v>
      </c>
      <c r="M933" s="2" t="s">
        <v>19</v>
      </c>
      <c r="N933" s="10" t="str">
        <f>'Informe de categorías'!$A$8</f>
        <v>Categoría 3</v>
      </c>
    </row>
    <row r="934" spans="1:14" x14ac:dyDescent="0.25">
      <c r="A934">
        <v>28052</v>
      </c>
      <c r="B934" s="1" t="s">
        <v>20</v>
      </c>
      <c r="C934" s="1" t="s">
        <v>23</v>
      </c>
      <c r="D934">
        <v>60000</v>
      </c>
      <c r="E934" s="2">
        <v>2</v>
      </c>
      <c r="F934" t="s">
        <v>12</v>
      </c>
      <c r="G934" t="s">
        <v>1</v>
      </c>
      <c r="H934" s="2" t="s">
        <v>18</v>
      </c>
      <c r="I934" s="2">
        <v>2</v>
      </c>
      <c r="J934" t="s">
        <v>7</v>
      </c>
      <c r="K934" t="s">
        <v>9</v>
      </c>
      <c r="L934" s="2">
        <v>55</v>
      </c>
      <c r="M934" s="2" t="s">
        <v>19</v>
      </c>
      <c r="N934" s="10" t="str">
        <f>'Informe de categorías'!$A$8</f>
        <v>Categoría 3</v>
      </c>
    </row>
    <row r="935" spans="1:14" x14ac:dyDescent="0.25">
      <c r="A935">
        <v>28056</v>
      </c>
      <c r="B935" s="1" t="s">
        <v>20</v>
      </c>
      <c r="C935" s="1" t="s">
        <v>23</v>
      </c>
      <c r="D935">
        <v>70000</v>
      </c>
      <c r="E935" s="2">
        <v>2</v>
      </c>
      <c r="F935" t="s">
        <v>14</v>
      </c>
      <c r="G935" t="s">
        <v>11</v>
      </c>
      <c r="H935" s="2" t="s">
        <v>18</v>
      </c>
      <c r="I935" s="2">
        <v>2</v>
      </c>
      <c r="J935" t="s">
        <v>7</v>
      </c>
      <c r="K935" t="s">
        <v>9</v>
      </c>
      <c r="L935" s="2">
        <v>53</v>
      </c>
      <c r="M935" s="2" t="s">
        <v>19</v>
      </c>
      <c r="N935" s="10" t="str">
        <f>'Informe de categorías'!$A$8</f>
        <v>Categoría 3</v>
      </c>
    </row>
    <row r="936" spans="1:14" x14ac:dyDescent="0.25">
      <c r="A936">
        <v>28066</v>
      </c>
      <c r="B936" s="1" t="s">
        <v>20</v>
      </c>
      <c r="C936" s="1" t="s">
        <v>23</v>
      </c>
      <c r="D936">
        <v>80000</v>
      </c>
      <c r="E936" s="2">
        <v>2</v>
      </c>
      <c r="F936" t="s">
        <v>15</v>
      </c>
      <c r="G936" t="s">
        <v>1</v>
      </c>
      <c r="H936" s="2" t="s">
        <v>18</v>
      </c>
      <c r="I936" s="2">
        <v>0</v>
      </c>
      <c r="J936" t="s">
        <v>4</v>
      </c>
      <c r="K936" t="s">
        <v>9</v>
      </c>
      <c r="L936" s="2">
        <v>37</v>
      </c>
      <c r="M936" s="2" t="s">
        <v>18</v>
      </c>
      <c r="N936" s="10" t="str">
        <f>'Informe de categorías'!$A$9</f>
        <v>Categoría 4</v>
      </c>
    </row>
    <row r="937" spans="1:14" x14ac:dyDescent="0.25">
      <c r="A937">
        <v>28068</v>
      </c>
      <c r="B937" s="1" t="s">
        <v>21</v>
      </c>
      <c r="C937" s="1" t="s">
        <v>22</v>
      </c>
      <c r="D937">
        <v>80000</v>
      </c>
      <c r="E937" s="2">
        <v>3</v>
      </c>
      <c r="F937" t="s">
        <v>15</v>
      </c>
      <c r="G937" t="s">
        <v>1</v>
      </c>
      <c r="H937" s="2" t="s">
        <v>19</v>
      </c>
      <c r="I937" s="2">
        <v>0</v>
      </c>
      <c r="J937" t="s">
        <v>4</v>
      </c>
      <c r="K937" t="s">
        <v>9</v>
      </c>
      <c r="L937" s="2">
        <v>36</v>
      </c>
      <c r="M937" s="2" t="s">
        <v>18</v>
      </c>
      <c r="N937" s="10" t="str">
        <f>'Informe de categorías'!$A$9</f>
        <v>Categoría 4</v>
      </c>
    </row>
    <row r="938" spans="1:14" x14ac:dyDescent="0.25">
      <c r="A938">
        <v>28087</v>
      </c>
      <c r="B938" s="1" t="s">
        <v>21</v>
      </c>
      <c r="C938" s="1" t="s">
        <v>22</v>
      </c>
      <c r="D938">
        <v>40000</v>
      </c>
      <c r="E938" s="2">
        <v>0</v>
      </c>
      <c r="F938" t="s">
        <v>10</v>
      </c>
      <c r="G938" t="s">
        <v>11</v>
      </c>
      <c r="H938" s="2" t="s">
        <v>19</v>
      </c>
      <c r="I938" s="2">
        <v>1</v>
      </c>
      <c r="J938" t="s">
        <v>2</v>
      </c>
      <c r="K938" t="s">
        <v>9</v>
      </c>
      <c r="L938" s="2">
        <v>27</v>
      </c>
      <c r="M938" s="2" t="s">
        <v>19</v>
      </c>
      <c r="N938" s="10" t="str">
        <f>'Informe de categorías'!$A$11</f>
        <v>Categoría 6</v>
      </c>
    </row>
    <row r="939" spans="1:14" x14ac:dyDescent="0.25">
      <c r="A939">
        <v>28090</v>
      </c>
      <c r="B939" s="1" t="s">
        <v>20</v>
      </c>
      <c r="C939" s="1" t="s">
        <v>23</v>
      </c>
      <c r="D939">
        <v>40000</v>
      </c>
      <c r="E939" s="2">
        <v>0</v>
      </c>
      <c r="F939" t="s">
        <v>10</v>
      </c>
      <c r="G939" t="s">
        <v>11</v>
      </c>
      <c r="H939" s="2" t="s">
        <v>18</v>
      </c>
      <c r="I939" s="2">
        <v>1</v>
      </c>
      <c r="J939" t="s">
        <v>6</v>
      </c>
      <c r="K939" t="s">
        <v>9</v>
      </c>
      <c r="L939" s="2">
        <v>27</v>
      </c>
      <c r="M939" s="2" t="s">
        <v>19</v>
      </c>
      <c r="N939" s="10" t="str">
        <f>'Informe de categorías'!$A$11</f>
        <v>Categoría 6</v>
      </c>
    </row>
    <row r="940" spans="1:14" x14ac:dyDescent="0.25">
      <c r="A940">
        <v>28102</v>
      </c>
      <c r="B940" s="1" t="s">
        <v>20</v>
      </c>
      <c r="C940" s="1" t="s">
        <v>23</v>
      </c>
      <c r="D940">
        <v>20000</v>
      </c>
      <c r="E940" s="2">
        <v>4</v>
      </c>
      <c r="F940" t="s">
        <v>12</v>
      </c>
      <c r="G940" t="s">
        <v>11</v>
      </c>
      <c r="H940" s="2" t="s">
        <v>18</v>
      </c>
      <c r="I940" s="2">
        <v>2</v>
      </c>
      <c r="J940" t="s">
        <v>6</v>
      </c>
      <c r="K940" t="s">
        <v>3</v>
      </c>
      <c r="L940" s="2">
        <v>58</v>
      </c>
      <c r="M940" s="2" t="s">
        <v>18</v>
      </c>
      <c r="N940" s="10" t="str">
        <f>'Informe de categorías'!$A$7</f>
        <v>Categoría 2</v>
      </c>
    </row>
    <row r="941" spans="1:14" x14ac:dyDescent="0.25">
      <c r="A941">
        <v>28192</v>
      </c>
      <c r="B941" s="1" t="s">
        <v>20</v>
      </c>
      <c r="C941" s="1" t="s">
        <v>22</v>
      </c>
      <c r="D941">
        <v>70000</v>
      </c>
      <c r="E941" s="2">
        <v>5</v>
      </c>
      <c r="F941" t="s">
        <v>15</v>
      </c>
      <c r="G941" t="s">
        <v>1</v>
      </c>
      <c r="H941" s="2" t="s">
        <v>18</v>
      </c>
      <c r="I941" s="2">
        <v>3</v>
      </c>
      <c r="J941" t="s">
        <v>7</v>
      </c>
      <c r="K941" t="s">
        <v>9</v>
      </c>
      <c r="L941" s="2">
        <v>46</v>
      </c>
      <c r="M941" s="2" t="s">
        <v>19</v>
      </c>
      <c r="N941" s="10" t="str">
        <f>'Informe de categorías'!$A$8</f>
        <v>Categoría 3</v>
      </c>
    </row>
    <row r="942" spans="1:14" x14ac:dyDescent="0.25">
      <c r="A942">
        <v>28207</v>
      </c>
      <c r="B942" s="1" t="s">
        <v>20</v>
      </c>
      <c r="C942" s="1" t="s">
        <v>23</v>
      </c>
      <c r="D942">
        <v>80000</v>
      </c>
      <c r="E942" s="2">
        <v>4</v>
      </c>
      <c r="F942" t="s">
        <v>15</v>
      </c>
      <c r="G942" t="s">
        <v>8</v>
      </c>
      <c r="H942" s="2" t="s">
        <v>18</v>
      </c>
      <c r="I942" s="2">
        <v>1</v>
      </c>
      <c r="J942" t="s">
        <v>4</v>
      </c>
      <c r="K942" t="s">
        <v>3</v>
      </c>
      <c r="L942" s="2">
        <v>36</v>
      </c>
      <c r="M942" s="2" t="s">
        <v>18</v>
      </c>
      <c r="N942" s="10" t="str">
        <f>'Informe de categorías'!$A$9</f>
        <v>Categoría 4</v>
      </c>
    </row>
    <row r="943" spans="1:14" x14ac:dyDescent="0.25">
      <c r="A943">
        <v>28228</v>
      </c>
      <c r="B943" s="1" t="s">
        <v>21</v>
      </c>
      <c r="C943" s="1" t="s">
        <v>22</v>
      </c>
      <c r="D943">
        <v>80000</v>
      </c>
      <c r="E943" s="2">
        <v>2</v>
      </c>
      <c r="F943" t="s">
        <v>14</v>
      </c>
      <c r="G943" t="s">
        <v>11</v>
      </c>
      <c r="H943" s="2" t="s">
        <v>19</v>
      </c>
      <c r="I943" s="2">
        <v>2</v>
      </c>
      <c r="J943" t="s">
        <v>2</v>
      </c>
      <c r="K943" t="s">
        <v>9</v>
      </c>
      <c r="L943" s="2">
        <v>50</v>
      </c>
      <c r="M943" s="2" t="s">
        <v>19</v>
      </c>
      <c r="N943" s="10" t="str">
        <f>'Informe de categorías'!$A$10</f>
        <v>Categoría 5</v>
      </c>
    </row>
    <row r="944" spans="1:14" x14ac:dyDescent="0.25">
      <c r="A944">
        <v>28269</v>
      </c>
      <c r="B944" s="1" t="s">
        <v>21</v>
      </c>
      <c r="C944" s="1" t="s">
        <v>22</v>
      </c>
      <c r="D944">
        <v>130000</v>
      </c>
      <c r="E944" s="2">
        <v>1</v>
      </c>
      <c r="F944" t="s">
        <v>0</v>
      </c>
      <c r="G944" t="s">
        <v>8</v>
      </c>
      <c r="H944" s="2" t="s">
        <v>19</v>
      </c>
      <c r="I944" s="2">
        <v>1</v>
      </c>
      <c r="J944" t="s">
        <v>5</v>
      </c>
      <c r="K944" t="s">
        <v>9</v>
      </c>
      <c r="L944" s="2">
        <v>45</v>
      </c>
      <c r="M944" s="2" t="s">
        <v>19</v>
      </c>
      <c r="N944" s="10" t="str">
        <f>'Informe de categorías'!$A$9</f>
        <v>Categoría 4</v>
      </c>
    </row>
    <row r="945" spans="1:14" x14ac:dyDescent="0.25">
      <c r="A945">
        <v>28278</v>
      </c>
      <c r="B945" s="1" t="s">
        <v>20</v>
      </c>
      <c r="C945" s="1" t="s">
        <v>23</v>
      </c>
      <c r="D945">
        <v>50000</v>
      </c>
      <c r="E945" s="2">
        <v>2</v>
      </c>
      <c r="F945" t="s">
        <v>15</v>
      </c>
      <c r="G945" t="s">
        <v>8</v>
      </c>
      <c r="H945" s="2" t="s">
        <v>18</v>
      </c>
      <c r="I945" s="2">
        <v>2</v>
      </c>
      <c r="J945" t="s">
        <v>6</v>
      </c>
      <c r="K945" t="s">
        <v>9</v>
      </c>
      <c r="L945" s="2">
        <v>71</v>
      </c>
      <c r="M945" s="2" t="s">
        <v>19</v>
      </c>
      <c r="N945" s="10" t="str">
        <f>'Informe de categorías'!$A$8</f>
        <v>Categoría 3</v>
      </c>
    </row>
    <row r="946" spans="1:14" x14ac:dyDescent="0.25">
      <c r="A946">
        <v>28319</v>
      </c>
      <c r="B946" s="1" t="s">
        <v>21</v>
      </c>
      <c r="C946" s="1" t="s">
        <v>22</v>
      </c>
      <c r="D946">
        <v>60000</v>
      </c>
      <c r="E946" s="2">
        <v>1</v>
      </c>
      <c r="F946" t="s">
        <v>10</v>
      </c>
      <c r="G946" t="s">
        <v>11</v>
      </c>
      <c r="H946" s="2" t="s">
        <v>19</v>
      </c>
      <c r="I946" s="2">
        <v>1</v>
      </c>
      <c r="J946" t="s">
        <v>4</v>
      </c>
      <c r="K946" t="s">
        <v>3</v>
      </c>
      <c r="L946" s="2">
        <v>46</v>
      </c>
      <c r="M946" s="2" t="s">
        <v>18</v>
      </c>
      <c r="N946" s="10" t="str">
        <f>'Informe de categorías'!$A$6</f>
        <v>Categoría 1</v>
      </c>
    </row>
    <row r="947" spans="1:14" x14ac:dyDescent="0.25">
      <c r="A947">
        <v>28323</v>
      </c>
      <c r="B947" s="1" t="s">
        <v>21</v>
      </c>
      <c r="C947" s="1" t="s">
        <v>23</v>
      </c>
      <c r="D947">
        <v>70000</v>
      </c>
      <c r="E947" s="2">
        <v>0</v>
      </c>
      <c r="F947" t="s">
        <v>0</v>
      </c>
      <c r="G947" t="s">
        <v>1</v>
      </c>
      <c r="H947" s="2" t="s">
        <v>19</v>
      </c>
      <c r="I947" s="2">
        <v>2</v>
      </c>
      <c r="J947" t="s">
        <v>6</v>
      </c>
      <c r="K947" t="s">
        <v>3</v>
      </c>
      <c r="L947" s="2">
        <v>43</v>
      </c>
      <c r="M947" s="2" t="s">
        <v>18</v>
      </c>
      <c r="N947" s="10" t="str">
        <f>'Informe de categorías'!$A$6</f>
        <v>Categoría 1</v>
      </c>
    </row>
    <row r="948" spans="1:14" x14ac:dyDescent="0.25">
      <c r="A948">
        <v>28379</v>
      </c>
      <c r="B948" s="1" t="s">
        <v>20</v>
      </c>
      <c r="C948" s="1" t="s">
        <v>23</v>
      </c>
      <c r="D948">
        <v>30000</v>
      </c>
      <c r="E948" s="2">
        <v>1</v>
      </c>
      <c r="F948" t="s">
        <v>0</v>
      </c>
      <c r="G948" t="s">
        <v>11</v>
      </c>
      <c r="H948" s="2" t="s">
        <v>18</v>
      </c>
      <c r="I948" s="2">
        <v>2</v>
      </c>
      <c r="J948" t="s">
        <v>4</v>
      </c>
      <c r="K948" t="s">
        <v>16</v>
      </c>
      <c r="L948" s="2">
        <v>40</v>
      </c>
      <c r="M948" s="2" t="s">
        <v>19</v>
      </c>
      <c r="N948" s="10" t="str">
        <f>'Informe de categorías'!$A$7</f>
        <v>Categoría 2</v>
      </c>
    </row>
    <row r="949" spans="1:14" x14ac:dyDescent="0.25">
      <c r="A949">
        <v>28380</v>
      </c>
      <c r="B949" s="1" t="s">
        <v>21</v>
      </c>
      <c r="C949" s="1" t="s">
        <v>22</v>
      </c>
      <c r="D949">
        <v>10000</v>
      </c>
      <c r="E949" s="2">
        <v>5</v>
      </c>
      <c r="F949" t="s">
        <v>14</v>
      </c>
      <c r="G949" t="s">
        <v>17</v>
      </c>
      <c r="H949" s="2" t="s">
        <v>19</v>
      </c>
      <c r="I949" s="2">
        <v>2</v>
      </c>
      <c r="J949" t="s">
        <v>4</v>
      </c>
      <c r="K949" t="s">
        <v>16</v>
      </c>
      <c r="L949" s="2">
        <v>41</v>
      </c>
      <c r="M949" s="2" t="s">
        <v>19</v>
      </c>
      <c r="N949" s="10" t="str">
        <f>'Informe de categorías'!$A$7</f>
        <v>Categoría 2</v>
      </c>
    </row>
    <row r="950" spans="1:14" x14ac:dyDescent="0.25">
      <c r="A950">
        <v>28395</v>
      </c>
      <c r="B950" s="1" t="s">
        <v>21</v>
      </c>
      <c r="C950" s="1" t="s">
        <v>23</v>
      </c>
      <c r="D950">
        <v>40000</v>
      </c>
      <c r="E950" s="2">
        <v>0</v>
      </c>
      <c r="F950" t="s">
        <v>0</v>
      </c>
      <c r="G950" t="s">
        <v>1</v>
      </c>
      <c r="H950" s="2" t="s">
        <v>19</v>
      </c>
      <c r="I950" s="2">
        <v>0</v>
      </c>
      <c r="J950" t="s">
        <v>4</v>
      </c>
      <c r="K950" t="s">
        <v>16</v>
      </c>
      <c r="L950" s="2">
        <v>39</v>
      </c>
      <c r="M950" s="2" t="s">
        <v>18</v>
      </c>
      <c r="N950" s="10" t="str">
        <f>'Informe de categorías'!$A$6</f>
        <v>Categoría 1</v>
      </c>
    </row>
    <row r="951" spans="1:14" x14ac:dyDescent="0.25">
      <c r="A951">
        <v>28412</v>
      </c>
      <c r="B951" s="1" t="s">
        <v>21</v>
      </c>
      <c r="C951" s="1" t="s">
        <v>23</v>
      </c>
      <c r="D951">
        <v>20000</v>
      </c>
      <c r="E951" s="2">
        <v>0</v>
      </c>
      <c r="F951" t="s">
        <v>12</v>
      </c>
      <c r="G951" t="s">
        <v>17</v>
      </c>
      <c r="H951" s="2" t="s">
        <v>19</v>
      </c>
      <c r="I951" s="2">
        <v>1</v>
      </c>
      <c r="J951" t="s">
        <v>5</v>
      </c>
      <c r="K951" t="s">
        <v>16</v>
      </c>
      <c r="L951" s="2">
        <v>29</v>
      </c>
      <c r="M951" s="2" t="s">
        <v>19</v>
      </c>
      <c r="N951" s="10" t="str">
        <f>'Informe de categorías'!$A$13</f>
        <v>Categoría 8</v>
      </c>
    </row>
    <row r="952" spans="1:14" x14ac:dyDescent="0.25">
      <c r="A952">
        <v>28436</v>
      </c>
      <c r="B952" s="1" t="s">
        <v>21</v>
      </c>
      <c r="C952" s="1" t="s">
        <v>23</v>
      </c>
      <c r="D952">
        <v>30000</v>
      </c>
      <c r="E952" s="2">
        <v>0</v>
      </c>
      <c r="F952" t="s">
        <v>10</v>
      </c>
      <c r="G952" t="s">
        <v>13</v>
      </c>
      <c r="H952" s="2" t="s">
        <v>19</v>
      </c>
      <c r="I952" s="2">
        <v>1</v>
      </c>
      <c r="J952" t="s">
        <v>4</v>
      </c>
      <c r="K952" t="s">
        <v>16</v>
      </c>
      <c r="L952" s="2">
        <v>30</v>
      </c>
      <c r="M952" s="2" t="s">
        <v>18</v>
      </c>
      <c r="N952" s="10" t="str">
        <f>'Informe de categorías'!$A$13</f>
        <v>Categoría 8</v>
      </c>
    </row>
    <row r="953" spans="1:14" x14ac:dyDescent="0.25">
      <c r="A953">
        <v>28468</v>
      </c>
      <c r="B953" s="1" t="s">
        <v>20</v>
      </c>
      <c r="C953" s="1" t="s">
        <v>22</v>
      </c>
      <c r="D953">
        <v>10000</v>
      </c>
      <c r="E953" s="2">
        <v>2</v>
      </c>
      <c r="F953" t="s">
        <v>10</v>
      </c>
      <c r="G953" t="s">
        <v>17</v>
      </c>
      <c r="H953" s="2" t="s">
        <v>18</v>
      </c>
      <c r="I953" s="2">
        <v>0</v>
      </c>
      <c r="J953" t="s">
        <v>2</v>
      </c>
      <c r="K953" t="s">
        <v>16</v>
      </c>
      <c r="L953" s="2">
        <v>51</v>
      </c>
      <c r="M953" s="2" t="s">
        <v>19</v>
      </c>
      <c r="N953" s="10" t="str">
        <f>'Informe de categorías'!$A$7</f>
        <v>Categoría 2</v>
      </c>
    </row>
    <row r="954" spans="1:14" x14ac:dyDescent="0.25">
      <c r="A954">
        <v>28488</v>
      </c>
      <c r="B954" s="1" t="s">
        <v>21</v>
      </c>
      <c r="C954" s="1" t="s">
        <v>23</v>
      </c>
      <c r="D954">
        <v>20000</v>
      </c>
      <c r="E954" s="2">
        <v>0</v>
      </c>
      <c r="F954" t="s">
        <v>10</v>
      </c>
      <c r="G954" t="s">
        <v>17</v>
      </c>
      <c r="H954" s="2" t="s">
        <v>18</v>
      </c>
      <c r="I954" s="2">
        <v>0</v>
      </c>
      <c r="J954" t="s">
        <v>4</v>
      </c>
      <c r="K954" t="s">
        <v>3</v>
      </c>
      <c r="L954" s="2">
        <v>28</v>
      </c>
      <c r="M954" s="2" t="s">
        <v>18</v>
      </c>
      <c r="N954" s="10" t="str">
        <f>'Informe de categorías'!$A$13</f>
        <v>Categoría 8</v>
      </c>
    </row>
    <row r="955" spans="1:14" x14ac:dyDescent="0.25">
      <c r="A955">
        <v>28521</v>
      </c>
      <c r="B955" s="1" t="s">
        <v>21</v>
      </c>
      <c r="C955" s="1" t="s">
        <v>23</v>
      </c>
      <c r="D955">
        <v>40000</v>
      </c>
      <c r="E955" s="2">
        <v>0</v>
      </c>
      <c r="F955" t="s">
        <v>15</v>
      </c>
      <c r="G955" t="s">
        <v>13</v>
      </c>
      <c r="H955" s="2" t="s">
        <v>19</v>
      </c>
      <c r="I955" s="2">
        <v>0</v>
      </c>
      <c r="J955" t="s">
        <v>4</v>
      </c>
      <c r="K955" t="s">
        <v>16</v>
      </c>
      <c r="L955" s="2">
        <v>36</v>
      </c>
      <c r="M955" s="2" t="s">
        <v>18</v>
      </c>
      <c r="N955" s="10" t="str">
        <f>'Informe de categorías'!$A$14</f>
        <v>Categoría 9</v>
      </c>
    </row>
    <row r="956" spans="1:14" x14ac:dyDescent="0.25">
      <c r="A956">
        <v>28564</v>
      </c>
      <c r="B956" s="1" t="s">
        <v>21</v>
      </c>
      <c r="C956" s="1" t="s">
        <v>22</v>
      </c>
      <c r="D956">
        <v>40000</v>
      </c>
      <c r="E956" s="2">
        <v>2</v>
      </c>
      <c r="F956" t="s">
        <v>10</v>
      </c>
      <c r="G956" t="s">
        <v>13</v>
      </c>
      <c r="H956" s="2" t="s">
        <v>18</v>
      </c>
      <c r="I956" s="2">
        <v>0</v>
      </c>
      <c r="J956" t="s">
        <v>2</v>
      </c>
      <c r="K956" t="s">
        <v>16</v>
      </c>
      <c r="L956" s="2">
        <v>33</v>
      </c>
      <c r="M956" s="2" t="s">
        <v>18</v>
      </c>
      <c r="N956" s="10" t="str">
        <f>'Informe de categorías'!$A$14</f>
        <v>Categoría 9</v>
      </c>
    </row>
    <row r="957" spans="1:14" x14ac:dyDescent="0.25">
      <c r="A957">
        <v>28580</v>
      </c>
      <c r="B957" s="1" t="s">
        <v>20</v>
      </c>
      <c r="C957" s="1" t="s">
        <v>22</v>
      </c>
      <c r="D957">
        <v>80000</v>
      </c>
      <c r="E957" s="2">
        <v>0</v>
      </c>
      <c r="F957" t="s">
        <v>15</v>
      </c>
      <c r="G957" t="s">
        <v>11</v>
      </c>
      <c r="H957" s="2" t="s">
        <v>18</v>
      </c>
      <c r="I957" s="2">
        <v>0</v>
      </c>
      <c r="J957" t="s">
        <v>2</v>
      </c>
      <c r="K957" t="s">
        <v>9</v>
      </c>
      <c r="L957" s="2">
        <v>40</v>
      </c>
      <c r="M957" s="2" t="s">
        <v>18</v>
      </c>
      <c r="N957" s="10" t="str">
        <f>'Informe de categorías'!$A$9</f>
        <v>Categoría 4</v>
      </c>
    </row>
    <row r="958" spans="1:14" x14ac:dyDescent="0.25">
      <c r="A958">
        <v>28609</v>
      </c>
      <c r="B958" s="1" t="s">
        <v>20</v>
      </c>
      <c r="C958" s="1" t="s">
        <v>23</v>
      </c>
      <c r="D958">
        <v>30000</v>
      </c>
      <c r="E958" s="2">
        <v>2</v>
      </c>
      <c r="F958" t="s">
        <v>12</v>
      </c>
      <c r="G958" t="s">
        <v>11</v>
      </c>
      <c r="H958" s="2" t="s">
        <v>19</v>
      </c>
      <c r="I958" s="2">
        <v>2</v>
      </c>
      <c r="J958" t="s">
        <v>4</v>
      </c>
      <c r="K958" t="s">
        <v>9</v>
      </c>
      <c r="L958" s="2">
        <v>49</v>
      </c>
      <c r="M958" s="2" t="s">
        <v>19</v>
      </c>
      <c r="N958" s="10" t="str">
        <f>'Informe de categorías'!$A$7</f>
        <v>Categoría 2</v>
      </c>
    </row>
    <row r="959" spans="1:14" x14ac:dyDescent="0.25">
      <c r="A959">
        <v>28625</v>
      </c>
      <c r="B959" s="1" t="s">
        <v>21</v>
      </c>
      <c r="C959" s="1" t="s">
        <v>23</v>
      </c>
      <c r="D959">
        <v>40000</v>
      </c>
      <c r="E959" s="2">
        <v>2</v>
      </c>
      <c r="F959" t="s">
        <v>10</v>
      </c>
      <c r="G959" t="s">
        <v>13</v>
      </c>
      <c r="H959" s="2" t="s">
        <v>19</v>
      </c>
      <c r="I959" s="2">
        <v>1</v>
      </c>
      <c r="J959" t="s">
        <v>2</v>
      </c>
      <c r="K959" t="s">
        <v>9</v>
      </c>
      <c r="L959" s="2">
        <v>47</v>
      </c>
      <c r="M959" s="2" t="s">
        <v>18</v>
      </c>
      <c r="N959" s="10" t="str">
        <f>'Informe de categorías'!$A$6</f>
        <v>Categoría 1</v>
      </c>
    </row>
    <row r="960" spans="1:14" x14ac:dyDescent="0.25">
      <c r="A960">
        <v>28657</v>
      </c>
      <c r="B960" s="1" t="s">
        <v>21</v>
      </c>
      <c r="C960" s="1" t="s">
        <v>23</v>
      </c>
      <c r="D960">
        <v>60000</v>
      </c>
      <c r="E960" s="2">
        <v>2</v>
      </c>
      <c r="F960" t="s">
        <v>0</v>
      </c>
      <c r="G960" t="s">
        <v>11</v>
      </c>
      <c r="H960" s="2" t="s">
        <v>18</v>
      </c>
      <c r="I960" s="2">
        <v>0</v>
      </c>
      <c r="J960" t="s">
        <v>5</v>
      </c>
      <c r="K960" t="s">
        <v>9</v>
      </c>
      <c r="L960" s="2">
        <v>36</v>
      </c>
      <c r="M960" s="2" t="s">
        <v>18</v>
      </c>
      <c r="N960" s="10" t="str">
        <f>'Informe de categorías'!$A$6</f>
        <v>Categoría 1</v>
      </c>
    </row>
    <row r="961" spans="1:14" x14ac:dyDescent="0.25">
      <c r="A961">
        <v>28667</v>
      </c>
      <c r="B961" s="1" t="s">
        <v>21</v>
      </c>
      <c r="C961" s="1" t="s">
        <v>23</v>
      </c>
      <c r="D961">
        <v>70000</v>
      </c>
      <c r="E961" s="2">
        <v>2</v>
      </c>
      <c r="F961" t="s">
        <v>0</v>
      </c>
      <c r="G961" t="s">
        <v>11</v>
      </c>
      <c r="H961" s="2" t="s">
        <v>19</v>
      </c>
      <c r="I961" s="2">
        <v>1</v>
      </c>
      <c r="J961" t="s">
        <v>4</v>
      </c>
      <c r="K961" t="s">
        <v>9</v>
      </c>
      <c r="L961" s="2">
        <v>37</v>
      </c>
      <c r="M961" s="2" t="s">
        <v>18</v>
      </c>
      <c r="N961" s="10" t="str">
        <f>'Informe de categorías'!$A$6</f>
        <v>Categoría 1</v>
      </c>
    </row>
    <row r="962" spans="1:14" x14ac:dyDescent="0.25">
      <c r="A962">
        <v>28672</v>
      </c>
      <c r="B962" s="1" t="s">
        <v>21</v>
      </c>
      <c r="C962" s="1" t="s">
        <v>23</v>
      </c>
      <c r="D962">
        <v>70000</v>
      </c>
      <c r="E962" s="2">
        <v>4</v>
      </c>
      <c r="F962" t="s">
        <v>15</v>
      </c>
      <c r="G962" t="s">
        <v>1</v>
      </c>
      <c r="H962" s="2" t="s">
        <v>18</v>
      </c>
      <c r="I962" s="2">
        <v>0</v>
      </c>
      <c r="J962" t="s">
        <v>5</v>
      </c>
      <c r="K962" t="s">
        <v>9</v>
      </c>
      <c r="L962" s="2">
        <v>35</v>
      </c>
      <c r="M962" s="2" t="s">
        <v>18</v>
      </c>
      <c r="N962" s="10" t="str">
        <f>'Informe de categorías'!$A$6</f>
        <v>Categoría 1</v>
      </c>
    </row>
    <row r="963" spans="1:14" x14ac:dyDescent="0.25">
      <c r="A963">
        <v>28683</v>
      </c>
      <c r="B963" s="1" t="s">
        <v>21</v>
      </c>
      <c r="C963" s="1" t="s">
        <v>22</v>
      </c>
      <c r="D963">
        <v>10000</v>
      </c>
      <c r="E963" s="2">
        <v>1</v>
      </c>
      <c r="F963" t="s">
        <v>12</v>
      </c>
      <c r="G963" t="s">
        <v>17</v>
      </c>
      <c r="H963" s="2" t="s">
        <v>19</v>
      </c>
      <c r="I963" s="2">
        <v>1</v>
      </c>
      <c r="J963" t="s">
        <v>6</v>
      </c>
      <c r="K963" t="s">
        <v>16</v>
      </c>
      <c r="L963" s="2">
        <v>35</v>
      </c>
      <c r="M963" s="2" t="s">
        <v>18</v>
      </c>
      <c r="N963" s="10" t="str">
        <f>'Informe de categorías'!$A$13</f>
        <v>Categoría 8</v>
      </c>
    </row>
    <row r="964" spans="1:14" x14ac:dyDescent="0.25">
      <c r="A964">
        <v>28729</v>
      </c>
      <c r="B964" s="1" t="s">
        <v>21</v>
      </c>
      <c r="C964" s="1" t="s">
        <v>22</v>
      </c>
      <c r="D964">
        <v>20000</v>
      </c>
      <c r="E964" s="2">
        <v>0</v>
      </c>
      <c r="F964" t="s">
        <v>14</v>
      </c>
      <c r="G964" t="s">
        <v>17</v>
      </c>
      <c r="H964" s="2" t="s">
        <v>18</v>
      </c>
      <c r="I964" s="2">
        <v>2</v>
      </c>
      <c r="J964" t="s">
        <v>2</v>
      </c>
      <c r="K964" t="s">
        <v>16</v>
      </c>
      <c r="L964" s="2">
        <v>26</v>
      </c>
      <c r="M964" s="2" t="s">
        <v>18</v>
      </c>
      <c r="N964" s="10" t="str">
        <f>'Informe de categorías'!$A$7</f>
        <v>Categoría 2</v>
      </c>
    </row>
    <row r="965" spans="1:14" x14ac:dyDescent="0.25">
      <c r="A965">
        <v>28758</v>
      </c>
      <c r="B965" s="1" t="s">
        <v>20</v>
      </c>
      <c r="C965" s="1" t="s">
        <v>23</v>
      </c>
      <c r="D965">
        <v>40000</v>
      </c>
      <c r="E965" s="2">
        <v>2</v>
      </c>
      <c r="F965" t="s">
        <v>10</v>
      </c>
      <c r="G965" t="s">
        <v>13</v>
      </c>
      <c r="H965" s="2" t="s">
        <v>18</v>
      </c>
      <c r="I965" s="2">
        <v>1</v>
      </c>
      <c r="J965" t="s">
        <v>2</v>
      </c>
      <c r="K965" t="s">
        <v>16</v>
      </c>
      <c r="L965" s="2">
        <v>35</v>
      </c>
      <c r="M965" s="2" t="s">
        <v>18</v>
      </c>
      <c r="N965" s="10" t="str">
        <f>'Informe de categorías'!$A$14</f>
        <v>Categoría 9</v>
      </c>
    </row>
    <row r="966" spans="1:14" x14ac:dyDescent="0.25">
      <c r="A966">
        <v>28799</v>
      </c>
      <c r="B966" s="1" t="s">
        <v>21</v>
      </c>
      <c r="C966" s="1" t="s">
        <v>22</v>
      </c>
      <c r="D966">
        <v>40000</v>
      </c>
      <c r="E966" s="2">
        <v>2</v>
      </c>
      <c r="F966" t="s">
        <v>10</v>
      </c>
      <c r="G966" t="s">
        <v>13</v>
      </c>
      <c r="H966" s="2" t="s">
        <v>19</v>
      </c>
      <c r="I966" s="2">
        <v>1</v>
      </c>
      <c r="J966" t="s">
        <v>2</v>
      </c>
      <c r="K966" t="s">
        <v>9</v>
      </c>
      <c r="L966" s="2">
        <v>47</v>
      </c>
      <c r="M966" s="2" t="s">
        <v>18</v>
      </c>
      <c r="N966" s="10" t="str">
        <f>'Informe de categorías'!$A$6</f>
        <v>Categoría 1</v>
      </c>
    </row>
    <row r="967" spans="1:14" x14ac:dyDescent="0.25">
      <c r="A967">
        <v>28815</v>
      </c>
      <c r="B967" s="1" t="s">
        <v>20</v>
      </c>
      <c r="C967" s="1" t="s">
        <v>22</v>
      </c>
      <c r="D967">
        <v>50000</v>
      </c>
      <c r="E967" s="2">
        <v>1</v>
      </c>
      <c r="F967" t="s">
        <v>15</v>
      </c>
      <c r="G967" t="s">
        <v>11</v>
      </c>
      <c r="H967" s="2" t="s">
        <v>18</v>
      </c>
      <c r="I967" s="2">
        <v>0</v>
      </c>
      <c r="J967" t="s">
        <v>4</v>
      </c>
      <c r="K967" t="s">
        <v>9</v>
      </c>
      <c r="L967" s="2">
        <v>35</v>
      </c>
      <c r="M967" s="2" t="s">
        <v>19</v>
      </c>
      <c r="N967" s="10" t="str">
        <f>'Informe de categorías'!$A$6</f>
        <v>Categoría 1</v>
      </c>
    </row>
    <row r="968" spans="1:14" x14ac:dyDescent="0.25">
      <c r="A968">
        <v>28858</v>
      </c>
      <c r="B968" s="1" t="s">
        <v>21</v>
      </c>
      <c r="C968" s="1" t="s">
        <v>23</v>
      </c>
      <c r="D968">
        <v>80000</v>
      </c>
      <c r="E968" s="2">
        <v>3</v>
      </c>
      <c r="F968" t="s">
        <v>0</v>
      </c>
      <c r="G968" t="s">
        <v>11</v>
      </c>
      <c r="H968" s="2" t="s">
        <v>18</v>
      </c>
      <c r="I968" s="2">
        <v>0</v>
      </c>
      <c r="J968" t="s">
        <v>5</v>
      </c>
      <c r="K968" t="s">
        <v>9</v>
      </c>
      <c r="L968" s="2">
        <v>40</v>
      </c>
      <c r="M968" s="2" t="s">
        <v>19</v>
      </c>
      <c r="N968" s="10" t="str">
        <f>'Informe de categorías'!$A$9</f>
        <v>Categoría 4</v>
      </c>
    </row>
    <row r="969" spans="1:14" x14ac:dyDescent="0.25">
      <c r="A969">
        <v>28906</v>
      </c>
      <c r="B969" s="1" t="s">
        <v>20</v>
      </c>
      <c r="C969" s="1" t="s">
        <v>23</v>
      </c>
      <c r="D969">
        <v>80000</v>
      </c>
      <c r="E969" s="2">
        <v>4</v>
      </c>
      <c r="F969" t="s">
        <v>12</v>
      </c>
      <c r="G969" t="s">
        <v>1</v>
      </c>
      <c r="H969" s="2" t="s">
        <v>18</v>
      </c>
      <c r="I969" s="2">
        <v>2</v>
      </c>
      <c r="J969" t="s">
        <v>7</v>
      </c>
      <c r="K969" t="s">
        <v>16</v>
      </c>
      <c r="L969" s="2">
        <v>54</v>
      </c>
      <c r="M969" s="2" t="s">
        <v>19</v>
      </c>
      <c r="N969" s="10" t="str">
        <f>'Informe de categorías'!$A$10</f>
        <v>Categoría 5</v>
      </c>
    </row>
    <row r="970" spans="1:14" x14ac:dyDescent="0.25">
      <c r="A970">
        <v>28915</v>
      </c>
      <c r="B970" s="1" t="s">
        <v>21</v>
      </c>
      <c r="C970" s="1" t="s">
        <v>23</v>
      </c>
      <c r="D970">
        <v>80000</v>
      </c>
      <c r="E970" s="2">
        <v>5</v>
      </c>
      <c r="F970" t="s">
        <v>12</v>
      </c>
      <c r="G970" t="s">
        <v>8</v>
      </c>
      <c r="H970" s="2" t="s">
        <v>18</v>
      </c>
      <c r="I970" s="2">
        <v>3</v>
      </c>
      <c r="J970" t="s">
        <v>7</v>
      </c>
      <c r="K970" t="s">
        <v>16</v>
      </c>
      <c r="L970" s="2">
        <v>57</v>
      </c>
      <c r="M970" s="2" t="s">
        <v>19</v>
      </c>
      <c r="N970" s="10" t="str">
        <f>'Informe de categorías'!$A$10</f>
        <v>Categoría 5</v>
      </c>
    </row>
    <row r="971" spans="1:14" x14ac:dyDescent="0.25">
      <c r="A971">
        <v>28918</v>
      </c>
      <c r="B971" s="1" t="s">
        <v>20</v>
      </c>
      <c r="C971" s="1" t="s">
        <v>22</v>
      </c>
      <c r="D971">
        <v>130000</v>
      </c>
      <c r="E971" s="2">
        <v>4</v>
      </c>
      <c r="F971" t="s">
        <v>12</v>
      </c>
      <c r="G971" t="s">
        <v>8</v>
      </c>
      <c r="H971" s="2" t="s">
        <v>19</v>
      </c>
      <c r="I971" s="2">
        <v>4</v>
      </c>
      <c r="J971" t="s">
        <v>7</v>
      </c>
      <c r="K971" t="s">
        <v>16</v>
      </c>
      <c r="L971" s="2">
        <v>58</v>
      </c>
      <c r="M971" s="2" t="s">
        <v>19</v>
      </c>
      <c r="N971" s="10" t="str">
        <f>'Informe de categorías'!$A$10</f>
        <v>Categoría 5</v>
      </c>
    </row>
    <row r="972" spans="1:14" x14ac:dyDescent="0.25">
      <c r="A972">
        <v>28957</v>
      </c>
      <c r="B972" s="1" t="s">
        <v>21</v>
      </c>
      <c r="C972" s="1" t="s">
        <v>22</v>
      </c>
      <c r="D972">
        <v>120000</v>
      </c>
      <c r="E972" s="2">
        <v>0</v>
      </c>
      <c r="F972" t="s">
        <v>14</v>
      </c>
      <c r="G972" t="s">
        <v>1</v>
      </c>
      <c r="H972" s="2" t="s">
        <v>18</v>
      </c>
      <c r="I972" s="2">
        <v>4</v>
      </c>
      <c r="J972" t="s">
        <v>7</v>
      </c>
      <c r="K972" t="s">
        <v>3</v>
      </c>
      <c r="L972" s="2">
        <v>34</v>
      </c>
      <c r="M972" s="2" t="s">
        <v>18</v>
      </c>
      <c r="N972" s="10" t="str">
        <f>'Informe de categorías'!$A$12</f>
        <v>Categoría 7</v>
      </c>
    </row>
    <row r="973" spans="1:14" x14ac:dyDescent="0.25">
      <c r="A973">
        <v>28972</v>
      </c>
      <c r="B973" s="1" t="s">
        <v>21</v>
      </c>
      <c r="C973" s="1" t="s">
        <v>22</v>
      </c>
      <c r="D973">
        <v>60000</v>
      </c>
      <c r="E973" s="2">
        <v>3</v>
      </c>
      <c r="F973" t="s">
        <v>15</v>
      </c>
      <c r="G973" t="s">
        <v>8</v>
      </c>
      <c r="H973" s="2" t="s">
        <v>18</v>
      </c>
      <c r="I973" s="2">
        <v>2</v>
      </c>
      <c r="J973" t="s">
        <v>7</v>
      </c>
      <c r="K973" t="s">
        <v>9</v>
      </c>
      <c r="L973" s="2">
        <v>66</v>
      </c>
      <c r="M973" s="2" t="s">
        <v>19</v>
      </c>
      <c r="N973" s="10" t="str">
        <f>'Informe de categorías'!$A$8</f>
        <v>Categoría 3</v>
      </c>
    </row>
    <row r="974" spans="1:14" x14ac:dyDescent="0.25">
      <c r="A974">
        <v>28997</v>
      </c>
      <c r="B974" s="1" t="s">
        <v>21</v>
      </c>
      <c r="C974" s="1" t="s">
        <v>23</v>
      </c>
      <c r="D974">
        <v>40000</v>
      </c>
      <c r="E974" s="2">
        <v>2</v>
      </c>
      <c r="F974" t="s">
        <v>12</v>
      </c>
      <c r="G974" t="s">
        <v>1</v>
      </c>
      <c r="H974" s="2" t="s">
        <v>19</v>
      </c>
      <c r="I974" s="2">
        <v>1</v>
      </c>
      <c r="J974" t="s">
        <v>5</v>
      </c>
      <c r="K974" t="s">
        <v>9</v>
      </c>
      <c r="L974" s="2">
        <v>58</v>
      </c>
      <c r="M974" s="2" t="s">
        <v>18</v>
      </c>
      <c r="N974" s="10" t="str">
        <f>'Informe de categorías'!$A$8</f>
        <v>Categoría 3</v>
      </c>
    </row>
    <row r="975" spans="1:14" x14ac:dyDescent="0.25">
      <c r="A975">
        <v>29030</v>
      </c>
      <c r="B975" s="1" t="s">
        <v>20</v>
      </c>
      <c r="C975" s="1" t="s">
        <v>23</v>
      </c>
      <c r="D975">
        <v>70000</v>
      </c>
      <c r="E975" s="2">
        <v>2</v>
      </c>
      <c r="F975" t="s">
        <v>14</v>
      </c>
      <c r="G975" t="s">
        <v>11</v>
      </c>
      <c r="H975" s="2" t="s">
        <v>18</v>
      </c>
      <c r="I975" s="2">
        <v>2</v>
      </c>
      <c r="J975" t="s">
        <v>7</v>
      </c>
      <c r="K975" t="s">
        <v>9</v>
      </c>
      <c r="L975" s="2">
        <v>54</v>
      </c>
      <c r="M975" s="2" t="s">
        <v>19</v>
      </c>
      <c r="N975" s="10" t="str">
        <f>'Informe de categorías'!$A$8</f>
        <v>Categoría 3</v>
      </c>
    </row>
    <row r="976" spans="1:14" x14ac:dyDescent="0.25">
      <c r="A976">
        <v>29037</v>
      </c>
      <c r="B976" s="1" t="s">
        <v>20</v>
      </c>
      <c r="C976" s="1" t="s">
        <v>23</v>
      </c>
      <c r="D976">
        <v>60000</v>
      </c>
      <c r="E976" s="2">
        <v>0</v>
      </c>
      <c r="F976" t="s">
        <v>15</v>
      </c>
      <c r="G976" t="s">
        <v>1</v>
      </c>
      <c r="H976" s="2" t="s">
        <v>19</v>
      </c>
      <c r="I976" s="2">
        <v>0</v>
      </c>
      <c r="J976" t="s">
        <v>4</v>
      </c>
      <c r="K976" t="s">
        <v>9</v>
      </c>
      <c r="L976" s="2">
        <v>39</v>
      </c>
      <c r="M976" s="2" t="s">
        <v>19</v>
      </c>
      <c r="N976" s="10" t="str">
        <f>'Informe de categorías'!$A$6</f>
        <v>Categoría 1</v>
      </c>
    </row>
    <row r="977" spans="1:14" x14ac:dyDescent="0.25">
      <c r="A977">
        <v>29048</v>
      </c>
      <c r="B977" s="1" t="s">
        <v>21</v>
      </c>
      <c r="C977" s="1" t="s">
        <v>23</v>
      </c>
      <c r="D977">
        <v>110000</v>
      </c>
      <c r="E977" s="2">
        <v>2</v>
      </c>
      <c r="F977" t="s">
        <v>0</v>
      </c>
      <c r="G977" t="s">
        <v>8</v>
      </c>
      <c r="H977" s="2" t="s">
        <v>19</v>
      </c>
      <c r="I977" s="2">
        <v>3</v>
      </c>
      <c r="J977" t="s">
        <v>4</v>
      </c>
      <c r="K977" t="s">
        <v>9</v>
      </c>
      <c r="L977" s="2">
        <v>37</v>
      </c>
      <c r="M977" s="2" t="s">
        <v>18</v>
      </c>
      <c r="N977" s="10" t="str">
        <f>'Informe de categorías'!$A$12</f>
        <v>Categoría 7</v>
      </c>
    </row>
    <row r="978" spans="1:14" x14ac:dyDescent="0.25">
      <c r="A978">
        <v>29052</v>
      </c>
      <c r="B978" s="1" t="s">
        <v>21</v>
      </c>
      <c r="C978" s="1" t="s">
        <v>23</v>
      </c>
      <c r="D978">
        <v>40000</v>
      </c>
      <c r="E978" s="2">
        <v>0</v>
      </c>
      <c r="F978" t="s">
        <v>10</v>
      </c>
      <c r="G978" t="s">
        <v>11</v>
      </c>
      <c r="H978" s="2" t="s">
        <v>18</v>
      </c>
      <c r="I978" s="2">
        <v>1</v>
      </c>
      <c r="J978" t="s">
        <v>6</v>
      </c>
      <c r="K978" t="s">
        <v>9</v>
      </c>
      <c r="L978" s="2">
        <v>27</v>
      </c>
      <c r="M978" s="2" t="s">
        <v>19</v>
      </c>
      <c r="N978" s="10" t="str">
        <f>'Informe de categorías'!$A$11</f>
        <v>Categoría 6</v>
      </c>
    </row>
    <row r="979" spans="1:14" x14ac:dyDescent="0.25">
      <c r="A979">
        <v>29094</v>
      </c>
      <c r="B979" s="1" t="s">
        <v>20</v>
      </c>
      <c r="C979" s="1" t="s">
        <v>23</v>
      </c>
      <c r="D979">
        <v>30000</v>
      </c>
      <c r="E979" s="2">
        <v>3</v>
      </c>
      <c r="F979" t="s">
        <v>12</v>
      </c>
      <c r="G979" t="s">
        <v>11</v>
      </c>
      <c r="H979" s="2" t="s">
        <v>18</v>
      </c>
      <c r="I979" s="2">
        <v>2</v>
      </c>
      <c r="J979" t="s">
        <v>6</v>
      </c>
      <c r="K979" t="s">
        <v>3</v>
      </c>
      <c r="L979" s="2">
        <v>54</v>
      </c>
      <c r="M979" s="2" t="s">
        <v>18</v>
      </c>
      <c r="N979" s="10" t="str">
        <f>'Informe de categorías'!$A$7</f>
        <v>Categoría 2</v>
      </c>
    </row>
    <row r="980" spans="1:14" x14ac:dyDescent="0.25">
      <c r="A980">
        <v>29097</v>
      </c>
      <c r="B980" s="1" t="s">
        <v>21</v>
      </c>
      <c r="C980" s="1" t="s">
        <v>22</v>
      </c>
      <c r="D980">
        <v>40000</v>
      </c>
      <c r="E980" s="2">
        <v>2</v>
      </c>
      <c r="F980" t="s">
        <v>10</v>
      </c>
      <c r="G980" t="s">
        <v>11</v>
      </c>
      <c r="H980" s="2" t="s">
        <v>18</v>
      </c>
      <c r="I980" s="2">
        <v>2</v>
      </c>
      <c r="J980" t="s">
        <v>6</v>
      </c>
      <c r="K980" t="s">
        <v>3</v>
      </c>
      <c r="L980" s="2">
        <v>52</v>
      </c>
      <c r="M980" s="2" t="s">
        <v>18</v>
      </c>
      <c r="N980" s="10" t="str">
        <f>'Informe de categorías'!$A$8</f>
        <v>Categoría 3</v>
      </c>
    </row>
    <row r="981" spans="1:14" x14ac:dyDescent="0.25">
      <c r="A981">
        <v>29106</v>
      </c>
      <c r="B981" s="1" t="s">
        <v>21</v>
      </c>
      <c r="C981" s="1" t="s">
        <v>23</v>
      </c>
      <c r="D981">
        <v>40000</v>
      </c>
      <c r="E981" s="2">
        <v>0</v>
      </c>
      <c r="F981" t="s">
        <v>12</v>
      </c>
      <c r="G981" t="s">
        <v>11</v>
      </c>
      <c r="H981" s="2" t="s">
        <v>19</v>
      </c>
      <c r="I981" s="2">
        <v>2</v>
      </c>
      <c r="J981" t="s">
        <v>2</v>
      </c>
      <c r="K981" t="s">
        <v>9</v>
      </c>
      <c r="L981" s="2">
        <v>31</v>
      </c>
      <c r="M981" s="2" t="s">
        <v>18</v>
      </c>
      <c r="N981" s="10" t="str">
        <f>'Informe de categorías'!$A$11</f>
        <v>Categoría 6</v>
      </c>
    </row>
    <row r="982" spans="1:14" x14ac:dyDescent="0.25">
      <c r="A982">
        <v>29112</v>
      </c>
      <c r="B982" s="1" t="s">
        <v>21</v>
      </c>
      <c r="C982" s="1" t="s">
        <v>23</v>
      </c>
      <c r="D982">
        <v>60000</v>
      </c>
      <c r="E982" s="2">
        <v>0</v>
      </c>
      <c r="F982" t="s">
        <v>10</v>
      </c>
      <c r="G982" t="s">
        <v>1</v>
      </c>
      <c r="H982" s="2" t="s">
        <v>19</v>
      </c>
      <c r="I982" s="2">
        <v>2</v>
      </c>
      <c r="J982" t="s">
        <v>2</v>
      </c>
      <c r="K982" t="s">
        <v>9</v>
      </c>
      <c r="L982" s="2">
        <v>30</v>
      </c>
      <c r="M982" s="2" t="s">
        <v>19</v>
      </c>
      <c r="N982" s="10" t="str">
        <f>'Informe de categorías'!$A$11</f>
        <v>Categoría 6</v>
      </c>
    </row>
    <row r="983" spans="1:14" x14ac:dyDescent="0.25">
      <c r="A983">
        <v>29117</v>
      </c>
      <c r="B983" s="1" t="s">
        <v>21</v>
      </c>
      <c r="C983" s="1" t="s">
        <v>23</v>
      </c>
      <c r="D983">
        <v>100000</v>
      </c>
      <c r="E983" s="2">
        <v>1</v>
      </c>
      <c r="F983" t="s">
        <v>0</v>
      </c>
      <c r="G983" t="s">
        <v>8</v>
      </c>
      <c r="H983" s="2" t="s">
        <v>19</v>
      </c>
      <c r="I983" s="2">
        <v>3</v>
      </c>
      <c r="J983" t="s">
        <v>4</v>
      </c>
      <c r="K983" t="s">
        <v>3</v>
      </c>
      <c r="L983" s="2">
        <v>48</v>
      </c>
      <c r="M983" s="2" t="s">
        <v>19</v>
      </c>
      <c r="N983" s="10" t="str">
        <f>'Informe de categorías'!$A$9</f>
        <v>Categoría 4</v>
      </c>
    </row>
    <row r="984" spans="1:14" x14ac:dyDescent="0.25">
      <c r="A984">
        <v>29120</v>
      </c>
      <c r="B984" s="1" t="s">
        <v>21</v>
      </c>
      <c r="C984" s="1" t="s">
        <v>22</v>
      </c>
      <c r="D984">
        <v>100000</v>
      </c>
      <c r="E984" s="2">
        <v>1</v>
      </c>
      <c r="F984" t="s">
        <v>0</v>
      </c>
      <c r="G984" t="s">
        <v>8</v>
      </c>
      <c r="H984" s="2" t="s">
        <v>18</v>
      </c>
      <c r="I984" s="2">
        <v>4</v>
      </c>
      <c r="J984" t="s">
        <v>5</v>
      </c>
      <c r="K984" t="s">
        <v>3</v>
      </c>
      <c r="L984" s="2">
        <v>48</v>
      </c>
      <c r="M984" s="2" t="s">
        <v>19</v>
      </c>
      <c r="N984" s="10" t="str">
        <f>'Informe de categorías'!$A$9</f>
        <v>Categoría 4</v>
      </c>
    </row>
    <row r="985" spans="1:14" x14ac:dyDescent="0.25">
      <c r="A985">
        <v>29132</v>
      </c>
      <c r="B985" s="1" t="s">
        <v>21</v>
      </c>
      <c r="C985" s="1" t="s">
        <v>22</v>
      </c>
      <c r="D985">
        <v>40000</v>
      </c>
      <c r="E985" s="2">
        <v>0</v>
      </c>
      <c r="F985" t="s">
        <v>0</v>
      </c>
      <c r="G985" t="s">
        <v>1</v>
      </c>
      <c r="H985" s="2" t="s">
        <v>18</v>
      </c>
      <c r="I985" s="2">
        <v>1</v>
      </c>
      <c r="J985" t="s">
        <v>5</v>
      </c>
      <c r="K985" t="s">
        <v>9</v>
      </c>
      <c r="L985" s="2">
        <v>42</v>
      </c>
      <c r="M985" s="2" t="s">
        <v>18</v>
      </c>
      <c r="N985" s="10" t="str">
        <f>'Informe de categorías'!$A$6</f>
        <v>Categoría 1</v>
      </c>
    </row>
    <row r="986" spans="1:14" x14ac:dyDescent="0.25">
      <c r="A986">
        <v>29133</v>
      </c>
      <c r="B986" s="1" t="s">
        <v>21</v>
      </c>
      <c r="C986" s="1" t="s">
        <v>22</v>
      </c>
      <c r="D986">
        <v>60000</v>
      </c>
      <c r="E986" s="2">
        <v>4</v>
      </c>
      <c r="F986" t="s">
        <v>0</v>
      </c>
      <c r="G986" t="s">
        <v>11</v>
      </c>
      <c r="H986" s="2" t="s">
        <v>19</v>
      </c>
      <c r="I986" s="2">
        <v>2</v>
      </c>
      <c r="J986" t="s">
        <v>4</v>
      </c>
      <c r="K986" t="s">
        <v>9</v>
      </c>
      <c r="L986" s="2">
        <v>42</v>
      </c>
      <c r="M986" s="2" t="s">
        <v>19</v>
      </c>
      <c r="N986" s="10" t="str">
        <f>'Informe de categorías'!$A$6</f>
        <v>Categoría 1</v>
      </c>
    </row>
    <row r="987" spans="1:14" x14ac:dyDescent="0.25">
      <c r="A987">
        <v>29134</v>
      </c>
      <c r="B987" s="1" t="s">
        <v>20</v>
      </c>
      <c r="C987" s="1" t="s">
        <v>23</v>
      </c>
      <c r="D987">
        <v>60000</v>
      </c>
      <c r="E987" s="2">
        <v>4</v>
      </c>
      <c r="F987" t="s">
        <v>0</v>
      </c>
      <c r="G987" t="s">
        <v>11</v>
      </c>
      <c r="H987" s="2" t="s">
        <v>19</v>
      </c>
      <c r="I987" s="2">
        <v>3</v>
      </c>
      <c r="J987" t="s">
        <v>7</v>
      </c>
      <c r="K987" t="s">
        <v>9</v>
      </c>
      <c r="L987" s="2">
        <v>42</v>
      </c>
      <c r="M987" s="2" t="s">
        <v>19</v>
      </c>
      <c r="N987" s="10" t="str">
        <f>'Informe de categorías'!$A$8</f>
        <v>Categoría 3</v>
      </c>
    </row>
    <row r="988" spans="1:14" x14ac:dyDescent="0.25">
      <c r="A988">
        <v>29143</v>
      </c>
      <c r="B988" s="1" t="s">
        <v>21</v>
      </c>
      <c r="C988" s="1" t="s">
        <v>22</v>
      </c>
      <c r="D988">
        <v>60000</v>
      </c>
      <c r="E988" s="2">
        <v>1</v>
      </c>
      <c r="F988" t="s">
        <v>0</v>
      </c>
      <c r="G988" t="s">
        <v>1</v>
      </c>
      <c r="H988" s="2" t="s">
        <v>19</v>
      </c>
      <c r="I988" s="2">
        <v>1</v>
      </c>
      <c r="J988" t="s">
        <v>4</v>
      </c>
      <c r="K988" t="s">
        <v>9</v>
      </c>
      <c r="L988" s="2">
        <v>44</v>
      </c>
      <c r="M988" s="2" t="s">
        <v>18</v>
      </c>
      <c r="N988" s="10" t="str">
        <f>'Informe de categorías'!$A$6</f>
        <v>Categoría 1</v>
      </c>
    </row>
    <row r="989" spans="1:14" x14ac:dyDescent="0.25">
      <c r="A989">
        <v>29181</v>
      </c>
      <c r="B989" s="1" t="s">
        <v>21</v>
      </c>
      <c r="C989" s="1" t="s">
        <v>22</v>
      </c>
      <c r="D989">
        <v>60000</v>
      </c>
      <c r="E989" s="2">
        <v>2</v>
      </c>
      <c r="F989" t="s">
        <v>0</v>
      </c>
      <c r="G989" t="s">
        <v>1</v>
      </c>
      <c r="H989" s="2" t="s">
        <v>19</v>
      </c>
      <c r="I989" s="2">
        <v>1</v>
      </c>
      <c r="J989" t="s">
        <v>4</v>
      </c>
      <c r="K989" t="s">
        <v>3</v>
      </c>
      <c r="L989" s="2">
        <v>38</v>
      </c>
      <c r="M989" s="2" t="s">
        <v>18</v>
      </c>
      <c r="N989" s="10" t="str">
        <f>'Informe de categorías'!$A$6</f>
        <v>Categoría 1</v>
      </c>
    </row>
    <row r="990" spans="1:14" x14ac:dyDescent="0.25">
      <c r="A990">
        <v>29191</v>
      </c>
      <c r="B990" s="1" t="s">
        <v>21</v>
      </c>
      <c r="C990" s="1" t="s">
        <v>22</v>
      </c>
      <c r="D990">
        <v>130000</v>
      </c>
      <c r="E990" s="2">
        <v>1</v>
      </c>
      <c r="F990" t="s">
        <v>15</v>
      </c>
      <c r="G990" t="s">
        <v>8</v>
      </c>
      <c r="H990" s="2" t="s">
        <v>19</v>
      </c>
      <c r="I990" s="2">
        <v>1</v>
      </c>
      <c r="J990" t="s">
        <v>4</v>
      </c>
      <c r="K990" t="s">
        <v>3</v>
      </c>
      <c r="L990" s="2">
        <v>36</v>
      </c>
      <c r="M990" s="2" t="s">
        <v>18</v>
      </c>
      <c r="N990" s="10" t="str">
        <f>'Informe de categorías'!$A$12</f>
        <v>Categoría 7</v>
      </c>
    </row>
    <row r="991" spans="1:14" x14ac:dyDescent="0.25">
      <c r="A991">
        <v>29231</v>
      </c>
      <c r="B991" s="1" t="s">
        <v>21</v>
      </c>
      <c r="C991" s="1" t="s">
        <v>22</v>
      </c>
      <c r="D991">
        <v>80000</v>
      </c>
      <c r="E991" s="2">
        <v>4</v>
      </c>
      <c r="F991" t="s">
        <v>10</v>
      </c>
      <c r="G991" t="s">
        <v>1</v>
      </c>
      <c r="H991" s="2" t="s">
        <v>19</v>
      </c>
      <c r="I991" s="2">
        <v>2</v>
      </c>
      <c r="J991" t="s">
        <v>4</v>
      </c>
      <c r="K991" t="s">
        <v>9</v>
      </c>
      <c r="L991" s="2">
        <v>43</v>
      </c>
      <c r="M991" s="2" t="s">
        <v>19</v>
      </c>
      <c r="N991" s="10" t="str">
        <f>'Informe de categorías'!$A$10</f>
        <v>Categoría 5</v>
      </c>
    </row>
    <row r="992" spans="1:14" x14ac:dyDescent="0.25">
      <c r="A992">
        <v>29237</v>
      </c>
      <c r="B992" s="1" t="s">
        <v>21</v>
      </c>
      <c r="C992" s="1" t="s">
        <v>22</v>
      </c>
      <c r="D992">
        <v>120000</v>
      </c>
      <c r="E992" s="2">
        <v>4</v>
      </c>
      <c r="F992" t="s">
        <v>10</v>
      </c>
      <c r="G992" t="s">
        <v>1</v>
      </c>
      <c r="H992" s="2" t="s">
        <v>18</v>
      </c>
      <c r="I992" s="2">
        <v>3</v>
      </c>
      <c r="J992" t="s">
        <v>6</v>
      </c>
      <c r="K992" t="s">
        <v>9</v>
      </c>
      <c r="L992" s="2">
        <v>43</v>
      </c>
      <c r="M992" s="2" t="s">
        <v>18</v>
      </c>
      <c r="N992" s="10" t="str">
        <f>'Informe de categorías'!$A$10</f>
        <v>Categoría 5</v>
      </c>
    </row>
    <row r="993" spans="1:14" x14ac:dyDescent="0.25">
      <c r="A993">
        <v>29243</v>
      </c>
      <c r="B993" s="1" t="s">
        <v>21</v>
      </c>
      <c r="C993" s="1" t="s">
        <v>23</v>
      </c>
      <c r="D993">
        <v>110000</v>
      </c>
      <c r="E993" s="2">
        <v>1</v>
      </c>
      <c r="F993" t="s">
        <v>0</v>
      </c>
      <c r="G993" t="s">
        <v>8</v>
      </c>
      <c r="H993" s="2" t="s">
        <v>18</v>
      </c>
      <c r="I993" s="2">
        <v>1</v>
      </c>
      <c r="J993" t="s">
        <v>6</v>
      </c>
      <c r="K993" t="s">
        <v>9</v>
      </c>
      <c r="L993" s="2">
        <v>43</v>
      </c>
      <c r="M993" s="2" t="s">
        <v>19</v>
      </c>
      <c r="N993" s="10" t="str">
        <f>'Informe de categorías'!$A$9</f>
        <v>Categoría 4</v>
      </c>
    </row>
    <row r="994" spans="1:14" x14ac:dyDescent="0.25">
      <c r="A994">
        <v>29255</v>
      </c>
      <c r="B994" s="1" t="s">
        <v>21</v>
      </c>
      <c r="C994" s="1" t="s">
        <v>23</v>
      </c>
      <c r="D994">
        <v>80000</v>
      </c>
      <c r="E994" s="2">
        <v>3</v>
      </c>
      <c r="F994" t="s">
        <v>10</v>
      </c>
      <c r="G994" t="s">
        <v>1</v>
      </c>
      <c r="H994" s="2" t="s">
        <v>19</v>
      </c>
      <c r="I994" s="2">
        <v>1</v>
      </c>
      <c r="J994" t="s">
        <v>2</v>
      </c>
      <c r="K994" t="s">
        <v>9</v>
      </c>
      <c r="L994" s="2">
        <v>51</v>
      </c>
      <c r="M994" s="2" t="s">
        <v>18</v>
      </c>
      <c r="N994" s="10" t="str">
        <f>'Informe de categorías'!$A$10</f>
        <v>Categoría 5</v>
      </c>
    </row>
    <row r="995" spans="1:14" x14ac:dyDescent="0.25">
      <c r="A995">
        <v>29298</v>
      </c>
      <c r="B995" s="1" t="s">
        <v>21</v>
      </c>
      <c r="C995" s="1" t="s">
        <v>22</v>
      </c>
      <c r="D995">
        <v>60000</v>
      </c>
      <c r="E995" s="2">
        <v>1</v>
      </c>
      <c r="F995" t="s">
        <v>10</v>
      </c>
      <c r="G995" t="s">
        <v>11</v>
      </c>
      <c r="H995" s="2" t="s">
        <v>18</v>
      </c>
      <c r="I995" s="2">
        <v>1</v>
      </c>
      <c r="J995" t="s">
        <v>6</v>
      </c>
      <c r="K995" t="s">
        <v>3</v>
      </c>
      <c r="L995" s="2">
        <v>46</v>
      </c>
      <c r="M995" s="2" t="s">
        <v>18</v>
      </c>
      <c r="N995" s="10" t="str">
        <f>'Informe de categorías'!$A$6</f>
        <v>Categoría 1</v>
      </c>
    </row>
    <row r="996" spans="1:14" x14ac:dyDescent="0.25">
      <c r="A996">
        <v>29301</v>
      </c>
      <c r="B996" s="1" t="s">
        <v>20</v>
      </c>
      <c r="C996" s="1" t="s">
        <v>23</v>
      </c>
      <c r="D996">
        <v>80000</v>
      </c>
      <c r="E996" s="2">
        <v>5</v>
      </c>
      <c r="F996" t="s">
        <v>0</v>
      </c>
      <c r="G996" t="s">
        <v>1</v>
      </c>
      <c r="H996" s="2" t="s">
        <v>18</v>
      </c>
      <c r="I996" s="2">
        <v>4</v>
      </c>
      <c r="J996" t="s">
        <v>2</v>
      </c>
      <c r="K996" t="s">
        <v>3</v>
      </c>
      <c r="L996" s="2">
        <v>40</v>
      </c>
      <c r="M996" s="2" t="s">
        <v>19</v>
      </c>
      <c r="N996" s="10" t="str">
        <f>'Informe de categorías'!$A$12</f>
        <v>Categoría 7</v>
      </c>
    </row>
    <row r="997" spans="1:14" x14ac:dyDescent="0.25">
      <c r="A997">
        <v>29337</v>
      </c>
      <c r="B997" s="1" t="s">
        <v>21</v>
      </c>
      <c r="C997" s="1" t="s">
        <v>23</v>
      </c>
      <c r="D997">
        <v>30000</v>
      </c>
      <c r="E997" s="2">
        <v>2</v>
      </c>
      <c r="F997" t="s">
        <v>10</v>
      </c>
      <c r="G997" t="s">
        <v>13</v>
      </c>
      <c r="H997" s="2" t="s">
        <v>18</v>
      </c>
      <c r="I997" s="2">
        <v>2</v>
      </c>
      <c r="J997" t="s">
        <v>6</v>
      </c>
      <c r="K997" t="s">
        <v>3</v>
      </c>
      <c r="L997" s="2">
        <v>68</v>
      </c>
      <c r="M997" s="2" t="s">
        <v>19</v>
      </c>
      <c r="N997" s="10" t="str">
        <f>'Informe de categorías'!$A$7</f>
        <v>Categoría 2</v>
      </c>
    </row>
    <row r="998" spans="1:14" x14ac:dyDescent="0.25">
      <c r="A998">
        <v>29355</v>
      </c>
      <c r="B998" s="1" t="s">
        <v>20</v>
      </c>
      <c r="C998" s="1" t="s">
        <v>22</v>
      </c>
      <c r="D998">
        <v>40000</v>
      </c>
      <c r="E998" s="2">
        <v>0</v>
      </c>
      <c r="F998" t="s">
        <v>15</v>
      </c>
      <c r="G998" t="s">
        <v>13</v>
      </c>
      <c r="H998" s="2" t="s">
        <v>18</v>
      </c>
      <c r="I998" s="2">
        <v>0</v>
      </c>
      <c r="J998" t="s">
        <v>4</v>
      </c>
      <c r="K998" t="s">
        <v>16</v>
      </c>
      <c r="L998" s="2">
        <v>37</v>
      </c>
      <c r="M998" s="2" t="s">
        <v>18</v>
      </c>
      <c r="N998" s="10" t="str">
        <f>'Informe de categorías'!$A$14</f>
        <v>Categoría 9</v>
      </c>
    </row>
    <row r="999" spans="1:14" x14ac:dyDescent="0.25">
      <c r="A999">
        <v>29380</v>
      </c>
      <c r="B999" s="1" t="s">
        <v>20</v>
      </c>
      <c r="C999" s="1" t="s">
        <v>22</v>
      </c>
      <c r="D999">
        <v>20000</v>
      </c>
      <c r="E999" s="2">
        <v>3</v>
      </c>
      <c r="F999" t="s">
        <v>12</v>
      </c>
      <c r="G999" t="s">
        <v>17</v>
      </c>
      <c r="H999" s="2" t="s">
        <v>18</v>
      </c>
      <c r="I999" s="2">
        <v>0</v>
      </c>
      <c r="J999" t="s">
        <v>4</v>
      </c>
      <c r="K999" t="s">
        <v>16</v>
      </c>
      <c r="L999" s="2">
        <v>41</v>
      </c>
      <c r="M999" s="2" t="s">
        <v>18</v>
      </c>
      <c r="N999" s="10" t="str">
        <f>'Informe de categorías'!$A$7</f>
        <v>Categoría 2</v>
      </c>
    </row>
    <row r="1000" spans="1:14" x14ac:dyDescent="0.25">
      <c r="A1000">
        <v>29424</v>
      </c>
      <c r="B1000" s="1" t="s">
        <v>20</v>
      </c>
      <c r="C1000" s="1" t="s">
        <v>23</v>
      </c>
      <c r="D1000">
        <v>10000</v>
      </c>
      <c r="E1000" s="2">
        <v>0</v>
      </c>
      <c r="F1000" t="s">
        <v>14</v>
      </c>
      <c r="G1000" t="s">
        <v>17</v>
      </c>
      <c r="H1000" s="2" t="s">
        <v>18</v>
      </c>
      <c r="I1000" s="2">
        <v>2</v>
      </c>
      <c r="J1000" t="s">
        <v>4</v>
      </c>
      <c r="K1000" t="s">
        <v>16</v>
      </c>
      <c r="L1000" s="2">
        <v>32</v>
      </c>
      <c r="M1000" s="2" t="s">
        <v>19</v>
      </c>
      <c r="N1000" s="10" t="str">
        <f>'Informe de categorías'!$A$7</f>
        <v>Categoría 2</v>
      </c>
    </row>
    <row r="1001" spans="1:14" x14ac:dyDescent="0.25">
      <c r="A1001">
        <v>29447</v>
      </c>
      <c r="B1001" s="1" t="s">
        <v>21</v>
      </c>
      <c r="C1001" s="1" t="s">
        <v>22</v>
      </c>
      <c r="D1001">
        <v>10000</v>
      </c>
      <c r="E1001" s="2">
        <v>2</v>
      </c>
      <c r="F1001" t="s">
        <v>0</v>
      </c>
      <c r="G1001" t="s">
        <v>13</v>
      </c>
      <c r="H1001" s="2" t="s">
        <v>19</v>
      </c>
      <c r="I1001" s="2">
        <v>1</v>
      </c>
      <c r="J1001" t="s">
        <v>5</v>
      </c>
      <c r="K1001" t="s">
        <v>16</v>
      </c>
      <c r="L1001" s="2">
        <v>68</v>
      </c>
      <c r="M1001" s="2" t="s">
        <v>19</v>
      </c>
      <c r="N1001" s="10" t="str">
        <f>'Informe de categorías'!$A$7</f>
        <v>Categoría 2</v>
      </c>
    </row>
  </sheetData>
  <conditionalFormatting sqref="A2:N1001">
    <cfRule type="expression" dxfId="48" priority="1" stopIfTrue="1">
      <formula>IF(ExceptionsThreshold_0&gt;Threshold_0, TRUE, FALSE)</formula>
    </cfRule>
    <cfRule type="expression" dxfId="47" priority="2" stopIfTrue="1">
      <formula>IF(MAX(RowExceptionsThreshold_0)&gt;Threshold_0, TRUE, FALSE)</formula>
    </cfRule>
  </conditionalFormatting>
  <pageMargins left="0.7" right="0.7" top="0.75" bottom="0.75" header="0.3" footer="0.3"/>
  <pageSetup orientation="portrait" r:id="rId1"/>
  <customProperties>
    <customPr name="Highlight Exceptions_Clientes" r:id="rId2"/>
    <customPr name="Highlight Exceptions_Table2" r:id="rId3"/>
  </customProperties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workbookViewId="0"/>
  </sheetViews>
  <sheetFormatPr baseColWidth="10" defaultRowHeight="15" x14ac:dyDescent="0.25"/>
  <sheetData>
    <row r="1" spans="1:16" x14ac:dyDescent="0.25">
      <c r="P1">
        <f>COUNTIF($B$2:$B$1001, "&gt;"&amp;Threshold_0)</f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64.303227020102696</v>
      </c>
      <c r="K2">
        <v>0</v>
      </c>
      <c r="L2">
        <v>0</v>
      </c>
      <c r="M2">
        <v>0</v>
      </c>
      <c r="N2">
        <v>0</v>
      </c>
      <c r="O2" t="e">
        <f ca="1">DetectOutliers("Demo DM Excel Final.xlsx?Clientes?Clientes", Clientes!$A$2:$N$2)</f>
        <v>#NAME?</v>
      </c>
      <c r="P2">
        <f>COUNTIF($C$2:$C$1001, "&gt;"&amp;Threshold_0)</f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1.19975054022711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e">
        <f ca="1">DetectOutliers("Demo DM Excel Final.xlsx?Clientes?Clientes", Clientes!$A$3:$N$3)</f>
        <v>#NAME?</v>
      </c>
      <c r="P3">
        <f>COUNTIF($D$2:$D$1001, "&gt;"&amp;Threshold_0)</f>
        <v>4</v>
      </c>
    </row>
    <row r="4" spans="1:16" x14ac:dyDescent="0.25">
      <c r="A4">
        <v>0</v>
      </c>
      <c r="B4">
        <v>0</v>
      </c>
      <c r="C4">
        <v>0</v>
      </c>
      <c r="D4">
        <v>18.9432485148726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e">
        <f ca="1">DetectOutliers("Demo DM Excel Final.xlsx?Clientes?Clientes", Clientes!$A$4:$N$4)</f>
        <v>#NAME?</v>
      </c>
      <c r="P4">
        <f>COUNTIF($E$2:$E$1001, "&gt;"&amp;Threshold_0)</f>
        <v>7</v>
      </c>
    </row>
    <row r="5" spans="1:16" x14ac:dyDescent="0.25">
      <c r="A5">
        <v>0</v>
      </c>
      <c r="B5">
        <v>0</v>
      </c>
      <c r="C5">
        <v>0</v>
      </c>
      <c r="D5">
        <v>51.774498456800302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e">
        <f ca="1">DetectOutliers("Demo DM Excel Final.xlsx?Clientes?Clientes", Clientes!$A$5:$N$5)</f>
        <v>#NAME?</v>
      </c>
      <c r="P5">
        <f>COUNTIF($F$2:$F$1001, "&gt;"&amp;Threshold_0)</f>
        <v>1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21.285098607167502</v>
      </c>
      <c r="L6">
        <v>0</v>
      </c>
      <c r="M6">
        <v>0</v>
      </c>
      <c r="N6">
        <v>0</v>
      </c>
      <c r="O6" t="e">
        <f ca="1">DetectOutliers("Demo DM Excel Final.xlsx?Clientes?Clientes", Clientes!$A$6:$N$6)</f>
        <v>#NAME?</v>
      </c>
      <c r="P6">
        <f>COUNTIF($G$2:$G$1001, "&gt;"&amp;Threshold_0)</f>
        <v>2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1.4859766075259599</v>
      </c>
      <c r="M7">
        <v>0</v>
      </c>
      <c r="N7">
        <v>0</v>
      </c>
      <c r="O7" t="e">
        <f ca="1">DetectOutliers("Demo DM Excel Final.xlsx?Clientes?Clientes", Clientes!$A$7:$N$7)</f>
        <v>#NAME?</v>
      </c>
      <c r="P7">
        <f>COUNTIF($H$2:$H$1001, "&gt;"&amp;Threshold_0)</f>
        <v>0</v>
      </c>
    </row>
    <row r="8" spans="1:16" x14ac:dyDescent="0.25">
      <c r="A8">
        <v>0</v>
      </c>
      <c r="B8">
        <v>2.1765677223686599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e">
        <f ca="1">DetectOutliers("Demo DM Excel Final.xlsx?Clientes?Clientes", Clientes!$A$8:$N$8)</f>
        <v>#NAME?</v>
      </c>
      <c r="P8">
        <f>COUNTIF($I$2:$I$1001, "&gt;"&amp;Threshold_0)</f>
        <v>6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93.524281077070597</v>
      </c>
      <c r="M9">
        <v>0</v>
      </c>
      <c r="N9">
        <v>0</v>
      </c>
      <c r="O9" t="e">
        <f ca="1">DetectOutliers("Demo DM Excel Final.xlsx?Clientes?Clientes", Clientes!$A$9:$N$9)</f>
        <v>#NAME?</v>
      </c>
      <c r="P9">
        <f>COUNTIF($J$2:$J$1001, "&gt;"&amp;Threshold_0)</f>
        <v>2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50.844042832323602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e">
        <f ca="1">DetectOutliers("Demo DM Excel Final.xlsx?Clientes?Clientes", Clientes!$A$10:$N$10)</f>
        <v>#NAME?</v>
      </c>
      <c r="P10">
        <f>COUNTIF($K$2:$K$1001, "&gt;"&amp;Threshold_0)</f>
        <v>7</v>
      </c>
    </row>
    <row r="11" spans="1:16" x14ac:dyDescent="0.25">
      <c r="A11">
        <v>0</v>
      </c>
      <c r="B11">
        <v>0</v>
      </c>
      <c r="C11">
        <v>0</v>
      </c>
      <c r="D11">
        <v>14.8479497458121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e">
        <f ca="1">DetectOutliers("Demo DM Excel Final.xlsx?Clientes?Clientes", Clientes!$A$11:$N$11)</f>
        <v>#NAME?</v>
      </c>
      <c r="P11">
        <f>COUNTIF($L$2:$L$1001, "&gt;"&amp;Threshold_0)</f>
        <v>2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1.6248393145315301</v>
      </c>
      <c r="J12">
        <v>0</v>
      </c>
      <c r="K12">
        <v>0</v>
      </c>
      <c r="L12">
        <v>0</v>
      </c>
      <c r="M12">
        <v>0</v>
      </c>
      <c r="N12">
        <v>0</v>
      </c>
      <c r="O12" t="e">
        <f ca="1">DetectOutliers("Demo DM Excel Final.xlsx?Clientes?Clientes", Clientes!$A$12:$N$12)</f>
        <v>#NAME?</v>
      </c>
      <c r="P12">
        <f>COUNTIF($M$2:$M$1001, "&gt;"&amp;Threshold_0)</f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4.3237294056812496</v>
      </c>
      <c r="J13">
        <v>0</v>
      </c>
      <c r="K13">
        <v>0</v>
      </c>
      <c r="L13">
        <v>0</v>
      </c>
      <c r="M13">
        <v>0</v>
      </c>
      <c r="N13">
        <v>0</v>
      </c>
      <c r="O13" t="e">
        <f ca="1">DetectOutliers("Demo DM Excel Final.xlsx?Clientes?Clientes", Clientes!$A$13:$N$13)</f>
        <v>#NAME?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1.1335159606868199</v>
      </c>
      <c r="M14">
        <v>0</v>
      </c>
      <c r="N14">
        <v>0</v>
      </c>
      <c r="O14" t="e">
        <f ca="1">DetectOutliers("Demo DM Excel Final.xlsx?Clientes?Clientes", Clientes!$A$14:$N$14)</f>
        <v>#NAME?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3.9097076331177498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ca="1">DetectOutliers("Demo DM Excel Final.xlsx?Clientes?Clientes", Clientes!$A$15:$N$15)</f>
        <v>#NAME?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0.84100523379754599</v>
      </c>
      <c r="M16">
        <v>0</v>
      </c>
      <c r="N16">
        <v>0</v>
      </c>
      <c r="O16" t="e">
        <f ca="1">DetectOutliers("Demo DM Excel Final.xlsx?Clientes?Clientes", Clientes!$A$16:$N$16)</f>
        <v>#NAME?</v>
      </c>
    </row>
    <row r="17" spans="1: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12.409886404395399</v>
      </c>
      <c r="L17">
        <v>0</v>
      </c>
      <c r="M17">
        <v>0</v>
      </c>
      <c r="N17">
        <v>0</v>
      </c>
      <c r="O17" t="e">
        <f ca="1">DetectOutliers("Demo DM Excel Final.xlsx?Clientes?Clientes", Clientes!$A$17:$N$17)</f>
        <v>#NAME?</v>
      </c>
    </row>
    <row r="18" spans="1: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0.385146688364571</v>
      </c>
      <c r="M18">
        <v>0</v>
      </c>
      <c r="N18">
        <v>0</v>
      </c>
      <c r="O18" t="e">
        <f ca="1">DetectOutliers("Demo DM Excel Final.xlsx?Clientes?Clientes", Clientes!$A$18:$N$18)</f>
        <v>#NAME?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21.2602167365811</v>
      </c>
      <c r="K19">
        <v>0</v>
      </c>
      <c r="L19">
        <v>0</v>
      </c>
      <c r="M19">
        <v>0</v>
      </c>
      <c r="N19">
        <v>0</v>
      </c>
      <c r="O19" t="e">
        <f ca="1">DetectOutliers("Demo DM Excel Final.xlsx?Clientes?Clientes", Clientes!$A$19:$N$19)</f>
        <v>#NAME?</v>
      </c>
    </row>
    <row r="20" spans="1: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61.275177677227603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e">
        <f ca="1">DetectOutliers("Demo DM Excel Final.xlsx?Clientes?Clientes", Clientes!$A$20:$N$20)</f>
        <v>#NAME?</v>
      </c>
    </row>
    <row r="21" spans="1:15" x14ac:dyDescent="0.25">
      <c r="A21">
        <v>0</v>
      </c>
      <c r="B21">
        <v>0</v>
      </c>
      <c r="C21">
        <v>0</v>
      </c>
      <c r="D21">
        <v>78.516017494860193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ca="1">DetectOutliers("Demo DM Excel Final.xlsx?Clientes?Clientes", Clientes!$A$21:$N$21)</f>
        <v>#NAME?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16.736979622370601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ca="1">DetectOutliers("Demo DM Excel Final.xlsx?Clientes?Clientes", Clientes!$A$22:$N$22)</f>
        <v>#NAME?</v>
      </c>
    </row>
    <row r="23" spans="1: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4.84334576693354</v>
      </c>
      <c r="K23">
        <v>0</v>
      </c>
      <c r="L23">
        <v>0</v>
      </c>
      <c r="M23">
        <v>0</v>
      </c>
      <c r="N23">
        <v>0</v>
      </c>
      <c r="O23" t="e">
        <f ca="1">DetectOutliers("Demo DM Excel Final.xlsx?Clientes?Clientes", Clientes!$A$23:$N$23)</f>
        <v>#NAME?</v>
      </c>
    </row>
    <row r="24" spans="1: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4.4091721913767499</v>
      </c>
      <c r="J24">
        <v>0</v>
      </c>
      <c r="K24">
        <v>0</v>
      </c>
      <c r="L24">
        <v>0</v>
      </c>
      <c r="M24">
        <v>0</v>
      </c>
      <c r="N24">
        <v>0</v>
      </c>
      <c r="O24" t="e">
        <f ca="1">DetectOutliers("Demo DM Excel Final.xlsx?Clientes?Clientes", Clientes!$A$24:$N$24)</f>
        <v>#NAME?</v>
      </c>
    </row>
    <row r="25" spans="1:15" x14ac:dyDescent="0.25">
      <c r="A25">
        <v>0</v>
      </c>
      <c r="B25">
        <v>0</v>
      </c>
      <c r="C25">
        <v>0</v>
      </c>
      <c r="D25">
        <v>3.4263340034129199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e">
        <f ca="1">DetectOutliers("Demo DM Excel Final.xlsx?Clientes?Clientes", Clientes!$A$25:$N$25)</f>
        <v>#NAME?</v>
      </c>
    </row>
    <row r="26" spans="1: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41.188506045338201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e">
        <f ca="1">DetectOutliers("Demo DM Excel Final.xlsx?Clientes?Clientes", Clientes!$A$26:$N$26)</f>
        <v>#NAME?</v>
      </c>
    </row>
    <row r="27" spans="1: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2.39867730206032</v>
      </c>
      <c r="M27">
        <v>0</v>
      </c>
      <c r="N27">
        <v>0</v>
      </c>
      <c r="O27" t="e">
        <f ca="1">DetectOutliers("Demo DM Excel Final.xlsx?Clientes?Clientes", Clientes!$A$27:$N$27)</f>
        <v>#NAME?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31.3325560496158</v>
      </c>
      <c r="K28">
        <v>0</v>
      </c>
      <c r="L28">
        <v>0</v>
      </c>
      <c r="M28">
        <v>0</v>
      </c>
      <c r="N28">
        <v>0</v>
      </c>
      <c r="O28" t="e">
        <f ca="1">DetectOutliers("Demo DM Excel Final.xlsx?Clientes?Clientes", Clientes!$A$28:$N$28)</f>
        <v>#NAME?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8.9380709296424108</v>
      </c>
      <c r="K29">
        <v>0</v>
      </c>
      <c r="L29">
        <v>0</v>
      </c>
      <c r="M29">
        <v>0</v>
      </c>
      <c r="N29">
        <v>0</v>
      </c>
      <c r="O29" t="e">
        <f ca="1">DetectOutliers("Demo DM Excel Final.xlsx?Clientes?Clientes", Clientes!$A$29:$N$29)</f>
        <v>#NAME?</v>
      </c>
    </row>
    <row r="30" spans="1: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4.6350835968190598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ca="1">DetectOutliers("Demo DM Excel Final.xlsx?Clientes?Clientes", Clientes!$A$30:$N$30)</f>
        <v>#NAME?</v>
      </c>
    </row>
    <row r="31" spans="1:15" x14ac:dyDescent="0.25">
      <c r="A31">
        <v>0</v>
      </c>
      <c r="B31">
        <v>0</v>
      </c>
      <c r="C31">
        <v>0</v>
      </c>
      <c r="D31">
        <v>0</v>
      </c>
      <c r="E31">
        <v>3.7537306122538601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ca="1">DetectOutliers("Demo DM Excel Final.xlsx?Clientes?Clientes", Clientes!$A$31:$N$31)</f>
        <v>#NAME?</v>
      </c>
    </row>
    <row r="32" spans="1: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57.571270546658802</v>
      </c>
      <c r="L32">
        <v>0</v>
      </c>
      <c r="M32">
        <v>0</v>
      </c>
      <c r="N32">
        <v>0</v>
      </c>
      <c r="O32" t="e">
        <f ca="1">DetectOutliers("Demo DM Excel Final.xlsx?Clientes?Clientes", Clientes!$A$32:$N$32)</f>
        <v>#NAME?</v>
      </c>
    </row>
    <row r="33" spans="1:15" x14ac:dyDescent="0.25">
      <c r="A33">
        <v>0</v>
      </c>
      <c r="B33">
        <v>0</v>
      </c>
      <c r="C33">
        <v>0</v>
      </c>
      <c r="D33">
        <v>1.7919502270821701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ca="1">DetectOutliers("Demo DM Excel Final.xlsx?Clientes?Clientes", Clientes!$A$33:$N$33)</f>
        <v>#NAME?</v>
      </c>
    </row>
    <row r="34" spans="1: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10.7416932315535</v>
      </c>
      <c r="M34">
        <v>0</v>
      </c>
      <c r="N34">
        <v>0</v>
      </c>
      <c r="O34" t="e">
        <f ca="1">DetectOutliers("Demo DM Excel Final.xlsx?Clientes?Clientes", Clientes!$A$34:$N$34)</f>
        <v>#NAME?</v>
      </c>
    </row>
    <row r="35" spans="1: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7.1140435715410497</v>
      </c>
      <c r="M35">
        <v>0</v>
      </c>
      <c r="N35">
        <v>0</v>
      </c>
      <c r="O35" t="e">
        <f ca="1">DetectOutliers("Demo DM Excel Final.xlsx?Clientes?Clientes", Clientes!$A$35:$N$35)</f>
        <v>#NAME?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2.0676800683136798</v>
      </c>
      <c r="M36">
        <v>0</v>
      </c>
      <c r="N36">
        <v>0</v>
      </c>
      <c r="O36" t="e">
        <f ca="1">DetectOutliers("Demo DM Excel Final.xlsx?Clientes?Clientes", Clientes!$A$36:$N$36)</f>
        <v>#NAME?</v>
      </c>
    </row>
    <row r="37" spans="1: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11.893260561632999</v>
      </c>
      <c r="M37">
        <v>0</v>
      </c>
      <c r="N37">
        <v>0</v>
      </c>
      <c r="O37" t="e">
        <f ca="1">DetectOutliers("Demo DM Excel Final.xlsx?Clientes?Clientes", Clientes!$A$37:$N$37)</f>
        <v>#NAME?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31.048030582623799</v>
      </c>
      <c r="K38">
        <v>0</v>
      </c>
      <c r="L38">
        <v>0</v>
      </c>
      <c r="M38">
        <v>0</v>
      </c>
      <c r="N38">
        <v>0</v>
      </c>
      <c r="O38" t="e">
        <f ca="1">DetectOutliers("Demo DM Excel Final.xlsx?Clientes?Clientes", Clientes!$A$38:$N$38)</f>
        <v>#NAME?</v>
      </c>
    </row>
    <row r="39" spans="1: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8.3483903871451695</v>
      </c>
      <c r="M39">
        <v>0</v>
      </c>
      <c r="N39">
        <v>0</v>
      </c>
      <c r="O39" t="e">
        <f ca="1">DetectOutliers("Demo DM Excel Final.xlsx?Clientes?Clientes", Clientes!$A$39:$N$39)</f>
        <v>#NAME?</v>
      </c>
    </row>
    <row r="40" spans="1: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41.284102005844197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ca="1">DetectOutliers("Demo DM Excel Final.xlsx?Clientes?Clientes", Clientes!$A$40:$N$40)</f>
        <v>#NAME?</v>
      </c>
    </row>
    <row r="41" spans="1:1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3.2745583938831699</v>
      </c>
      <c r="N41">
        <v>0</v>
      </c>
      <c r="O41" t="e">
        <f ca="1">DetectOutliers("Demo DM Excel Final.xlsx?Clientes?Clientes", Clientes!$A$41:$N$41)</f>
        <v>#NAME?</v>
      </c>
    </row>
    <row r="42" spans="1:1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30.8240095658584</v>
      </c>
      <c r="K42">
        <v>0</v>
      </c>
      <c r="L42">
        <v>0</v>
      </c>
      <c r="M42">
        <v>0</v>
      </c>
      <c r="N42">
        <v>0</v>
      </c>
      <c r="O42" t="e">
        <f ca="1">DetectOutliers("Demo DM Excel Final.xlsx?Clientes?Clientes", Clientes!$A$42:$N$42)</f>
        <v>#NAME?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12.656412733086601</v>
      </c>
      <c r="N43">
        <v>0</v>
      </c>
      <c r="O43" t="e">
        <f ca="1">DetectOutliers("Demo DM Excel Final.xlsx?Clientes?Clientes", Clientes!$A$43:$N$43)</f>
        <v>#NAME?</v>
      </c>
    </row>
    <row r="44" spans="1: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12.507140202151099</v>
      </c>
      <c r="N44">
        <v>0</v>
      </c>
      <c r="O44" t="e">
        <f ca="1">DetectOutliers("Demo DM Excel Final.xlsx?Clientes?Clientes", Clientes!$A$44:$N$44)</f>
        <v>#NAME?</v>
      </c>
    </row>
    <row r="45" spans="1:15" x14ac:dyDescent="0.25">
      <c r="A45">
        <v>0</v>
      </c>
      <c r="B45">
        <v>0</v>
      </c>
      <c r="C45">
        <v>0</v>
      </c>
      <c r="D45">
        <v>76.660178676770201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e">
        <f ca="1">DetectOutliers("Demo DM Excel Final.xlsx?Clientes?Clientes", Clientes!$A$45:$N$45)</f>
        <v>#NAME?</v>
      </c>
    </row>
    <row r="46" spans="1:15" x14ac:dyDescent="0.25">
      <c r="A46">
        <v>0</v>
      </c>
      <c r="B46">
        <v>0</v>
      </c>
      <c r="C46">
        <v>0</v>
      </c>
      <c r="D46">
        <v>0</v>
      </c>
      <c r="E46">
        <v>6.4205669317300202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e">
        <f ca="1">DetectOutliers("Demo DM Excel Final.xlsx?Clientes?Clientes", Clientes!$A$46:$N$46)</f>
        <v>#NAME?</v>
      </c>
    </row>
    <row r="47" spans="1: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9.4860888499799501</v>
      </c>
      <c r="N47">
        <v>0</v>
      </c>
      <c r="O47" t="e">
        <f ca="1">DetectOutliers("Demo DM Excel Final.xlsx?Clientes?Clientes", Clientes!$A$47:$N$47)</f>
        <v>#NAME?</v>
      </c>
    </row>
    <row r="48" spans="1:1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61.235102795339202</v>
      </c>
      <c r="J48">
        <v>0</v>
      </c>
      <c r="K48">
        <v>0</v>
      </c>
      <c r="L48">
        <v>0</v>
      </c>
      <c r="M48">
        <v>0</v>
      </c>
      <c r="N48">
        <v>0</v>
      </c>
      <c r="O48" t="e">
        <f ca="1">DetectOutliers("Demo DM Excel Final.xlsx?Clientes?Clientes", Clientes!$A$48:$N$48)</f>
        <v>#NAME?</v>
      </c>
    </row>
    <row r="49" spans="1: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52.476245522770697</v>
      </c>
      <c r="N49">
        <v>0</v>
      </c>
      <c r="O49" t="e">
        <f ca="1">DetectOutliers("Demo DM Excel Final.xlsx?Clientes?Clientes", Clientes!$A$49:$N$49)</f>
        <v>#NAME?</v>
      </c>
    </row>
    <row r="50" spans="1: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13.9762272607438</v>
      </c>
      <c r="J50">
        <v>0</v>
      </c>
      <c r="K50">
        <v>0</v>
      </c>
      <c r="L50">
        <v>0</v>
      </c>
      <c r="M50">
        <v>0</v>
      </c>
      <c r="N50">
        <v>0</v>
      </c>
      <c r="O50" t="e">
        <f ca="1">DetectOutliers("Demo DM Excel Final.xlsx?Clientes?Clientes", Clientes!$A$50:$N$50)</f>
        <v>#NAME?</v>
      </c>
    </row>
    <row r="51" spans="1: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9.8540639730252195</v>
      </c>
      <c r="M51">
        <v>0</v>
      </c>
      <c r="N51">
        <v>0</v>
      </c>
      <c r="O51" t="e">
        <f ca="1">DetectOutliers("Demo DM Excel Final.xlsx?Clientes?Clientes", Clientes!$A$51:$N$51)</f>
        <v>#NAME?</v>
      </c>
    </row>
    <row r="52" spans="1: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13.2032751185499</v>
      </c>
      <c r="N52">
        <v>0</v>
      </c>
      <c r="O52" t="e">
        <f ca="1">DetectOutliers("Demo DM Excel Final.xlsx?Clientes?Clientes", Clientes!$A$52:$N$52)</f>
        <v>#NAME?</v>
      </c>
    </row>
    <row r="53" spans="1:1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4.9793148366797197</v>
      </c>
      <c r="N53">
        <v>0</v>
      </c>
      <c r="O53" t="e">
        <f ca="1">DetectOutliers("Demo DM Excel Final.xlsx?Clientes?Clientes", Clientes!$A$53:$N$53)</f>
        <v>#NAME?</v>
      </c>
    </row>
    <row r="54" spans="1: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6.9919229920064696</v>
      </c>
      <c r="N54">
        <v>0</v>
      </c>
      <c r="O54" t="e">
        <f ca="1">DetectOutliers("Demo DM Excel Final.xlsx?Clientes?Clientes", Clientes!$A$54:$N$54)</f>
        <v>#NAME?</v>
      </c>
    </row>
    <row r="55" spans="1: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12.5684314954543</v>
      </c>
      <c r="N55">
        <v>0</v>
      </c>
      <c r="O55" t="e">
        <f ca="1">DetectOutliers("Demo DM Excel Final.xlsx?Clientes?Clientes", Clientes!$A$55:$N$55)</f>
        <v>#NAME?</v>
      </c>
    </row>
    <row r="56" spans="1:15" x14ac:dyDescent="0.25">
      <c r="A56">
        <v>0</v>
      </c>
      <c r="B56">
        <v>0</v>
      </c>
      <c r="C56">
        <v>0</v>
      </c>
      <c r="D56">
        <v>0</v>
      </c>
      <c r="E56">
        <v>12.045368199106299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e">
        <f ca="1">DetectOutliers("Demo DM Excel Final.xlsx?Clientes?Clientes", Clientes!$A$56:$N$56)</f>
        <v>#NAME?</v>
      </c>
    </row>
    <row r="57" spans="1:15" x14ac:dyDescent="0.25">
      <c r="A57">
        <v>0</v>
      </c>
      <c r="B57">
        <v>0</v>
      </c>
      <c r="C57">
        <v>0</v>
      </c>
      <c r="D57">
        <v>0</v>
      </c>
      <c r="E57">
        <v>2.3382154527840799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e">
        <f ca="1">DetectOutliers("Demo DM Excel Final.xlsx?Clientes?Clientes", Clientes!$A$57:$N$57)</f>
        <v>#NAME?</v>
      </c>
    </row>
    <row r="58" spans="1: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7.4511369720396203</v>
      </c>
      <c r="N58">
        <v>0</v>
      </c>
      <c r="O58" t="e">
        <f ca="1">DetectOutliers("Demo DM Excel Final.xlsx?Clientes?Clientes", Clientes!$A$58:$N$58)</f>
        <v>#NAME?</v>
      </c>
    </row>
    <row r="59" spans="1:1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18.6007408388868</v>
      </c>
      <c r="M59">
        <v>0</v>
      </c>
      <c r="N59">
        <v>0</v>
      </c>
      <c r="O59" t="e">
        <f ca="1">DetectOutliers("Demo DM Excel Final.xlsx?Clientes?Clientes", Clientes!$A$59:$N$59)</f>
        <v>#NAME?</v>
      </c>
    </row>
    <row r="60" spans="1:15" x14ac:dyDescent="0.25">
      <c r="A60">
        <v>0</v>
      </c>
      <c r="B60">
        <v>0</v>
      </c>
      <c r="C60">
        <v>0</v>
      </c>
      <c r="D60">
        <v>0</v>
      </c>
      <c r="E60">
        <v>51.929390011690003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e">
        <f ca="1">DetectOutliers("Demo DM Excel Final.xlsx?Clientes?Clientes", Clientes!$A$60:$N$60)</f>
        <v>#NAME?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59.334673563103898</v>
      </c>
      <c r="J61">
        <v>0</v>
      </c>
      <c r="K61">
        <v>0</v>
      </c>
      <c r="L61">
        <v>0</v>
      </c>
      <c r="M61">
        <v>0</v>
      </c>
      <c r="N61">
        <v>0</v>
      </c>
      <c r="O61" t="e">
        <f ca="1">DetectOutliers("Demo DM Excel Final.xlsx?Clientes?Clientes", Clientes!$A$61:$N$61)</f>
        <v>#NAME?</v>
      </c>
    </row>
    <row r="62" spans="1: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8.68485472711812</v>
      </c>
      <c r="L62">
        <v>0</v>
      </c>
      <c r="M62">
        <v>0</v>
      </c>
      <c r="N62">
        <v>0</v>
      </c>
      <c r="O62" t="e">
        <f ca="1">DetectOutliers("Demo DM Excel Final.xlsx?Clientes?Clientes", Clientes!$A$62:$N$62)</f>
        <v>#NAME?</v>
      </c>
    </row>
    <row r="63" spans="1: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0.572873817134393</v>
      </c>
      <c r="M63">
        <v>0</v>
      </c>
      <c r="N63">
        <v>0</v>
      </c>
      <c r="O63" t="e">
        <f ca="1">DetectOutliers("Demo DM Excel Final.xlsx?Clientes?Clientes", Clientes!$A$63:$N$63)</f>
        <v>#NAME?</v>
      </c>
    </row>
    <row r="64" spans="1:15" x14ac:dyDescent="0.25">
      <c r="A64">
        <v>0</v>
      </c>
      <c r="B64">
        <v>0</v>
      </c>
      <c r="C64">
        <v>0</v>
      </c>
      <c r="D64">
        <v>4.69559779886296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e">
        <f ca="1">DetectOutliers("Demo DM Excel Final.xlsx?Clientes?Clientes", Clientes!$A$64:$N$64)</f>
        <v>#NAME?</v>
      </c>
    </row>
    <row r="65" spans="1:1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2.0492013805373701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e">
        <f ca="1">DetectOutliers("Demo DM Excel Final.xlsx?Clientes?Clientes", Clientes!$A$65:$N$65)</f>
        <v>#NAME?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2.1251774740668901</v>
      </c>
      <c r="N66">
        <v>0</v>
      </c>
      <c r="O66" t="e">
        <f ca="1">DetectOutliers("Demo DM Excel Final.xlsx?Clientes?Clientes", Clientes!$A$66:$N$66)</f>
        <v>#NAME?</v>
      </c>
    </row>
    <row r="67" spans="1:15" x14ac:dyDescent="0.25">
      <c r="A67">
        <v>0</v>
      </c>
      <c r="B67">
        <v>0</v>
      </c>
      <c r="C67">
        <v>0</v>
      </c>
      <c r="D67">
        <v>11.9558830233465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e">
        <f ca="1">DetectOutliers("Demo DM Excel Final.xlsx?Clientes?Clientes", Clientes!$A$67:$N$67)</f>
        <v>#NAME?</v>
      </c>
    </row>
    <row r="68" spans="1: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11.3558392887614</v>
      </c>
      <c r="J68">
        <v>0</v>
      </c>
      <c r="K68">
        <v>0</v>
      </c>
      <c r="L68">
        <v>0</v>
      </c>
      <c r="M68">
        <v>0</v>
      </c>
      <c r="N68">
        <v>0</v>
      </c>
      <c r="O68" t="e">
        <f ca="1">DetectOutliers("Demo DM Excel Final.xlsx?Clientes?Clientes", Clientes!$A$68:$N$68)</f>
        <v>#NAME?</v>
      </c>
    </row>
    <row r="69" spans="1:15" x14ac:dyDescent="0.25">
      <c r="A69">
        <v>0</v>
      </c>
      <c r="B69">
        <v>14.2899031253222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e">
        <f ca="1">DetectOutliers("Demo DM Excel Final.xlsx?Clientes?Clientes", Clientes!$A$69:$N$69)</f>
        <v>#NAME?</v>
      </c>
    </row>
    <row r="70" spans="1: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11.7039637676568</v>
      </c>
      <c r="L70">
        <v>0</v>
      </c>
      <c r="M70">
        <v>0</v>
      </c>
      <c r="N70">
        <v>0</v>
      </c>
      <c r="O70" t="e">
        <f ca="1">DetectOutliers("Demo DM Excel Final.xlsx?Clientes?Clientes", Clientes!$A$70:$N$70)</f>
        <v>#NAME?</v>
      </c>
    </row>
    <row r="71" spans="1:15" x14ac:dyDescent="0.25">
      <c r="A71">
        <v>0</v>
      </c>
      <c r="B71">
        <v>36.899739795462402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e">
        <f ca="1">DetectOutliers("Demo DM Excel Final.xlsx?Clientes?Clientes", Clientes!$A$71:$N$71)</f>
        <v>#NAME?</v>
      </c>
    </row>
    <row r="72" spans="1:15" x14ac:dyDescent="0.25">
      <c r="A72">
        <v>0</v>
      </c>
      <c r="B72">
        <v>0</v>
      </c>
      <c r="C72">
        <v>0</v>
      </c>
      <c r="D72">
        <v>5.0510195246740297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e">
        <f ca="1">DetectOutliers("Demo DM Excel Final.xlsx?Clientes?Clientes", Clientes!$A$72:$N$72)</f>
        <v>#NAME?</v>
      </c>
    </row>
    <row r="73" spans="1:1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5.0548869521412296</v>
      </c>
      <c r="K73">
        <v>0</v>
      </c>
      <c r="L73">
        <v>0</v>
      </c>
      <c r="M73">
        <v>0</v>
      </c>
      <c r="N73">
        <v>0</v>
      </c>
      <c r="O73" t="e">
        <f ca="1">DetectOutliers("Demo DM Excel Final.xlsx?Clientes?Clientes", Clientes!$A$73:$N$73)</f>
        <v>#NAME?</v>
      </c>
    </row>
    <row r="74" spans="1: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38.916666013810698</v>
      </c>
      <c r="M74">
        <v>0</v>
      </c>
      <c r="N74">
        <v>0</v>
      </c>
      <c r="O74" t="e">
        <f ca="1">DetectOutliers("Demo DM Excel Final.xlsx?Clientes?Clientes", Clientes!$A$74:$N$74)</f>
        <v>#NAME?</v>
      </c>
    </row>
    <row r="75" spans="1:1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1.4800304317736099</v>
      </c>
      <c r="N75">
        <v>0</v>
      </c>
      <c r="O75" t="e">
        <f ca="1">DetectOutliers("Demo DM Excel Final.xlsx?Clientes?Clientes", Clientes!$A$75:$N$75)</f>
        <v>#NAME?</v>
      </c>
    </row>
    <row r="76" spans="1:15" x14ac:dyDescent="0.25">
      <c r="A76">
        <v>0</v>
      </c>
      <c r="B76">
        <v>0</v>
      </c>
      <c r="C76">
        <v>0</v>
      </c>
      <c r="D76">
        <v>9.80939202201189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e">
        <f ca="1">DetectOutliers("Demo DM Excel Final.xlsx?Clientes?Clientes", Clientes!$A$76:$N$76)</f>
        <v>#NAME?</v>
      </c>
    </row>
    <row r="77" spans="1:15" x14ac:dyDescent="0.25">
      <c r="A77">
        <v>0</v>
      </c>
      <c r="B77">
        <v>0</v>
      </c>
      <c r="C77">
        <v>0</v>
      </c>
      <c r="D77">
        <v>0.97822336012313804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e">
        <f ca="1">DetectOutliers("Demo DM Excel Final.xlsx?Clientes?Clientes", Clientes!$A$77:$N$77)</f>
        <v>#NAME?</v>
      </c>
    </row>
    <row r="78" spans="1: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11.3678921566133</v>
      </c>
      <c r="K78">
        <v>0</v>
      </c>
      <c r="L78">
        <v>0</v>
      </c>
      <c r="M78">
        <v>0</v>
      </c>
      <c r="N78">
        <v>0</v>
      </c>
      <c r="O78" t="e">
        <f ca="1">DetectOutliers("Demo DM Excel Final.xlsx?Clientes?Clientes", Clientes!$A$78:$N$78)</f>
        <v>#NAME?</v>
      </c>
    </row>
    <row r="79" spans="1: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0.471666741337671</v>
      </c>
      <c r="M79">
        <v>0</v>
      </c>
      <c r="N79">
        <v>0</v>
      </c>
      <c r="O79" t="e">
        <f ca="1">DetectOutliers("Demo DM Excel Final.xlsx?Clientes?Clientes", Clientes!$A$79:$N$79)</f>
        <v>#NAME?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60.022023816271698</v>
      </c>
      <c r="J80">
        <v>0</v>
      </c>
      <c r="K80">
        <v>0</v>
      </c>
      <c r="L80">
        <v>0</v>
      </c>
      <c r="M80">
        <v>0</v>
      </c>
      <c r="N80">
        <v>0</v>
      </c>
      <c r="O80" t="e">
        <f ca="1">DetectOutliers("Demo DM Excel Final.xlsx?Clientes?Clientes", Clientes!$A$80:$N$80)</f>
        <v>#NAME?</v>
      </c>
    </row>
    <row r="81" spans="1: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2.3975166384122599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e">
        <f ca="1">DetectOutliers("Demo DM Excel Final.xlsx?Clientes?Clientes", Clientes!$A$81:$N$81)</f>
        <v>#NAME?</v>
      </c>
    </row>
    <row r="82" spans="1: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2.3815609660425698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e">
        <f ca="1">DetectOutliers("Demo DM Excel Final.xlsx?Clientes?Clientes", Clientes!$A$82:$N$82)</f>
        <v>#NAME?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0.329873276080903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e">
        <f ca="1">DetectOutliers("Demo DM Excel Final.xlsx?Clientes?Clientes", Clientes!$A$83:$N$83)</f>
        <v>#NAME?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88.013272092733501</v>
      </c>
      <c r="L84">
        <v>0</v>
      </c>
      <c r="M84">
        <v>0</v>
      </c>
      <c r="N84">
        <v>0</v>
      </c>
      <c r="O84" t="e">
        <f ca="1">DetectOutliers("Demo DM Excel Final.xlsx?Clientes?Clientes", Clientes!$A$84:$N$84)</f>
        <v>#NAME?</v>
      </c>
    </row>
    <row r="85" spans="1: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19.763899164950701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e">
        <f ca="1">DetectOutliers("Demo DM Excel Final.xlsx?Clientes?Clientes", Clientes!$A$85:$N$85)</f>
        <v>#NAME?</v>
      </c>
    </row>
    <row r="86" spans="1: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8.5874455328938506</v>
      </c>
      <c r="M86">
        <v>0</v>
      </c>
      <c r="N86">
        <v>0</v>
      </c>
      <c r="O86" t="e">
        <f ca="1">DetectOutliers("Demo DM Excel Final.xlsx?Clientes?Clientes", Clientes!$A$86:$N$86)</f>
        <v>#NAME?</v>
      </c>
    </row>
    <row r="87" spans="1: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0.60393267128661399</v>
      </c>
      <c r="M87">
        <v>0</v>
      </c>
      <c r="N87">
        <v>0</v>
      </c>
      <c r="O87" t="e">
        <f ca="1">DetectOutliers("Demo DM Excel Final.xlsx?Clientes?Clientes", Clientes!$A$87:$N$87)</f>
        <v>#NAME?</v>
      </c>
    </row>
    <row r="88" spans="1: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36.522851305597499</v>
      </c>
      <c r="K88">
        <v>0</v>
      </c>
      <c r="L88">
        <v>0</v>
      </c>
      <c r="M88">
        <v>0</v>
      </c>
      <c r="N88">
        <v>0</v>
      </c>
      <c r="O88" t="e">
        <f ca="1">DetectOutliers("Demo DM Excel Final.xlsx?Clientes?Clientes", Clientes!$A$88:$N$88)</f>
        <v>#NAME?</v>
      </c>
    </row>
    <row r="89" spans="1: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27.8914710127234</v>
      </c>
      <c r="K89">
        <v>0</v>
      </c>
      <c r="L89">
        <v>0</v>
      </c>
      <c r="M89">
        <v>0</v>
      </c>
      <c r="N89">
        <v>0</v>
      </c>
      <c r="O89" t="e">
        <f ca="1">DetectOutliers("Demo DM Excel Final.xlsx?Clientes?Clientes", Clientes!$A$89:$N$89)</f>
        <v>#NAME?</v>
      </c>
    </row>
    <row r="90" spans="1: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4.1884096633821999</v>
      </c>
      <c r="N90">
        <v>0</v>
      </c>
      <c r="O90" t="e">
        <f ca="1">DetectOutliers("Demo DM Excel Final.xlsx?Clientes?Clientes", Clientes!$A$90:$N$90)</f>
        <v>#NAME?</v>
      </c>
    </row>
    <row r="91" spans="1:1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4.1884096633821999</v>
      </c>
      <c r="N91">
        <v>0</v>
      </c>
      <c r="O91" t="e">
        <f ca="1">DetectOutliers("Demo DM Excel Final.xlsx?Clientes?Clientes", Clientes!$A$91:$N$91)</f>
        <v>#NAME?</v>
      </c>
    </row>
    <row r="92" spans="1:15" x14ac:dyDescent="0.25">
      <c r="A92">
        <v>0</v>
      </c>
      <c r="B92">
        <v>0</v>
      </c>
      <c r="C92">
        <v>0</v>
      </c>
      <c r="D92">
        <v>0</v>
      </c>
      <c r="E92">
        <v>7.6362002653640104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e">
        <f ca="1">DetectOutliers("Demo DM Excel Final.xlsx?Clientes?Clientes", Clientes!$A$92:$N$92)</f>
        <v>#NAME?</v>
      </c>
    </row>
    <row r="93" spans="1: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2.6662264288219402</v>
      </c>
      <c r="J93">
        <v>0</v>
      </c>
      <c r="K93">
        <v>0</v>
      </c>
      <c r="L93">
        <v>0</v>
      </c>
      <c r="M93">
        <v>0</v>
      </c>
      <c r="N93">
        <v>0</v>
      </c>
      <c r="O93" t="e">
        <f ca="1">DetectOutliers("Demo DM Excel Final.xlsx?Clientes?Clientes", Clientes!$A$93:$N$93)</f>
        <v>#NAME?</v>
      </c>
    </row>
    <row r="94" spans="1:1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13.605018943746099</v>
      </c>
      <c r="J94">
        <v>0</v>
      </c>
      <c r="K94">
        <v>0</v>
      </c>
      <c r="L94">
        <v>0</v>
      </c>
      <c r="M94">
        <v>0</v>
      </c>
      <c r="N94">
        <v>0</v>
      </c>
      <c r="O94" t="e">
        <f ca="1">DetectOutliers("Demo DM Excel Final.xlsx?Clientes?Clientes", Clientes!$A$94:$N$94)</f>
        <v>#NAME?</v>
      </c>
    </row>
    <row r="95" spans="1: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1.2194426586056599</v>
      </c>
      <c r="M95">
        <v>0</v>
      </c>
      <c r="N95">
        <v>0</v>
      </c>
      <c r="O95" t="e">
        <f ca="1">DetectOutliers("Demo DM Excel Final.xlsx?Clientes?Clientes", Clientes!$A$95:$N$95)</f>
        <v>#NAME?</v>
      </c>
    </row>
    <row r="96" spans="1: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1.9612914268325301</v>
      </c>
      <c r="M96">
        <v>0</v>
      </c>
      <c r="N96">
        <v>0</v>
      </c>
      <c r="O96" t="e">
        <f ca="1">DetectOutliers("Demo DM Excel Final.xlsx?Clientes?Clientes", Clientes!$A$96:$N$96)</f>
        <v>#NAME?</v>
      </c>
    </row>
    <row r="97" spans="1: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3.5232916788534401</v>
      </c>
      <c r="L97">
        <v>0</v>
      </c>
      <c r="M97">
        <v>0</v>
      </c>
      <c r="N97">
        <v>0</v>
      </c>
      <c r="O97" t="e">
        <f ca="1">DetectOutliers("Demo DM Excel Final.xlsx?Clientes?Clientes", Clientes!$A$97:$N$97)</f>
        <v>#NAME?</v>
      </c>
    </row>
    <row r="98" spans="1: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94.696328919062907</v>
      </c>
      <c r="L98">
        <v>0</v>
      </c>
      <c r="M98">
        <v>0</v>
      </c>
      <c r="N98">
        <v>0</v>
      </c>
      <c r="O98" t="e">
        <f ca="1">DetectOutliers("Demo DM Excel Final.xlsx?Clientes?Clientes", Clientes!$A$98:$N$98)</f>
        <v>#NAME?</v>
      </c>
    </row>
    <row r="99" spans="1: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2.8327374070676998</v>
      </c>
      <c r="M99">
        <v>0</v>
      </c>
      <c r="N99">
        <v>0</v>
      </c>
      <c r="O99" t="e">
        <f ca="1">DetectOutliers("Demo DM Excel Final.xlsx?Clientes?Clientes", Clientes!$A$99:$N$99)</f>
        <v>#NAME?</v>
      </c>
    </row>
    <row r="100" spans="1:15" x14ac:dyDescent="0.25">
      <c r="A100">
        <v>0</v>
      </c>
      <c r="B100">
        <v>0</v>
      </c>
      <c r="C100">
        <v>0</v>
      </c>
      <c r="D100">
        <v>0</v>
      </c>
      <c r="E100">
        <v>10.9467100660352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e">
        <f ca="1">DetectOutliers("Demo DM Excel Final.xlsx?Clientes?Clientes", Clientes!$A$100:$N$100)</f>
        <v>#NAME?</v>
      </c>
    </row>
    <row r="101" spans="1:1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1.8272301266631501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e">
        <f ca="1">DetectOutliers("Demo DM Excel Final.xlsx?Clientes?Clientes", Clientes!$A$101:$N$101)</f>
        <v>#NAME?</v>
      </c>
    </row>
    <row r="102" spans="1: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2.38040616689142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e">
        <f ca="1">DetectOutliers("Demo DM Excel Final.xlsx?Clientes?Clientes", Clientes!$A$102:$N$102)</f>
        <v>#NAME?</v>
      </c>
    </row>
    <row r="103" spans="1:1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33.388220203175699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e">
        <f ca="1">DetectOutliers("Demo DM Excel Final.xlsx?Clientes?Clientes", Clientes!$A$103:$N$103)</f>
        <v>#NAME?</v>
      </c>
    </row>
    <row r="104" spans="1:1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9.3379220312944309</v>
      </c>
      <c r="M104">
        <v>0</v>
      </c>
      <c r="N104">
        <v>0</v>
      </c>
      <c r="O104" t="e">
        <f ca="1">DetectOutliers("Demo DM Excel Final.xlsx?Clientes?Clientes", Clientes!$A$104:$N$104)</f>
        <v>#NAME?</v>
      </c>
    </row>
    <row r="105" spans="1:1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40.073388660100399</v>
      </c>
      <c r="J105">
        <v>0</v>
      </c>
      <c r="K105">
        <v>0</v>
      </c>
      <c r="L105">
        <v>0</v>
      </c>
      <c r="M105">
        <v>0</v>
      </c>
      <c r="N105">
        <v>0</v>
      </c>
      <c r="O105" t="e">
        <f ca="1">DetectOutliers("Demo DM Excel Final.xlsx?Clientes?Clientes", Clientes!$A$105:$N$105)</f>
        <v>#NAME?</v>
      </c>
    </row>
    <row r="106" spans="1:1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1.6525356385827299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e">
        <f ca="1">DetectOutliers("Demo DM Excel Final.xlsx?Clientes?Clientes", Clientes!$A$106:$N$106)</f>
        <v>#NAME?</v>
      </c>
    </row>
    <row r="107" spans="1:1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2.33566869956169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e">
        <f ca="1">DetectOutliers("Demo DM Excel Final.xlsx?Clientes?Clientes", Clientes!$A$107:$N$107)</f>
        <v>#NAME?</v>
      </c>
    </row>
    <row r="108" spans="1:15" x14ac:dyDescent="0.25">
      <c r="A108">
        <v>0</v>
      </c>
      <c r="B108">
        <v>0</v>
      </c>
      <c r="C108">
        <v>0</v>
      </c>
      <c r="D108">
        <v>0.42140467619653099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e">
        <f ca="1">DetectOutliers("Demo DM Excel Final.xlsx?Clientes?Clientes", Clientes!$A$108:$N$108)</f>
        <v>#NAME?</v>
      </c>
    </row>
    <row r="109" spans="1:1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1.4984309617833</v>
      </c>
      <c r="K109">
        <v>0</v>
      </c>
      <c r="L109">
        <v>0</v>
      </c>
      <c r="M109">
        <v>0</v>
      </c>
      <c r="N109">
        <v>0</v>
      </c>
      <c r="O109" t="e">
        <f ca="1">DetectOutliers("Demo DM Excel Final.xlsx?Clientes?Clientes", Clientes!$A$109:$N$109)</f>
        <v>#NAME?</v>
      </c>
    </row>
    <row r="110" spans="1:1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1.1700057355840801</v>
      </c>
      <c r="K110">
        <v>0</v>
      </c>
      <c r="L110">
        <v>0</v>
      </c>
      <c r="M110">
        <v>0</v>
      </c>
      <c r="N110">
        <v>0</v>
      </c>
      <c r="O110" t="e">
        <f ca="1">DetectOutliers("Demo DM Excel Final.xlsx?Clientes?Clientes", Clientes!$A$110:$N$110)</f>
        <v>#NAME?</v>
      </c>
    </row>
    <row r="111" spans="1:1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0.42435275139990802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e">
        <f ca="1">DetectOutliers("Demo DM Excel Final.xlsx?Clientes?Clientes", Clientes!$A$111:$N$111)</f>
        <v>#NAME?</v>
      </c>
    </row>
    <row r="112" spans="1:1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0.23269818824034899</v>
      </c>
      <c r="K112">
        <v>0</v>
      </c>
      <c r="L112">
        <v>0</v>
      </c>
      <c r="M112">
        <v>0</v>
      </c>
      <c r="N112">
        <v>0</v>
      </c>
      <c r="O112" t="e">
        <f ca="1">DetectOutliers("Demo DM Excel Final.xlsx?Clientes?Clientes", Clientes!$A$112:$N$112)</f>
        <v>#NAME?</v>
      </c>
    </row>
    <row r="113" spans="1:15" x14ac:dyDescent="0.25">
      <c r="A113">
        <v>0</v>
      </c>
      <c r="B113">
        <v>0</v>
      </c>
      <c r="C113">
        <v>0</v>
      </c>
      <c r="D113">
        <v>6.2288841943752802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e">
        <f ca="1">DetectOutliers("Demo DM Excel Final.xlsx?Clientes?Clientes", Clientes!$A$113:$N$113)</f>
        <v>#NAME?</v>
      </c>
    </row>
    <row r="114" spans="1:1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83.865854366760402</v>
      </c>
      <c r="K114">
        <v>0</v>
      </c>
      <c r="L114">
        <v>0</v>
      </c>
      <c r="M114">
        <v>0</v>
      </c>
      <c r="N114">
        <v>0</v>
      </c>
      <c r="O114" t="e">
        <f ca="1">DetectOutliers("Demo DM Excel Final.xlsx?Clientes?Clientes", Clientes!$A$114:$N$114)</f>
        <v>#NAME?</v>
      </c>
    </row>
    <row r="115" spans="1:1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69.011343741115397</v>
      </c>
      <c r="L115">
        <v>0</v>
      </c>
      <c r="M115">
        <v>0</v>
      </c>
      <c r="N115">
        <v>0</v>
      </c>
      <c r="O115" t="e">
        <f ca="1">DetectOutliers("Demo DM Excel Final.xlsx?Clientes?Clientes", Clientes!$A$115:$N$115)</f>
        <v>#NAME?</v>
      </c>
    </row>
    <row r="116" spans="1:1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0.28076487318051602</v>
      </c>
      <c r="M116">
        <v>0</v>
      </c>
      <c r="N116">
        <v>0</v>
      </c>
      <c r="O116" t="e">
        <f ca="1">DetectOutliers("Demo DM Excel Final.xlsx?Clientes?Clientes", Clientes!$A$116:$N$116)</f>
        <v>#NAME?</v>
      </c>
    </row>
    <row r="117" spans="1:1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1.24295888135958</v>
      </c>
      <c r="N117">
        <v>0</v>
      </c>
      <c r="O117" t="e">
        <f ca="1">DetectOutliers("Demo DM Excel Final.xlsx?Clientes?Clientes", Clientes!$A$117:$N$117)</f>
        <v>#NAME?</v>
      </c>
    </row>
    <row r="118" spans="1:1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3.61083003402491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e">
        <f ca="1">DetectOutliers("Demo DM Excel Final.xlsx?Clientes?Clientes", Clientes!$A$118:$N$118)</f>
        <v>#NAME?</v>
      </c>
    </row>
    <row r="119" spans="1:1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0.39155365262070102</v>
      </c>
      <c r="K119">
        <v>0</v>
      </c>
      <c r="L119">
        <v>0</v>
      </c>
      <c r="M119">
        <v>0</v>
      </c>
      <c r="N119">
        <v>0</v>
      </c>
      <c r="O119" t="e">
        <f ca="1">DetectOutliers("Demo DM Excel Final.xlsx?Clientes?Clientes", Clientes!$A$119:$N$119)</f>
        <v>#NAME?</v>
      </c>
    </row>
    <row r="120" spans="1:1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3.3607026375134401</v>
      </c>
      <c r="L120">
        <v>0</v>
      </c>
      <c r="M120">
        <v>0</v>
      </c>
      <c r="N120">
        <v>0</v>
      </c>
      <c r="O120" t="e">
        <f ca="1">DetectOutliers("Demo DM Excel Final.xlsx?Clientes?Clientes", Clientes!$A$120:$N$120)</f>
        <v>#NAME?</v>
      </c>
    </row>
    <row r="121" spans="1:15" x14ac:dyDescent="0.25">
      <c r="A121">
        <v>0</v>
      </c>
      <c r="B121">
        <v>0</v>
      </c>
      <c r="C121">
        <v>0</v>
      </c>
      <c r="D121">
        <v>0</v>
      </c>
      <c r="E121">
        <v>2.56142910697355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e">
        <f ca="1">DetectOutliers("Demo DM Excel Final.xlsx?Clientes?Clientes", Clientes!$A$121:$N$121)</f>
        <v>#NAME?</v>
      </c>
    </row>
    <row r="122" spans="1:1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7.9245088536268797</v>
      </c>
      <c r="N122">
        <v>0</v>
      </c>
      <c r="O122" t="e">
        <f ca="1">DetectOutliers("Demo DM Excel Final.xlsx?Clientes?Clientes", Clientes!$A$122:$N$122)</f>
        <v>#NAME?</v>
      </c>
    </row>
    <row r="123" spans="1:1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33.0090944919367</v>
      </c>
      <c r="N123">
        <v>0</v>
      </c>
      <c r="O123" t="e">
        <f ca="1">DetectOutliers("Demo DM Excel Final.xlsx?Clientes?Clientes", Clientes!$A$123:$N$123)</f>
        <v>#NAME?</v>
      </c>
    </row>
    <row r="124" spans="1:1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18.605058368086301</v>
      </c>
      <c r="L124">
        <v>0</v>
      </c>
      <c r="M124">
        <v>0</v>
      </c>
      <c r="N124">
        <v>0</v>
      </c>
      <c r="O124" t="e">
        <f ca="1">DetectOutliers("Demo DM Excel Final.xlsx?Clientes?Clientes", Clientes!$A$124:$N$124)</f>
        <v>#NAME?</v>
      </c>
    </row>
    <row r="125" spans="1:1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0.93129685834851705</v>
      </c>
      <c r="N125">
        <v>0</v>
      </c>
      <c r="O125" t="e">
        <f ca="1">DetectOutliers("Demo DM Excel Final.xlsx?Clientes?Clientes", Clientes!$A$125:$N$125)</f>
        <v>#NAME?</v>
      </c>
    </row>
    <row r="126" spans="1:1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63.062548761941898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e">
        <f ca="1">DetectOutliers("Demo DM Excel Final.xlsx?Clientes?Clientes", Clientes!$A$126:$N$126)</f>
        <v>#NAME?</v>
      </c>
    </row>
    <row r="127" spans="1:1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28.2737460438452</v>
      </c>
      <c r="J127">
        <v>0</v>
      </c>
      <c r="K127">
        <v>0</v>
      </c>
      <c r="L127">
        <v>0</v>
      </c>
      <c r="M127">
        <v>0</v>
      </c>
      <c r="N127">
        <v>0</v>
      </c>
      <c r="O127" t="e">
        <f ca="1">DetectOutliers("Demo DM Excel Final.xlsx?Clientes?Clientes", Clientes!$A$127:$N$127)</f>
        <v>#NAME?</v>
      </c>
    </row>
    <row r="128" spans="1:1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27.433433642694801</v>
      </c>
      <c r="J128">
        <v>0</v>
      </c>
      <c r="K128">
        <v>0</v>
      </c>
      <c r="L128">
        <v>0</v>
      </c>
      <c r="M128">
        <v>0</v>
      </c>
      <c r="N128">
        <v>0</v>
      </c>
      <c r="O128" t="e">
        <f ca="1">DetectOutliers("Demo DM Excel Final.xlsx?Clientes?Clientes", Clientes!$A$128:$N$128)</f>
        <v>#NAME?</v>
      </c>
    </row>
    <row r="129" spans="1:1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24.1366917855525</v>
      </c>
      <c r="K129">
        <v>0</v>
      </c>
      <c r="L129">
        <v>0</v>
      </c>
      <c r="M129">
        <v>0</v>
      </c>
      <c r="N129">
        <v>0</v>
      </c>
      <c r="O129" t="e">
        <f ca="1">DetectOutliers("Demo DM Excel Final.xlsx?Clientes?Clientes", Clientes!$A$129:$N$129)</f>
        <v>#NAME?</v>
      </c>
    </row>
    <row r="130" spans="1:1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23.818737156149702</v>
      </c>
      <c r="J130">
        <v>0</v>
      </c>
      <c r="K130">
        <v>0</v>
      </c>
      <c r="L130">
        <v>0</v>
      </c>
      <c r="M130">
        <v>0</v>
      </c>
      <c r="N130">
        <v>0</v>
      </c>
      <c r="O130" t="e">
        <f ca="1">DetectOutliers("Demo DM Excel Final.xlsx?Clientes?Clientes", Clientes!$A$130:$N$130)</f>
        <v>#NAME?</v>
      </c>
    </row>
    <row r="131" spans="1:1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1.70121995802785</v>
      </c>
      <c r="M131">
        <v>0</v>
      </c>
      <c r="N131">
        <v>0</v>
      </c>
      <c r="O131" t="e">
        <f ca="1">DetectOutliers("Demo DM Excel Final.xlsx?Clientes?Clientes", Clientes!$A$131:$N$131)</f>
        <v>#NAME?</v>
      </c>
    </row>
    <row r="132" spans="1:1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0.97404969693811005</v>
      </c>
      <c r="M132">
        <v>0</v>
      </c>
      <c r="N132">
        <v>0</v>
      </c>
      <c r="O132" t="e">
        <f ca="1">DetectOutliers("Demo DM Excel Final.xlsx?Clientes?Clientes", Clientes!$A$132:$N$132)</f>
        <v>#NAME?</v>
      </c>
    </row>
    <row r="133" spans="1:15" x14ac:dyDescent="0.25">
      <c r="A133">
        <v>0</v>
      </c>
      <c r="B133">
        <v>5.45840273319227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e">
        <f ca="1">DetectOutliers("Demo DM Excel Final.xlsx?Clientes?Clientes", Clientes!$A$133:$N$133)</f>
        <v>#NAME?</v>
      </c>
    </row>
    <row r="134" spans="1:15" x14ac:dyDescent="0.25">
      <c r="A134">
        <v>0</v>
      </c>
      <c r="B134">
        <v>0</v>
      </c>
      <c r="C134">
        <v>0</v>
      </c>
      <c r="D134">
        <v>52.599671084558899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t="e">
        <f ca="1">DetectOutliers("Demo DM Excel Final.xlsx?Clientes?Clientes", Clientes!$A$134:$N$134)</f>
        <v>#NAME?</v>
      </c>
    </row>
    <row r="135" spans="1:1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0.55750297025569795</v>
      </c>
      <c r="J135">
        <v>0</v>
      </c>
      <c r="K135">
        <v>0</v>
      </c>
      <c r="L135">
        <v>0</v>
      </c>
      <c r="M135">
        <v>0</v>
      </c>
      <c r="N135">
        <v>0</v>
      </c>
      <c r="O135" t="e">
        <f ca="1">DetectOutliers("Demo DM Excel Final.xlsx?Clientes?Clientes", Clientes!$A$135:$N$135)</f>
        <v>#NAME?</v>
      </c>
    </row>
    <row r="136" spans="1:1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6.4247715436167399</v>
      </c>
      <c r="J136">
        <v>0</v>
      </c>
      <c r="K136">
        <v>0</v>
      </c>
      <c r="L136">
        <v>0</v>
      </c>
      <c r="M136">
        <v>0</v>
      </c>
      <c r="N136">
        <v>0</v>
      </c>
      <c r="O136" t="e">
        <f ca="1">DetectOutliers("Demo DM Excel Final.xlsx?Clientes?Clientes", Clientes!$A$136:$N$136)</f>
        <v>#NAME?</v>
      </c>
    </row>
    <row r="137" spans="1:1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53.662944243107297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e">
        <f ca="1">DetectOutliers("Demo DM Excel Final.xlsx?Clientes?Clientes", Clientes!$A$137:$N$137)</f>
        <v>#NAME?</v>
      </c>
    </row>
    <row r="138" spans="1:1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4.6361218743192003</v>
      </c>
      <c r="K138">
        <v>0</v>
      </c>
      <c r="L138">
        <v>0</v>
      </c>
      <c r="M138">
        <v>0</v>
      </c>
      <c r="N138">
        <v>0</v>
      </c>
      <c r="O138" t="e">
        <f ca="1">DetectOutliers("Demo DM Excel Final.xlsx?Clientes?Clientes", Clientes!$A$138:$N$138)</f>
        <v>#NAME?</v>
      </c>
    </row>
    <row r="139" spans="1:1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8.0406996657216308</v>
      </c>
      <c r="K139">
        <v>0</v>
      </c>
      <c r="L139">
        <v>0</v>
      </c>
      <c r="M139">
        <v>0</v>
      </c>
      <c r="N139">
        <v>0</v>
      </c>
      <c r="O139" t="e">
        <f ca="1">DetectOutliers("Demo DM Excel Final.xlsx?Clientes?Clientes", Clientes!$A$139:$N$139)</f>
        <v>#NAME?</v>
      </c>
    </row>
    <row r="140" spans="1:1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8.7861164776431302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e">
        <f ca="1">DetectOutliers("Demo DM Excel Final.xlsx?Clientes?Clientes", Clientes!$A$140:$N$140)</f>
        <v>#NAME?</v>
      </c>
    </row>
    <row r="141" spans="1:1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10.1580567966791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t="e">
        <f ca="1">DetectOutliers("Demo DM Excel Final.xlsx?Clientes?Clientes", Clientes!$A$141:$N$141)</f>
        <v>#NAME?</v>
      </c>
    </row>
    <row r="142" spans="1:1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0.68573728410264301</v>
      </c>
      <c r="K142">
        <v>0</v>
      </c>
      <c r="L142">
        <v>0</v>
      </c>
      <c r="M142">
        <v>0</v>
      </c>
      <c r="N142">
        <v>0</v>
      </c>
      <c r="O142" t="e">
        <f ca="1">DetectOutliers("Demo DM Excel Final.xlsx?Clientes?Clientes", Clientes!$A$142:$N$142)</f>
        <v>#NAME?</v>
      </c>
    </row>
    <row r="143" spans="1:1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1.4129371339579999</v>
      </c>
      <c r="N143">
        <v>0</v>
      </c>
      <c r="O143" t="e">
        <f ca="1">DetectOutliers("Demo DM Excel Final.xlsx?Clientes?Clientes", Clientes!$A$143:$N$143)</f>
        <v>#NAME?</v>
      </c>
    </row>
    <row r="144" spans="1:1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2.0542693016195699</v>
      </c>
      <c r="N144">
        <v>0</v>
      </c>
      <c r="O144" t="e">
        <f ca="1">DetectOutliers("Demo DM Excel Final.xlsx?Clientes?Clientes", Clientes!$A$144:$N$144)</f>
        <v>#NAME?</v>
      </c>
    </row>
    <row r="145" spans="1:1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0.97467781341809701</v>
      </c>
      <c r="N145">
        <v>0</v>
      </c>
      <c r="O145" t="e">
        <f ca="1">DetectOutliers("Demo DM Excel Final.xlsx?Clientes?Clientes", Clientes!$A$145:$N$145)</f>
        <v>#NAME?</v>
      </c>
    </row>
    <row r="146" spans="1:1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7.41432043083746</v>
      </c>
      <c r="K146">
        <v>0</v>
      </c>
      <c r="L146">
        <v>0</v>
      </c>
      <c r="M146">
        <v>0</v>
      </c>
      <c r="N146">
        <v>0</v>
      </c>
      <c r="O146" t="e">
        <f ca="1">DetectOutliers("Demo DM Excel Final.xlsx?Clientes?Clientes", Clientes!$A$146:$N$146)</f>
        <v>#NAME?</v>
      </c>
    </row>
    <row r="147" spans="1:15" x14ac:dyDescent="0.25">
      <c r="A147">
        <v>0</v>
      </c>
      <c r="B147">
        <v>11.570192890436299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e">
        <f ca="1">DetectOutliers("Demo DM Excel Final.xlsx?Clientes?Clientes", Clientes!$A$147:$N$147)</f>
        <v>#NAME?</v>
      </c>
    </row>
    <row r="148" spans="1:1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19.484896921971501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e">
        <f ca="1">DetectOutliers("Demo DM Excel Final.xlsx?Clientes?Clientes", Clientes!$A$148:$N$148)</f>
        <v>#NAME?</v>
      </c>
    </row>
    <row r="149" spans="1:1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36.550843356151901</v>
      </c>
      <c r="M149">
        <v>0</v>
      </c>
      <c r="N149">
        <v>0</v>
      </c>
      <c r="O149" t="e">
        <f ca="1">DetectOutliers("Demo DM Excel Final.xlsx?Clientes?Clientes", Clientes!$A$149:$N$149)</f>
        <v>#NAME?</v>
      </c>
    </row>
    <row r="150" spans="1:15" x14ac:dyDescent="0.25">
      <c r="A150">
        <v>0</v>
      </c>
      <c r="B150">
        <v>0</v>
      </c>
      <c r="C150">
        <v>0</v>
      </c>
      <c r="D150">
        <v>4.4774136372951299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e">
        <f ca="1">DetectOutliers("Demo DM Excel Final.xlsx?Clientes?Clientes", Clientes!$A$150:$N$150)</f>
        <v>#NAME?</v>
      </c>
    </row>
    <row r="151" spans="1:1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7.5273329372035498</v>
      </c>
      <c r="J151">
        <v>0</v>
      </c>
      <c r="K151">
        <v>0</v>
      </c>
      <c r="L151">
        <v>0</v>
      </c>
      <c r="M151">
        <v>0</v>
      </c>
      <c r="N151">
        <v>0</v>
      </c>
      <c r="O151" t="e">
        <f ca="1">DetectOutliers("Demo DM Excel Final.xlsx?Clientes?Clientes", Clientes!$A$151:$N$151)</f>
        <v>#NAME?</v>
      </c>
    </row>
    <row r="152" spans="1:1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1.4982183804682001</v>
      </c>
      <c r="K152">
        <v>0</v>
      </c>
      <c r="L152">
        <v>0</v>
      </c>
      <c r="M152">
        <v>0</v>
      </c>
      <c r="N152">
        <v>0</v>
      </c>
      <c r="O152" t="e">
        <f ca="1">DetectOutliers("Demo DM Excel Final.xlsx?Clientes?Clientes", Clientes!$A$152:$N$152)</f>
        <v>#NAME?</v>
      </c>
    </row>
    <row r="153" spans="1:1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3.7632837892957798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e">
        <f ca="1">DetectOutliers("Demo DM Excel Final.xlsx?Clientes?Clientes", Clientes!$A$153:$N$153)</f>
        <v>#NAME?</v>
      </c>
    </row>
    <row r="154" spans="1:1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76.553747229652899</v>
      </c>
      <c r="L154">
        <v>0</v>
      </c>
      <c r="M154">
        <v>0</v>
      </c>
      <c r="N154">
        <v>0</v>
      </c>
      <c r="O154" t="e">
        <f ca="1">DetectOutliers("Demo DM Excel Final.xlsx?Clientes?Clientes", Clientes!$A$154:$N$154)</f>
        <v>#NAME?</v>
      </c>
    </row>
    <row r="155" spans="1:1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16.470722352208998</v>
      </c>
      <c r="L155">
        <v>0</v>
      </c>
      <c r="M155">
        <v>0</v>
      </c>
      <c r="N155">
        <v>0</v>
      </c>
      <c r="O155" t="e">
        <f ca="1">DetectOutliers("Demo DM Excel Final.xlsx?Clientes?Clientes", Clientes!$A$155:$N$155)</f>
        <v>#NAME?</v>
      </c>
    </row>
    <row r="156" spans="1:1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16.366653018291199</v>
      </c>
      <c r="M156">
        <v>0</v>
      </c>
      <c r="N156">
        <v>0</v>
      </c>
      <c r="O156" t="e">
        <f ca="1">DetectOutliers("Demo DM Excel Final.xlsx?Clientes?Clientes", Clientes!$A$156:$N$156)</f>
        <v>#NAME?</v>
      </c>
    </row>
    <row r="157" spans="1:1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0.83941163767427396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e">
        <f ca="1">DetectOutliers("Demo DM Excel Final.xlsx?Clientes?Clientes", Clientes!$A$157:$N$157)</f>
        <v>#NAME?</v>
      </c>
    </row>
    <row r="158" spans="1:1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0.57263579929991704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e">
        <f ca="1">DetectOutliers("Demo DM Excel Final.xlsx?Clientes?Clientes", Clientes!$A$158:$N$158)</f>
        <v>#NAME?</v>
      </c>
    </row>
    <row r="159" spans="1:1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0.25920457681686998</v>
      </c>
      <c r="K159">
        <v>0</v>
      </c>
      <c r="L159">
        <v>0</v>
      </c>
      <c r="M159">
        <v>0</v>
      </c>
      <c r="N159">
        <v>0</v>
      </c>
      <c r="O159" t="e">
        <f ca="1">DetectOutliers("Demo DM Excel Final.xlsx?Clientes?Clientes", Clientes!$A$159:$N$159)</f>
        <v>#NAME?</v>
      </c>
    </row>
    <row r="160" spans="1:1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4.3323017912148201</v>
      </c>
      <c r="J160">
        <v>0</v>
      </c>
      <c r="K160">
        <v>0</v>
      </c>
      <c r="L160">
        <v>0</v>
      </c>
      <c r="M160">
        <v>0</v>
      </c>
      <c r="N160">
        <v>0</v>
      </c>
      <c r="O160" t="e">
        <f ca="1">DetectOutliers("Demo DM Excel Final.xlsx?Clientes?Clientes", Clientes!$A$160:$N$160)</f>
        <v>#NAME?</v>
      </c>
    </row>
    <row r="161" spans="1:1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1.1493415668008999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e">
        <f ca="1">DetectOutliers("Demo DM Excel Final.xlsx?Clientes?Clientes", Clientes!$A$161:$N$161)</f>
        <v>#NAME?</v>
      </c>
    </row>
    <row r="162" spans="1:1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13.9783398772731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e">
        <f ca="1">DetectOutliers("Demo DM Excel Final.xlsx?Clientes?Clientes", Clientes!$A$162:$N$162)</f>
        <v>#NAME?</v>
      </c>
    </row>
    <row r="163" spans="1:1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54.434662320317102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e">
        <f ca="1">DetectOutliers("Demo DM Excel Final.xlsx?Clientes?Clientes", Clientes!$A$163:$N$163)</f>
        <v>#NAME?</v>
      </c>
    </row>
    <row r="164" spans="1:1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55.397047982060499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e">
        <f ca="1">DetectOutliers("Demo DM Excel Final.xlsx?Clientes?Clientes", Clientes!$A$164:$N$164)</f>
        <v>#NAME?</v>
      </c>
    </row>
    <row r="165" spans="1:1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42.220327090502899</v>
      </c>
      <c r="N165">
        <v>0</v>
      </c>
      <c r="O165" t="e">
        <f ca="1">DetectOutliers("Demo DM Excel Final.xlsx?Clientes?Clientes", Clientes!$A$165:$N$165)</f>
        <v>#NAME?</v>
      </c>
    </row>
    <row r="166" spans="1:1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5.9195804456841801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e">
        <f ca="1">DetectOutliers("Demo DM Excel Final.xlsx?Clientes?Clientes", Clientes!$A$166:$N$166)</f>
        <v>#NAME?</v>
      </c>
    </row>
    <row r="167" spans="1:1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0.63722020274735802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t="e">
        <f ca="1">DetectOutliers("Demo DM Excel Final.xlsx?Clientes?Clientes", Clientes!$A$167:$N$167)</f>
        <v>#NAME?</v>
      </c>
    </row>
    <row r="168" spans="1:15" x14ac:dyDescent="0.25">
      <c r="A168">
        <v>0</v>
      </c>
      <c r="B168">
        <v>0</v>
      </c>
      <c r="C168">
        <v>0</v>
      </c>
      <c r="D168">
        <v>0</v>
      </c>
      <c r="E168">
        <v>6.5638169892315501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t="e">
        <f ca="1">DetectOutliers("Demo DM Excel Final.xlsx?Clientes?Clientes", Clientes!$A$168:$N$168)</f>
        <v>#NAME?</v>
      </c>
    </row>
    <row r="169" spans="1:15" x14ac:dyDescent="0.25">
      <c r="A169">
        <v>0</v>
      </c>
      <c r="B169">
        <v>0</v>
      </c>
      <c r="C169">
        <v>0</v>
      </c>
      <c r="D169">
        <v>0</v>
      </c>
      <c r="E169">
        <v>3.17974807364185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e">
        <f ca="1">DetectOutliers("Demo DM Excel Final.xlsx?Clientes?Clientes", Clientes!$A$169:$N$169)</f>
        <v>#NAME?</v>
      </c>
    </row>
    <row r="170" spans="1:15" x14ac:dyDescent="0.25">
      <c r="A170">
        <v>0</v>
      </c>
      <c r="B170">
        <v>0</v>
      </c>
      <c r="C170">
        <v>0</v>
      </c>
      <c r="D170">
        <v>7.0838481843687804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t="e">
        <f ca="1">DetectOutliers("Demo DM Excel Final.xlsx?Clientes?Clientes", Clientes!$A$170:$N$170)</f>
        <v>#NAME?</v>
      </c>
    </row>
    <row r="171" spans="1:1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21.743959052553901</v>
      </c>
      <c r="J171">
        <v>0</v>
      </c>
      <c r="K171">
        <v>0</v>
      </c>
      <c r="L171">
        <v>0</v>
      </c>
      <c r="M171">
        <v>0</v>
      </c>
      <c r="N171">
        <v>0</v>
      </c>
      <c r="O171" t="e">
        <f ca="1">DetectOutliers("Demo DM Excel Final.xlsx?Clientes?Clientes", Clientes!$A$171:$N$171)</f>
        <v>#NAME?</v>
      </c>
    </row>
    <row r="172" spans="1:1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75.660041746929807</v>
      </c>
      <c r="J172">
        <v>0</v>
      </c>
      <c r="K172">
        <v>0</v>
      </c>
      <c r="L172">
        <v>0</v>
      </c>
      <c r="M172">
        <v>0</v>
      </c>
      <c r="N172">
        <v>0</v>
      </c>
      <c r="O172" t="e">
        <f ca="1">DetectOutliers("Demo DM Excel Final.xlsx?Clientes?Clientes", Clientes!$A$172:$N$172)</f>
        <v>#NAME?</v>
      </c>
    </row>
    <row r="173" spans="1:15" x14ac:dyDescent="0.25">
      <c r="A173">
        <v>0</v>
      </c>
      <c r="B173">
        <v>0</v>
      </c>
      <c r="C173">
        <v>0</v>
      </c>
      <c r="D173">
        <v>20.071731143106899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e">
        <f ca="1">DetectOutliers("Demo DM Excel Final.xlsx?Clientes?Clientes", Clientes!$A$173:$N$173)</f>
        <v>#NAME?</v>
      </c>
    </row>
    <row r="174" spans="1:1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47.909339457860099</v>
      </c>
      <c r="N174">
        <v>0</v>
      </c>
      <c r="O174" t="e">
        <f ca="1">DetectOutliers("Demo DM Excel Final.xlsx?Clientes?Clientes", Clientes!$A$174:$N$174)</f>
        <v>#NAME?</v>
      </c>
    </row>
    <row r="175" spans="1:1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12.167334611796001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e">
        <f ca="1">DetectOutliers("Demo DM Excel Final.xlsx?Clientes?Clientes", Clientes!$A$175:$N$175)</f>
        <v>#NAME?</v>
      </c>
    </row>
    <row r="176" spans="1:1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24.146049746228101</v>
      </c>
      <c r="J176">
        <v>0</v>
      </c>
      <c r="K176">
        <v>0</v>
      </c>
      <c r="L176">
        <v>0</v>
      </c>
      <c r="M176">
        <v>0</v>
      </c>
      <c r="N176">
        <v>0</v>
      </c>
      <c r="O176" t="e">
        <f ca="1">DetectOutliers("Demo DM Excel Final.xlsx?Clientes?Clientes", Clientes!$A$176:$N$176)</f>
        <v>#NAME?</v>
      </c>
    </row>
    <row r="177" spans="1:15" x14ac:dyDescent="0.25">
      <c r="A177">
        <v>0</v>
      </c>
      <c r="B177">
        <v>0</v>
      </c>
      <c r="C177">
        <v>0</v>
      </c>
      <c r="D177">
        <v>4.7882461638335201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t="e">
        <f ca="1">DetectOutliers("Demo DM Excel Final.xlsx?Clientes?Clientes", Clientes!$A$177:$N$177)</f>
        <v>#NAME?</v>
      </c>
    </row>
    <row r="178" spans="1:1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12.801205744361299</v>
      </c>
      <c r="K178">
        <v>0</v>
      </c>
      <c r="L178">
        <v>0</v>
      </c>
      <c r="M178">
        <v>0</v>
      </c>
      <c r="N178">
        <v>0</v>
      </c>
      <c r="O178" t="e">
        <f ca="1">DetectOutliers("Demo DM Excel Final.xlsx?Clientes?Clientes", Clientes!$A$178:$N$178)</f>
        <v>#NAME?</v>
      </c>
    </row>
    <row r="179" spans="1:1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5.0676761991712604</v>
      </c>
      <c r="L179">
        <v>0</v>
      </c>
      <c r="M179">
        <v>0</v>
      </c>
      <c r="N179">
        <v>0</v>
      </c>
      <c r="O179" t="e">
        <f ca="1">DetectOutliers("Demo DM Excel Final.xlsx?Clientes?Clientes", Clientes!$A$179:$N$179)</f>
        <v>#NAME?</v>
      </c>
    </row>
    <row r="180" spans="1:1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0.62417181926773002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t="e">
        <f ca="1">DetectOutliers("Demo DM Excel Final.xlsx?Clientes?Clientes", Clientes!$A$180:$N$180)</f>
        <v>#NAME?</v>
      </c>
    </row>
    <row r="181" spans="1:1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2.10566143825397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e">
        <f ca="1">DetectOutliers("Demo DM Excel Final.xlsx?Clientes?Clientes", Clientes!$A$181:$N$181)</f>
        <v>#NAME?</v>
      </c>
    </row>
    <row r="182" spans="1:1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0.67707700762314005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t="e">
        <f ca="1">DetectOutliers("Demo DM Excel Final.xlsx?Clientes?Clientes", Clientes!$A$182:$N$182)</f>
        <v>#NAME?</v>
      </c>
    </row>
    <row r="183" spans="1:1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1.2374698737321701</v>
      </c>
      <c r="K183">
        <v>0</v>
      </c>
      <c r="L183">
        <v>0</v>
      </c>
      <c r="M183">
        <v>0</v>
      </c>
      <c r="N183">
        <v>0</v>
      </c>
      <c r="O183" t="e">
        <f ca="1">DetectOutliers("Demo DM Excel Final.xlsx?Clientes?Clientes", Clientes!$A$183:$N$183)</f>
        <v>#NAME?</v>
      </c>
    </row>
    <row r="184" spans="1:15" x14ac:dyDescent="0.25">
      <c r="A184">
        <v>0</v>
      </c>
      <c r="B184">
        <v>0</v>
      </c>
      <c r="C184">
        <v>0</v>
      </c>
      <c r="D184">
        <v>0.248657848421345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e">
        <f ca="1">DetectOutliers("Demo DM Excel Final.xlsx?Clientes?Clientes", Clientes!$A$184:$N$184)</f>
        <v>#NAME?</v>
      </c>
    </row>
    <row r="185" spans="1:15" x14ac:dyDescent="0.25">
      <c r="A185">
        <v>0</v>
      </c>
      <c r="B185">
        <v>1.06562974253951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t="e">
        <f ca="1">DetectOutliers("Demo DM Excel Final.xlsx?Clientes?Clientes", Clientes!$A$185:$N$185)</f>
        <v>#NAME?</v>
      </c>
    </row>
    <row r="186" spans="1:1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43.779044347312002</v>
      </c>
      <c r="L186">
        <v>0</v>
      </c>
      <c r="M186">
        <v>0</v>
      </c>
      <c r="N186">
        <v>0</v>
      </c>
      <c r="O186" t="e">
        <f ca="1">DetectOutliers("Demo DM Excel Final.xlsx?Clientes?Clientes", Clientes!$A$186:$N$186)</f>
        <v>#NAME?</v>
      </c>
    </row>
    <row r="187" spans="1:1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76.129028764887295</v>
      </c>
      <c r="L187">
        <v>0</v>
      </c>
      <c r="M187">
        <v>0</v>
      </c>
      <c r="N187">
        <v>0</v>
      </c>
      <c r="O187" t="e">
        <f ca="1">DetectOutliers("Demo DM Excel Final.xlsx?Clientes?Clientes", Clientes!$A$187:$N$187)</f>
        <v>#NAME?</v>
      </c>
    </row>
    <row r="188" spans="1:15" x14ac:dyDescent="0.25">
      <c r="A188">
        <v>0</v>
      </c>
      <c r="B188">
        <v>0</v>
      </c>
      <c r="C188">
        <v>0</v>
      </c>
      <c r="D188">
        <v>23.492774035542599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e">
        <f ca="1">DetectOutliers("Demo DM Excel Final.xlsx?Clientes?Clientes", Clientes!$A$188:$N$188)</f>
        <v>#NAME?</v>
      </c>
    </row>
    <row r="189" spans="1:1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22.1228682095777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t="e">
        <f ca="1">DetectOutliers("Demo DM Excel Final.xlsx?Clientes?Clientes", Clientes!$A$189:$N$189)</f>
        <v>#NAME?</v>
      </c>
    </row>
    <row r="190" spans="1:1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10.0322202027955</v>
      </c>
      <c r="M190">
        <v>0</v>
      </c>
      <c r="N190">
        <v>0</v>
      </c>
      <c r="O190" t="e">
        <f ca="1">DetectOutliers("Demo DM Excel Final.xlsx?Clientes?Clientes", Clientes!$A$190:$N$190)</f>
        <v>#NAME?</v>
      </c>
    </row>
    <row r="191" spans="1:1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2.9975189760910599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e">
        <f ca="1">DetectOutliers("Demo DM Excel Final.xlsx?Clientes?Clientes", Clientes!$A$191:$N$191)</f>
        <v>#NAME?</v>
      </c>
    </row>
    <row r="192" spans="1:1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3.0483946431183302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t="e">
        <f ca="1">DetectOutliers("Demo DM Excel Final.xlsx?Clientes?Clientes", Clientes!$A$192:$N$192)</f>
        <v>#NAME?</v>
      </c>
    </row>
    <row r="193" spans="1:15" x14ac:dyDescent="0.25">
      <c r="A193">
        <v>0</v>
      </c>
      <c r="B193">
        <v>2.62391358293273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t="e">
        <f ca="1">DetectOutliers("Demo DM Excel Final.xlsx?Clientes?Clientes", Clientes!$A$193:$N$193)</f>
        <v>#NAME?</v>
      </c>
    </row>
    <row r="194" spans="1:1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6.45745973171688</v>
      </c>
      <c r="J194">
        <v>0</v>
      </c>
      <c r="K194">
        <v>0</v>
      </c>
      <c r="L194">
        <v>0</v>
      </c>
      <c r="M194">
        <v>0</v>
      </c>
      <c r="N194">
        <v>0</v>
      </c>
      <c r="O194" t="e">
        <f ca="1">DetectOutliers("Demo DM Excel Final.xlsx?Clientes?Clientes", Clientes!$A$194:$N$194)</f>
        <v>#NAME?</v>
      </c>
    </row>
    <row r="195" spans="1:1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51.549806973693798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t="e">
        <f ca="1">DetectOutliers("Demo DM Excel Final.xlsx?Clientes?Clientes", Clientes!$A$195:$N$195)</f>
        <v>#NAME?</v>
      </c>
    </row>
    <row r="196" spans="1:1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61.681595828668101</v>
      </c>
      <c r="K196">
        <v>0</v>
      </c>
      <c r="L196">
        <v>0</v>
      </c>
      <c r="M196">
        <v>0</v>
      </c>
      <c r="N196">
        <v>0</v>
      </c>
      <c r="O196" t="e">
        <f ca="1">DetectOutliers("Demo DM Excel Final.xlsx?Clientes?Clientes", Clientes!$A$196:$N$196)</f>
        <v>#NAME?</v>
      </c>
    </row>
    <row r="197" spans="1:1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0.39480885464510601</v>
      </c>
      <c r="M197">
        <v>0</v>
      </c>
      <c r="N197">
        <v>0</v>
      </c>
      <c r="O197" t="e">
        <f ca="1">DetectOutliers("Demo DM Excel Final.xlsx?Clientes?Clientes", Clientes!$A$197:$N$197)</f>
        <v>#NAME?</v>
      </c>
    </row>
    <row r="198" spans="1:1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16.112415691319001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t="e">
        <f ca="1">DetectOutliers("Demo DM Excel Final.xlsx?Clientes?Clientes", Clientes!$A$198:$N$198)</f>
        <v>#NAME?</v>
      </c>
    </row>
    <row r="199" spans="1:1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24.115737036469401</v>
      </c>
      <c r="J199">
        <v>0</v>
      </c>
      <c r="K199">
        <v>0</v>
      </c>
      <c r="L199">
        <v>0</v>
      </c>
      <c r="M199">
        <v>0</v>
      </c>
      <c r="N199">
        <v>0</v>
      </c>
      <c r="O199" t="e">
        <f ca="1">DetectOutliers("Demo DM Excel Final.xlsx?Clientes?Clientes", Clientes!$A$199:$N$199)</f>
        <v>#NAME?</v>
      </c>
    </row>
    <row r="200" spans="1:15" x14ac:dyDescent="0.25">
      <c r="A200">
        <v>0</v>
      </c>
      <c r="B200">
        <v>14.2901324603045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t="e">
        <f ca="1">DetectOutliers("Demo DM Excel Final.xlsx?Clientes?Clientes", Clientes!$A$200:$N$200)</f>
        <v>#NAME?</v>
      </c>
    </row>
    <row r="201" spans="1:1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1.5965616137077601</v>
      </c>
      <c r="J201">
        <v>0</v>
      </c>
      <c r="K201">
        <v>0</v>
      </c>
      <c r="L201">
        <v>0</v>
      </c>
      <c r="M201">
        <v>0</v>
      </c>
      <c r="N201">
        <v>0</v>
      </c>
      <c r="O201" t="e">
        <f ca="1">DetectOutliers("Demo DM Excel Final.xlsx?Clientes?Clientes", Clientes!$A$201:$N$201)</f>
        <v>#NAME?</v>
      </c>
    </row>
    <row r="202" spans="1:1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3.6277155219309001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e">
        <f ca="1">DetectOutliers("Demo DM Excel Final.xlsx?Clientes?Clientes", Clientes!$A$202:$N$202)</f>
        <v>#NAME?</v>
      </c>
    </row>
    <row r="203" spans="1:1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28.9098395323966</v>
      </c>
      <c r="K203">
        <v>0</v>
      </c>
      <c r="L203">
        <v>0</v>
      </c>
      <c r="M203">
        <v>0</v>
      </c>
      <c r="N203">
        <v>0</v>
      </c>
      <c r="O203" t="e">
        <f ca="1">DetectOutliers("Demo DM Excel Final.xlsx?Clientes?Clientes", Clientes!$A$203:$N$203)</f>
        <v>#NAME?</v>
      </c>
    </row>
    <row r="204" spans="1:1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8.9895714192008391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t="e">
        <f ca="1">DetectOutliers("Demo DM Excel Final.xlsx?Clientes?Clientes", Clientes!$A$204:$N$204)</f>
        <v>#NAME?</v>
      </c>
    </row>
    <row r="205" spans="1:1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24.097230237336898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e">
        <f ca="1">DetectOutliers("Demo DM Excel Final.xlsx?Clientes?Clientes", Clientes!$A$205:$N$205)</f>
        <v>#NAME?</v>
      </c>
    </row>
    <row r="206" spans="1:1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2.3765707862493599</v>
      </c>
      <c r="J206">
        <v>0</v>
      </c>
      <c r="K206">
        <v>0</v>
      </c>
      <c r="L206">
        <v>0</v>
      </c>
      <c r="M206">
        <v>0</v>
      </c>
      <c r="N206">
        <v>0</v>
      </c>
      <c r="O206" t="e">
        <f ca="1">DetectOutliers("Demo DM Excel Final.xlsx?Clientes?Clientes", Clientes!$A$206:$N$206)</f>
        <v>#NAME?</v>
      </c>
    </row>
    <row r="207" spans="1:1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0.85467322895040398</v>
      </c>
      <c r="M207">
        <v>0</v>
      </c>
      <c r="N207">
        <v>0</v>
      </c>
      <c r="O207" t="e">
        <f ca="1">DetectOutliers("Demo DM Excel Final.xlsx?Clientes?Clientes", Clientes!$A$207:$N$207)</f>
        <v>#NAME?</v>
      </c>
    </row>
    <row r="208" spans="1:15" x14ac:dyDescent="0.25">
      <c r="A208">
        <v>0</v>
      </c>
      <c r="B208">
        <v>0</v>
      </c>
      <c r="C208">
        <v>0</v>
      </c>
      <c r="D208">
        <v>0</v>
      </c>
      <c r="E208">
        <v>0.99275961148744296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t="e">
        <f ca="1">DetectOutliers("Demo DM Excel Final.xlsx?Clientes?Clientes", Clientes!$A$208:$N$208)</f>
        <v>#NAME?</v>
      </c>
    </row>
    <row r="209" spans="1:15" x14ac:dyDescent="0.25">
      <c r="A209">
        <v>0</v>
      </c>
      <c r="B209">
        <v>0</v>
      </c>
      <c r="C209">
        <v>0</v>
      </c>
      <c r="D209">
        <v>0.83490969541067295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e">
        <f ca="1">DetectOutliers("Demo DM Excel Final.xlsx?Clientes?Clientes", Clientes!$A$209:$N$209)</f>
        <v>#NAME?</v>
      </c>
    </row>
    <row r="210" spans="1:1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1.5125681200501899</v>
      </c>
      <c r="K210">
        <v>0</v>
      </c>
      <c r="L210">
        <v>0</v>
      </c>
      <c r="M210">
        <v>0</v>
      </c>
      <c r="N210">
        <v>0</v>
      </c>
      <c r="O210" t="e">
        <f ca="1">DetectOutliers("Demo DM Excel Final.xlsx?Clientes?Clientes", Clientes!$A$210:$N$210)</f>
        <v>#NAME?</v>
      </c>
    </row>
    <row r="211" spans="1:1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2.0004226052027301</v>
      </c>
      <c r="K211">
        <v>0</v>
      </c>
      <c r="L211">
        <v>0</v>
      </c>
      <c r="M211">
        <v>0</v>
      </c>
      <c r="N211">
        <v>0</v>
      </c>
      <c r="O211" t="e">
        <f ca="1">DetectOutliers("Demo DM Excel Final.xlsx?Clientes?Clientes", Clientes!$A$211:$N$211)</f>
        <v>#NAME?</v>
      </c>
    </row>
    <row r="212" spans="1:1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1.6626293513873001</v>
      </c>
      <c r="M212">
        <v>0</v>
      </c>
      <c r="N212">
        <v>0</v>
      </c>
      <c r="O212" t="e">
        <f ca="1">DetectOutliers("Demo DM Excel Final.xlsx?Clientes?Clientes", Clientes!$A$212:$N$212)</f>
        <v>#NAME?</v>
      </c>
    </row>
    <row r="213" spans="1:1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14.3820226951085</v>
      </c>
      <c r="N213">
        <v>0</v>
      </c>
      <c r="O213" t="e">
        <f ca="1">DetectOutliers("Demo DM Excel Final.xlsx?Clientes?Clientes", Clientes!$A$213:$N$213)</f>
        <v>#NAME?</v>
      </c>
    </row>
    <row r="214" spans="1:15" x14ac:dyDescent="0.25">
      <c r="A214">
        <v>0</v>
      </c>
      <c r="B214">
        <v>0</v>
      </c>
      <c r="C214">
        <v>0</v>
      </c>
      <c r="D214">
        <v>0</v>
      </c>
      <c r="E214">
        <v>2.75878955854661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e">
        <f ca="1">DetectOutliers("Demo DM Excel Final.xlsx?Clientes?Clientes", Clientes!$A$214:$N$214)</f>
        <v>#NAME?</v>
      </c>
    </row>
    <row r="215" spans="1:1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15.561270542681999</v>
      </c>
      <c r="N215">
        <v>0</v>
      </c>
      <c r="O215" t="e">
        <f ca="1">DetectOutliers("Demo DM Excel Final.xlsx?Clientes?Clientes", Clientes!$A$215:$N$215)</f>
        <v>#NAME?</v>
      </c>
    </row>
    <row r="216" spans="1:15" x14ac:dyDescent="0.25">
      <c r="A216">
        <v>0</v>
      </c>
      <c r="B216">
        <v>0</v>
      </c>
      <c r="C216">
        <v>0</v>
      </c>
      <c r="D216">
        <v>7.9483593008895097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e">
        <f ca="1">DetectOutliers("Demo DM Excel Final.xlsx?Clientes?Clientes", Clientes!$A$216:$N$216)</f>
        <v>#NAME?</v>
      </c>
    </row>
    <row r="217" spans="1:1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26.775063850052099</v>
      </c>
      <c r="J217">
        <v>0</v>
      </c>
      <c r="K217">
        <v>0</v>
      </c>
      <c r="L217">
        <v>0</v>
      </c>
      <c r="M217">
        <v>0</v>
      </c>
      <c r="N217">
        <v>0</v>
      </c>
      <c r="O217" t="e">
        <f ca="1">DetectOutliers("Demo DM Excel Final.xlsx?Clientes?Clientes", Clientes!$A$217:$N$217)</f>
        <v>#NAME?</v>
      </c>
    </row>
    <row r="218" spans="1:1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22.520052717136402</v>
      </c>
      <c r="N218">
        <v>0</v>
      </c>
      <c r="O218" t="e">
        <f ca="1">DetectOutliers("Demo DM Excel Final.xlsx?Clientes?Clientes", Clientes!$A$218:$N$218)</f>
        <v>#NAME?</v>
      </c>
    </row>
    <row r="219" spans="1:1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35.331817611975097</v>
      </c>
      <c r="M219">
        <v>0</v>
      </c>
      <c r="N219">
        <v>0</v>
      </c>
      <c r="O219" t="e">
        <f ca="1">DetectOutliers("Demo DM Excel Final.xlsx?Clientes?Clientes", Clientes!$A$219:$N$219)</f>
        <v>#NAME?</v>
      </c>
    </row>
    <row r="220" spans="1:1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16.325866430135001</v>
      </c>
      <c r="M220">
        <v>0</v>
      </c>
      <c r="N220">
        <v>0</v>
      </c>
      <c r="O220" t="e">
        <f ca="1">DetectOutliers("Demo DM Excel Final.xlsx?Clientes?Clientes", Clientes!$A$220:$N$220)</f>
        <v>#NAME?</v>
      </c>
    </row>
    <row r="221" spans="1:1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54.114883027282403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e">
        <f ca="1">DetectOutliers("Demo DM Excel Final.xlsx?Clientes?Clientes", Clientes!$A$221:$N$221)</f>
        <v>#NAME?</v>
      </c>
    </row>
    <row r="222" spans="1:1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25.9389174025922</v>
      </c>
      <c r="K222">
        <v>0</v>
      </c>
      <c r="L222">
        <v>0</v>
      </c>
      <c r="M222">
        <v>0</v>
      </c>
      <c r="N222">
        <v>0</v>
      </c>
      <c r="O222" t="e">
        <f ca="1">DetectOutliers("Demo DM Excel Final.xlsx?Clientes?Clientes", Clientes!$A$222:$N$222)</f>
        <v>#NAME?</v>
      </c>
    </row>
    <row r="223" spans="1:15" x14ac:dyDescent="0.25">
      <c r="A223">
        <v>0</v>
      </c>
      <c r="B223">
        <v>0</v>
      </c>
      <c r="C223">
        <v>0</v>
      </c>
      <c r="D223">
        <v>1.43699162793791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e">
        <f ca="1">DetectOutliers("Demo DM Excel Final.xlsx?Clientes?Clientes", Clientes!$A$223:$N$223)</f>
        <v>#NAME?</v>
      </c>
    </row>
    <row r="224" spans="1:1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74.844427335629504</v>
      </c>
      <c r="L224">
        <v>0</v>
      </c>
      <c r="M224">
        <v>0</v>
      </c>
      <c r="N224">
        <v>0</v>
      </c>
      <c r="O224" t="e">
        <f ca="1">DetectOutliers("Demo DM Excel Final.xlsx?Clientes?Clientes", Clientes!$A$224:$N$224)</f>
        <v>#NAME?</v>
      </c>
    </row>
    <row r="225" spans="1:1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0.26353124612208501</v>
      </c>
      <c r="M225">
        <v>0</v>
      </c>
      <c r="N225">
        <v>0</v>
      </c>
      <c r="O225" t="e">
        <f ca="1">DetectOutliers("Demo DM Excel Final.xlsx?Clientes?Clientes", Clientes!$A$225:$N$225)</f>
        <v>#NAME?</v>
      </c>
    </row>
    <row r="226" spans="1:1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19.783660061392698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t="e">
        <f ca="1">DetectOutliers("Demo DM Excel Final.xlsx?Clientes?Clientes", Clientes!$A$226:$N$226)</f>
        <v>#NAME?</v>
      </c>
    </row>
    <row r="227" spans="1:1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0.306143703954248</v>
      </c>
      <c r="M227">
        <v>0</v>
      </c>
      <c r="N227">
        <v>0</v>
      </c>
      <c r="O227" t="e">
        <f ca="1">DetectOutliers("Demo DM Excel Final.xlsx?Clientes?Clientes", Clientes!$A$227:$N$227)</f>
        <v>#NAME?</v>
      </c>
    </row>
    <row r="228" spans="1:15" x14ac:dyDescent="0.25">
      <c r="A228">
        <v>0</v>
      </c>
      <c r="B228">
        <v>0</v>
      </c>
      <c r="C228">
        <v>0</v>
      </c>
      <c r="D228">
        <v>0</v>
      </c>
      <c r="E228">
        <v>14.691509398873301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t="e">
        <f ca="1">DetectOutliers("Demo DM Excel Final.xlsx?Clientes?Clientes", Clientes!$A$228:$N$228)</f>
        <v>#NAME?</v>
      </c>
    </row>
    <row r="229" spans="1:1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4.5577579508476997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t="e">
        <f ca="1">DetectOutliers("Demo DM Excel Final.xlsx?Clientes?Clientes", Clientes!$A$229:$N$229)</f>
        <v>#NAME?</v>
      </c>
    </row>
    <row r="230" spans="1:1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4.5577579508476997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t="e">
        <f ca="1">DetectOutliers("Demo DM Excel Final.xlsx?Clientes?Clientes", Clientes!$A$230:$N$230)</f>
        <v>#NAME?</v>
      </c>
    </row>
    <row r="231" spans="1:15" x14ac:dyDescent="0.25">
      <c r="A231">
        <v>0</v>
      </c>
      <c r="B231">
        <v>0</v>
      </c>
      <c r="C231">
        <v>0</v>
      </c>
      <c r="D231">
        <v>0</v>
      </c>
      <c r="E231">
        <v>9.5893959101438195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e">
        <f ca="1">DetectOutliers("Demo DM Excel Final.xlsx?Clientes?Clientes", Clientes!$A$231:$N$231)</f>
        <v>#NAME?</v>
      </c>
    </row>
    <row r="232" spans="1:1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1.25085144687762</v>
      </c>
      <c r="M232">
        <v>0</v>
      </c>
      <c r="N232">
        <v>0</v>
      </c>
      <c r="O232" t="e">
        <f ca="1">DetectOutliers("Demo DM Excel Final.xlsx?Clientes?Clientes", Clientes!$A$232:$N$232)</f>
        <v>#NAME?</v>
      </c>
    </row>
    <row r="233" spans="1:1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34.310917894380999</v>
      </c>
      <c r="K233">
        <v>0</v>
      </c>
      <c r="L233">
        <v>0</v>
      </c>
      <c r="M233">
        <v>0</v>
      </c>
      <c r="N233">
        <v>0</v>
      </c>
      <c r="O233" t="e">
        <f ca="1">DetectOutliers("Demo DM Excel Final.xlsx?Clientes?Clientes", Clientes!$A$233:$N$233)</f>
        <v>#NAME?</v>
      </c>
    </row>
    <row r="234" spans="1:1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8.0884020463749398</v>
      </c>
      <c r="N234">
        <v>0</v>
      </c>
      <c r="O234" t="e">
        <f ca="1">DetectOutliers("Demo DM Excel Final.xlsx?Clientes?Clientes", Clientes!$A$234:$N$234)</f>
        <v>#NAME?</v>
      </c>
    </row>
    <row r="235" spans="1:15" x14ac:dyDescent="0.25">
      <c r="A235">
        <v>0</v>
      </c>
      <c r="B235">
        <v>0</v>
      </c>
      <c r="C235">
        <v>0</v>
      </c>
      <c r="D235">
        <v>0</v>
      </c>
      <c r="E235">
        <v>95.636958896906805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t="e">
        <f ca="1">DetectOutliers("Demo DM Excel Final.xlsx?Clientes?Clientes", Clientes!$A$235:$N$235)</f>
        <v>#NAME?</v>
      </c>
    </row>
    <row r="236" spans="1:1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81.296756852659399</v>
      </c>
      <c r="K236">
        <v>0</v>
      </c>
      <c r="L236">
        <v>0</v>
      </c>
      <c r="M236">
        <v>0</v>
      </c>
      <c r="N236">
        <v>0</v>
      </c>
      <c r="O236" t="e">
        <f ca="1">DetectOutliers("Demo DM Excel Final.xlsx?Clientes?Clientes", Clientes!$A$236:$N$236)</f>
        <v>#NAME?</v>
      </c>
    </row>
    <row r="237" spans="1:1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69.739039639582302</v>
      </c>
      <c r="L237">
        <v>0</v>
      </c>
      <c r="M237">
        <v>0</v>
      </c>
      <c r="N237">
        <v>0</v>
      </c>
      <c r="O237" t="e">
        <f ca="1">DetectOutliers("Demo DM Excel Final.xlsx?Clientes?Clientes", Clientes!$A$237:$N$237)</f>
        <v>#NAME?</v>
      </c>
    </row>
    <row r="238" spans="1:1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69.864927749068798</v>
      </c>
      <c r="L238">
        <v>0</v>
      </c>
      <c r="M238">
        <v>0</v>
      </c>
      <c r="N238">
        <v>0</v>
      </c>
      <c r="O238" t="e">
        <f ca="1">DetectOutliers("Demo DM Excel Final.xlsx?Clientes?Clientes", Clientes!$A$238:$N$238)</f>
        <v>#NAME?</v>
      </c>
    </row>
    <row r="239" spans="1:1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69.739039639582302</v>
      </c>
      <c r="L239">
        <v>0</v>
      </c>
      <c r="M239">
        <v>0</v>
      </c>
      <c r="N239">
        <v>0</v>
      </c>
      <c r="O239" t="e">
        <f ca="1">DetectOutliers("Demo DM Excel Final.xlsx?Clientes?Clientes", Clientes!$A$239:$N$239)</f>
        <v>#NAME?</v>
      </c>
    </row>
    <row r="240" spans="1:15" x14ac:dyDescent="0.25">
      <c r="A240">
        <v>0</v>
      </c>
      <c r="B240">
        <v>0</v>
      </c>
      <c r="C240">
        <v>0</v>
      </c>
      <c r="D240">
        <v>0</v>
      </c>
      <c r="E240">
        <v>0.30894880412016301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t="e">
        <f ca="1">DetectOutliers("Demo DM Excel Final.xlsx?Clientes?Clientes", Clientes!$A$240:$N$240)</f>
        <v>#NAME?</v>
      </c>
    </row>
    <row r="241" spans="1:15" x14ac:dyDescent="0.25">
      <c r="A241">
        <v>0</v>
      </c>
      <c r="B241">
        <v>0</v>
      </c>
      <c r="C241">
        <v>0</v>
      </c>
      <c r="D241">
        <v>0</v>
      </c>
      <c r="E241">
        <v>0.25758269840694897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e">
        <f ca="1">DetectOutliers("Demo DM Excel Final.xlsx?Clientes?Clientes", Clientes!$A$241:$N$241)</f>
        <v>#NAME?</v>
      </c>
    </row>
    <row r="242" spans="1:1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0.32616793378738901</v>
      </c>
      <c r="M242">
        <v>0</v>
      </c>
      <c r="N242">
        <v>0</v>
      </c>
      <c r="O242" t="e">
        <f ca="1">DetectOutliers("Demo DM Excel Final.xlsx?Clientes?Clientes", Clientes!$A$242:$N$242)</f>
        <v>#NAME?</v>
      </c>
    </row>
    <row r="243" spans="1:15" x14ac:dyDescent="0.25">
      <c r="A243">
        <v>0</v>
      </c>
      <c r="B243">
        <v>0</v>
      </c>
      <c r="C243">
        <v>0</v>
      </c>
      <c r="D243">
        <v>0</v>
      </c>
      <c r="E243">
        <v>2.1935076880737499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t="e">
        <f ca="1">DetectOutliers("Demo DM Excel Final.xlsx?Clientes?Clientes", Clientes!$A$243:$N$243)</f>
        <v>#NAME?</v>
      </c>
    </row>
    <row r="244" spans="1:1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11.586397043598501</v>
      </c>
      <c r="M244">
        <v>0</v>
      </c>
      <c r="N244">
        <v>0</v>
      </c>
      <c r="O244" t="e">
        <f ca="1">DetectOutliers("Demo DM Excel Final.xlsx?Clientes?Clientes", Clientes!$A$244:$N$244)</f>
        <v>#NAME?</v>
      </c>
    </row>
    <row r="245" spans="1:15" x14ac:dyDescent="0.25">
      <c r="A245">
        <v>0</v>
      </c>
      <c r="B245">
        <v>0</v>
      </c>
      <c r="C245">
        <v>0</v>
      </c>
      <c r="D245">
        <v>0</v>
      </c>
      <c r="E245">
        <v>12.9550320304918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t="e">
        <f ca="1">DetectOutliers("Demo DM Excel Final.xlsx?Clientes?Clientes", Clientes!$A$245:$N$245)</f>
        <v>#NAME?</v>
      </c>
    </row>
    <row r="246" spans="1:1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44.963491394137101</v>
      </c>
      <c r="J246">
        <v>0</v>
      </c>
      <c r="K246">
        <v>0</v>
      </c>
      <c r="L246">
        <v>0</v>
      </c>
      <c r="M246">
        <v>0</v>
      </c>
      <c r="N246">
        <v>0</v>
      </c>
      <c r="O246" t="e">
        <f ca="1">DetectOutliers("Demo DM Excel Final.xlsx?Clientes?Clientes", Clientes!$A$246:$N$246)</f>
        <v>#NAME?</v>
      </c>
    </row>
    <row r="247" spans="1:15" x14ac:dyDescent="0.25">
      <c r="A247">
        <v>0</v>
      </c>
      <c r="B247">
        <v>4.2466366368681001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e">
        <f ca="1">DetectOutliers("Demo DM Excel Final.xlsx?Clientes?Clientes", Clientes!$A$247:$N$247)</f>
        <v>#NAME?</v>
      </c>
    </row>
    <row r="248" spans="1:1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15.4807794456419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e">
        <f ca="1">DetectOutliers("Demo DM Excel Final.xlsx?Clientes?Clientes", Clientes!$A$248:$N$248)</f>
        <v>#NAME?</v>
      </c>
    </row>
    <row r="249" spans="1:1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0.56920719506288697</v>
      </c>
      <c r="K249">
        <v>0</v>
      </c>
      <c r="L249">
        <v>0</v>
      </c>
      <c r="M249">
        <v>0</v>
      </c>
      <c r="N249">
        <v>0</v>
      </c>
      <c r="O249" t="e">
        <f ca="1">DetectOutliers("Demo DM Excel Final.xlsx?Clientes?Clientes", Clientes!$A$249:$N$249)</f>
        <v>#NAME?</v>
      </c>
    </row>
    <row r="250" spans="1:15" x14ac:dyDescent="0.25">
      <c r="A250">
        <v>0</v>
      </c>
      <c r="B250">
        <v>1.99231215862928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e">
        <f ca="1">DetectOutliers("Demo DM Excel Final.xlsx?Clientes?Clientes", Clientes!$A$250:$N$250)</f>
        <v>#NAME?</v>
      </c>
    </row>
    <row r="251" spans="1:1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9.8369452285991592</v>
      </c>
      <c r="K251">
        <v>0</v>
      </c>
      <c r="L251">
        <v>0</v>
      </c>
      <c r="M251">
        <v>0</v>
      </c>
      <c r="N251">
        <v>0</v>
      </c>
      <c r="O251" t="e">
        <f ca="1">DetectOutliers("Demo DM Excel Final.xlsx?Clientes?Clientes", Clientes!$A$251:$N$251)</f>
        <v>#NAME?</v>
      </c>
    </row>
    <row r="252" spans="1:1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20.942945483182399</v>
      </c>
      <c r="K252">
        <v>0</v>
      </c>
      <c r="L252">
        <v>0</v>
      </c>
      <c r="M252">
        <v>0</v>
      </c>
      <c r="N252">
        <v>0</v>
      </c>
      <c r="O252" t="e">
        <f ca="1">DetectOutliers("Demo DM Excel Final.xlsx?Clientes?Clientes", Clientes!$A$252:$N$252)</f>
        <v>#NAME?</v>
      </c>
    </row>
    <row r="253" spans="1:1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1.59298067170491</v>
      </c>
      <c r="M253">
        <v>0</v>
      </c>
      <c r="N253">
        <v>0</v>
      </c>
      <c r="O253" t="e">
        <f ca="1">DetectOutliers("Demo DM Excel Final.xlsx?Clientes?Clientes", Clientes!$A$253:$N$253)</f>
        <v>#NAME?</v>
      </c>
    </row>
    <row r="254" spans="1:1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2.3616333093358399</v>
      </c>
      <c r="K254">
        <v>0</v>
      </c>
      <c r="L254">
        <v>0</v>
      </c>
      <c r="M254">
        <v>0</v>
      </c>
      <c r="N254">
        <v>0</v>
      </c>
      <c r="O254" t="e">
        <f ca="1">DetectOutliers("Demo DM Excel Final.xlsx?Clientes?Clientes", Clientes!$A$254:$N$254)</f>
        <v>#NAME?</v>
      </c>
    </row>
    <row r="255" spans="1:1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8.6296602680484504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t="e">
        <f ca="1">DetectOutliers("Demo DM Excel Final.xlsx?Clientes?Clientes", Clientes!$A$255:$N$255)</f>
        <v>#NAME?</v>
      </c>
    </row>
    <row r="256" spans="1:1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18.9181471088887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e">
        <f ca="1">DetectOutliers("Demo DM Excel Final.xlsx?Clientes?Clientes", Clientes!$A$256:$N$256)</f>
        <v>#NAME?</v>
      </c>
    </row>
    <row r="257" spans="1:15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71.092163453838793</v>
      </c>
      <c r="J257">
        <v>0</v>
      </c>
      <c r="K257">
        <v>0</v>
      </c>
      <c r="L257">
        <v>0</v>
      </c>
      <c r="M257">
        <v>0</v>
      </c>
      <c r="N257">
        <v>0</v>
      </c>
      <c r="O257" t="e">
        <f ca="1">DetectOutliers("Demo DM Excel Final.xlsx?Clientes?Clientes", Clientes!$A$257:$N$257)</f>
        <v>#NAME?</v>
      </c>
    </row>
    <row r="258" spans="1:15" x14ac:dyDescent="0.25">
      <c r="A258">
        <v>0</v>
      </c>
      <c r="B258">
        <v>0</v>
      </c>
      <c r="C258">
        <v>0</v>
      </c>
      <c r="D258">
        <v>25.6095975730025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t="e">
        <f ca="1">DetectOutliers("Demo DM Excel Final.xlsx?Clientes?Clientes", Clientes!$A$258:$N$258)</f>
        <v>#NAME?</v>
      </c>
    </row>
    <row r="259" spans="1:15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2.6947158974957</v>
      </c>
      <c r="M259">
        <v>0</v>
      </c>
      <c r="N259">
        <v>0</v>
      </c>
      <c r="O259" t="e">
        <f ca="1">DetectOutliers("Demo DM Excel Final.xlsx?Clientes?Clientes", Clientes!$A$259:$N$259)</f>
        <v>#NAME?</v>
      </c>
    </row>
    <row r="260" spans="1:15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10.078417540396501</v>
      </c>
      <c r="L260">
        <v>0</v>
      </c>
      <c r="M260">
        <v>0</v>
      </c>
      <c r="N260">
        <v>0</v>
      </c>
      <c r="O260" t="e">
        <f ca="1">DetectOutliers("Demo DM Excel Final.xlsx?Clientes?Clientes", Clientes!$A$260:$N$260)</f>
        <v>#NAME?</v>
      </c>
    </row>
    <row r="261" spans="1:15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28.940962762365601</v>
      </c>
      <c r="N261">
        <v>0</v>
      </c>
      <c r="O261" t="e">
        <f ca="1">DetectOutliers("Demo DM Excel Final.xlsx?Clientes?Clientes", Clientes!$A$261:$N$261)</f>
        <v>#NAME?</v>
      </c>
    </row>
    <row r="262" spans="1:15" x14ac:dyDescent="0.25">
      <c r="A262">
        <v>0</v>
      </c>
      <c r="B262">
        <v>0</v>
      </c>
      <c r="C262">
        <v>0</v>
      </c>
      <c r="D262">
        <v>0</v>
      </c>
      <c r="E262">
        <v>3.4050189971322302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t="e">
        <f ca="1">DetectOutliers("Demo DM Excel Final.xlsx?Clientes?Clientes", Clientes!$A$262:$N$262)</f>
        <v>#NAME?</v>
      </c>
    </row>
    <row r="263" spans="1:15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10.6501238058688</v>
      </c>
      <c r="J263">
        <v>0</v>
      </c>
      <c r="K263">
        <v>0</v>
      </c>
      <c r="L263">
        <v>0</v>
      </c>
      <c r="M263">
        <v>0</v>
      </c>
      <c r="N263">
        <v>0</v>
      </c>
      <c r="O263" t="e">
        <f ca="1">DetectOutliers("Demo DM Excel Final.xlsx?Clientes?Clientes", Clientes!$A$263:$N$263)</f>
        <v>#NAME?</v>
      </c>
    </row>
    <row r="264" spans="1:15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16.5559521172625</v>
      </c>
      <c r="J264">
        <v>0</v>
      </c>
      <c r="K264">
        <v>0</v>
      </c>
      <c r="L264">
        <v>0</v>
      </c>
      <c r="M264">
        <v>0</v>
      </c>
      <c r="N264">
        <v>0</v>
      </c>
      <c r="O264" t="e">
        <f ca="1">DetectOutliers("Demo DM Excel Final.xlsx?Clientes?Clientes", Clientes!$A$264:$N$264)</f>
        <v>#NAME?</v>
      </c>
    </row>
    <row r="265" spans="1:15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8.5038500433435207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e">
        <f ca="1">DetectOutliers("Demo DM Excel Final.xlsx?Clientes?Clientes", Clientes!$A$265:$N$265)</f>
        <v>#NAME?</v>
      </c>
    </row>
    <row r="266" spans="1:15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7.1927962736661204</v>
      </c>
      <c r="J266">
        <v>0</v>
      </c>
      <c r="K266">
        <v>0</v>
      </c>
      <c r="L266">
        <v>0</v>
      </c>
      <c r="M266">
        <v>0</v>
      </c>
      <c r="N266">
        <v>0</v>
      </c>
      <c r="O266" t="e">
        <f ca="1">DetectOutliers("Demo DM Excel Final.xlsx?Clientes?Clientes", Clientes!$A$266:$N$266)</f>
        <v>#NAME?</v>
      </c>
    </row>
    <row r="267" spans="1:15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6.5267606320077904</v>
      </c>
      <c r="L267">
        <v>0</v>
      </c>
      <c r="M267">
        <v>0</v>
      </c>
      <c r="N267">
        <v>0</v>
      </c>
      <c r="O267" t="e">
        <f ca="1">DetectOutliers("Demo DM Excel Final.xlsx?Clientes?Clientes", Clientes!$A$267:$N$267)</f>
        <v>#NAME?</v>
      </c>
    </row>
    <row r="268" spans="1:15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0.95811755742101901</v>
      </c>
      <c r="K268">
        <v>0</v>
      </c>
      <c r="L268">
        <v>0</v>
      </c>
      <c r="M268">
        <v>0</v>
      </c>
      <c r="N268">
        <v>0</v>
      </c>
      <c r="O268" t="e">
        <f ca="1">DetectOutliers("Demo DM Excel Final.xlsx?Clientes?Clientes", Clientes!$A$268:$N$268)</f>
        <v>#NAME?</v>
      </c>
    </row>
    <row r="269" spans="1:1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0.14495469154381599</v>
      </c>
      <c r="K269">
        <v>0</v>
      </c>
      <c r="L269">
        <v>0</v>
      </c>
      <c r="M269">
        <v>0</v>
      </c>
      <c r="N269">
        <v>0</v>
      </c>
      <c r="O269" t="e">
        <f ca="1">DetectOutliers("Demo DM Excel Final.xlsx?Clientes?Clientes", Clientes!$A$269:$N$269)</f>
        <v>#NAME?</v>
      </c>
    </row>
    <row r="270" spans="1:15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70.469452488973602</v>
      </c>
      <c r="M270">
        <v>0</v>
      </c>
      <c r="N270">
        <v>0</v>
      </c>
      <c r="O270" t="e">
        <f ca="1">DetectOutliers("Demo DM Excel Final.xlsx?Clientes?Clientes", Clientes!$A$270:$N$270)</f>
        <v>#NAME?</v>
      </c>
    </row>
    <row r="271" spans="1:15" x14ac:dyDescent="0.25">
      <c r="A271">
        <v>0</v>
      </c>
      <c r="B271">
        <v>0</v>
      </c>
      <c r="C271">
        <v>0</v>
      </c>
      <c r="D271">
        <v>2.0362692475558801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t="e">
        <f ca="1">DetectOutliers("Demo DM Excel Final.xlsx?Clientes?Clientes", Clientes!$A$271:$N$271)</f>
        <v>#NAME?</v>
      </c>
    </row>
    <row r="272" spans="1:15" x14ac:dyDescent="0.25">
      <c r="A272">
        <v>0</v>
      </c>
      <c r="B272">
        <v>0</v>
      </c>
      <c r="C272">
        <v>0</v>
      </c>
      <c r="D272">
        <v>0</v>
      </c>
      <c r="E272">
        <v>6.4635635631369999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e">
        <f ca="1">DetectOutliers("Demo DM Excel Final.xlsx?Clientes?Clientes", Clientes!$A$272:$N$272)</f>
        <v>#NAME?</v>
      </c>
    </row>
    <row r="273" spans="1:15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4.2296945669228503</v>
      </c>
      <c r="M273">
        <v>0</v>
      </c>
      <c r="N273">
        <v>0</v>
      </c>
      <c r="O273" t="e">
        <f ca="1">DetectOutliers("Demo DM Excel Final.xlsx?Clientes?Clientes", Clientes!$A$273:$N$273)</f>
        <v>#NAME?</v>
      </c>
    </row>
    <row r="274" spans="1:15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0.89073157950514303</v>
      </c>
      <c r="L274">
        <v>0</v>
      </c>
      <c r="M274">
        <v>0</v>
      </c>
      <c r="N274">
        <v>0</v>
      </c>
      <c r="O274" t="e">
        <f ca="1">DetectOutliers("Demo DM Excel Final.xlsx?Clientes?Clientes", Clientes!$A$274:$N$274)</f>
        <v>#NAME?</v>
      </c>
    </row>
    <row r="275" spans="1:15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0.52077717981112004</v>
      </c>
      <c r="K275">
        <v>0</v>
      </c>
      <c r="L275">
        <v>0</v>
      </c>
      <c r="M275">
        <v>0</v>
      </c>
      <c r="N275">
        <v>0</v>
      </c>
      <c r="O275" t="e">
        <f ca="1">DetectOutliers("Demo DM Excel Final.xlsx?Clientes?Clientes", Clientes!$A$275:$N$275)</f>
        <v>#NAME?</v>
      </c>
    </row>
    <row r="276" spans="1:15" x14ac:dyDescent="0.25">
      <c r="A276">
        <v>0</v>
      </c>
      <c r="B276">
        <v>0.440657909785244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e">
        <f ca="1">DetectOutliers("Demo DM Excel Final.xlsx?Clientes?Clientes", Clientes!$A$276:$N$276)</f>
        <v>#NAME?</v>
      </c>
    </row>
    <row r="277" spans="1:15" x14ac:dyDescent="0.25">
      <c r="A277">
        <v>0</v>
      </c>
      <c r="B277">
        <v>0</v>
      </c>
      <c r="C277">
        <v>0</v>
      </c>
      <c r="D277">
        <v>9.7401151141555999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e">
        <f ca="1">DetectOutliers("Demo DM Excel Final.xlsx?Clientes?Clientes", Clientes!$A$277:$N$277)</f>
        <v>#NAME?</v>
      </c>
    </row>
    <row r="278" spans="1:15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27.9351117019336</v>
      </c>
      <c r="J278">
        <v>0</v>
      </c>
      <c r="K278">
        <v>0</v>
      </c>
      <c r="L278">
        <v>0</v>
      </c>
      <c r="M278">
        <v>0</v>
      </c>
      <c r="N278">
        <v>0</v>
      </c>
      <c r="O278" t="e">
        <f ca="1">DetectOutliers("Demo DM Excel Final.xlsx?Clientes?Clientes", Clientes!$A$278:$N$278)</f>
        <v>#NAME?</v>
      </c>
    </row>
    <row r="279" spans="1:15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25.465735284377502</v>
      </c>
      <c r="L279">
        <v>0</v>
      </c>
      <c r="M279">
        <v>0</v>
      </c>
      <c r="N279">
        <v>0</v>
      </c>
      <c r="O279" t="e">
        <f ca="1">DetectOutliers("Demo DM Excel Final.xlsx?Clientes?Clientes", Clientes!$A$279:$N$279)</f>
        <v>#NAME?</v>
      </c>
    </row>
    <row r="280" spans="1:15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0.72667294626587897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t="e">
        <f ca="1">DetectOutliers("Demo DM Excel Final.xlsx?Clientes?Clientes", Clientes!$A$280:$N$280)</f>
        <v>#NAME?</v>
      </c>
    </row>
    <row r="281" spans="1:15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53.924640097481003</v>
      </c>
      <c r="M281">
        <v>0</v>
      </c>
      <c r="N281">
        <v>0</v>
      </c>
      <c r="O281" t="e">
        <f ca="1">DetectOutliers("Demo DM Excel Final.xlsx?Clientes?Clientes", Clientes!$A$281:$N$281)</f>
        <v>#NAME?</v>
      </c>
    </row>
    <row r="282" spans="1:15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0.89244501391048903</v>
      </c>
      <c r="M282">
        <v>0</v>
      </c>
      <c r="N282">
        <v>0</v>
      </c>
      <c r="O282" t="e">
        <f ca="1">DetectOutliers("Demo DM Excel Final.xlsx?Clientes?Clientes", Clientes!$A$282:$N$282)</f>
        <v>#NAME?</v>
      </c>
    </row>
    <row r="283" spans="1:1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10.6005384940398</v>
      </c>
      <c r="K283">
        <v>0</v>
      </c>
      <c r="L283">
        <v>0</v>
      </c>
      <c r="M283">
        <v>0</v>
      </c>
      <c r="N283">
        <v>0</v>
      </c>
      <c r="O283" t="e">
        <f ca="1">DetectOutliers("Demo DM Excel Final.xlsx?Clientes?Clientes", Clientes!$A$283:$N$283)</f>
        <v>#NAME?</v>
      </c>
    </row>
    <row r="284" spans="1:15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1.1510968221687801</v>
      </c>
      <c r="K284">
        <v>0</v>
      </c>
      <c r="L284">
        <v>0</v>
      </c>
      <c r="M284">
        <v>0</v>
      </c>
      <c r="N284">
        <v>0</v>
      </c>
      <c r="O284" t="e">
        <f ca="1">DetectOutliers("Demo DM Excel Final.xlsx?Clientes?Clientes", Clientes!$A$284:$N$284)</f>
        <v>#NAME?</v>
      </c>
    </row>
    <row r="285" spans="1:15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10.7620413075994</v>
      </c>
      <c r="J285">
        <v>0</v>
      </c>
      <c r="K285">
        <v>0</v>
      </c>
      <c r="L285">
        <v>0</v>
      </c>
      <c r="M285">
        <v>0</v>
      </c>
      <c r="N285">
        <v>0</v>
      </c>
      <c r="O285" t="e">
        <f ca="1">DetectOutliers("Demo DM Excel Final.xlsx?Clientes?Clientes", Clientes!$A$285:$N$285)</f>
        <v>#NAME?</v>
      </c>
    </row>
    <row r="286" spans="1:15" x14ac:dyDescent="0.25">
      <c r="A286">
        <v>0</v>
      </c>
      <c r="B286">
        <v>0</v>
      </c>
      <c r="C286">
        <v>0</v>
      </c>
      <c r="D286">
        <v>9.8603234949867407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e">
        <f ca="1">DetectOutliers("Demo DM Excel Final.xlsx?Clientes?Clientes", Clientes!$A$286:$N$286)</f>
        <v>#NAME?</v>
      </c>
    </row>
    <row r="287" spans="1:15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11.9313498153496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t="e">
        <f ca="1">DetectOutliers("Demo DM Excel Final.xlsx?Clientes?Clientes", Clientes!$A$287:$N$287)</f>
        <v>#NAME?</v>
      </c>
    </row>
    <row r="288" spans="1:15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17.189324805056799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t="e">
        <f ca="1">DetectOutliers("Demo DM Excel Final.xlsx?Clientes?Clientes", Clientes!$A$288:$N$288)</f>
        <v>#NAME?</v>
      </c>
    </row>
    <row r="289" spans="1:15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8.1907874591093002</v>
      </c>
      <c r="K289">
        <v>0</v>
      </c>
      <c r="L289">
        <v>0</v>
      </c>
      <c r="M289">
        <v>0</v>
      </c>
      <c r="N289">
        <v>0</v>
      </c>
      <c r="O289" t="e">
        <f ca="1">DetectOutliers("Demo DM Excel Final.xlsx?Clientes?Clientes", Clientes!$A$289:$N$289)</f>
        <v>#NAME?</v>
      </c>
    </row>
    <row r="290" spans="1:15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1.10441741375608</v>
      </c>
      <c r="N290">
        <v>0</v>
      </c>
      <c r="O290" t="e">
        <f ca="1">DetectOutliers("Demo DM Excel Final.xlsx?Clientes?Clientes", Clientes!$A$290:$N$290)</f>
        <v>#NAME?</v>
      </c>
    </row>
    <row r="291" spans="1:15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6.6575851212638497</v>
      </c>
      <c r="M291">
        <v>0</v>
      </c>
      <c r="N291">
        <v>0</v>
      </c>
      <c r="O291" t="e">
        <f ca="1">DetectOutliers("Demo DM Excel Final.xlsx?Clientes?Clientes", Clientes!$A$291:$N$291)</f>
        <v>#NAME?</v>
      </c>
    </row>
    <row r="292" spans="1:15" x14ac:dyDescent="0.25">
      <c r="A292">
        <v>0</v>
      </c>
      <c r="B292">
        <v>4.2466366368681001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t="e">
        <f ca="1">DetectOutliers("Demo DM Excel Final.xlsx?Clientes?Clientes", Clientes!$A$292:$N$292)</f>
        <v>#NAME?</v>
      </c>
    </row>
    <row r="293" spans="1:15" x14ac:dyDescent="0.25">
      <c r="A293">
        <v>0</v>
      </c>
      <c r="B293">
        <v>0</v>
      </c>
      <c r="C293">
        <v>0</v>
      </c>
      <c r="D293">
        <v>1.5821325042515999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e">
        <f ca="1">DetectOutliers("Demo DM Excel Final.xlsx?Clientes?Clientes", Clientes!$A$293:$N$293)</f>
        <v>#NAME?</v>
      </c>
    </row>
    <row r="294" spans="1:15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14.513627575975001</v>
      </c>
      <c r="J294">
        <v>0</v>
      </c>
      <c r="K294">
        <v>0</v>
      </c>
      <c r="L294">
        <v>0</v>
      </c>
      <c r="M294">
        <v>0</v>
      </c>
      <c r="N294">
        <v>0</v>
      </c>
      <c r="O294" t="e">
        <f ca="1">DetectOutliers("Demo DM Excel Final.xlsx?Clientes?Clientes", Clientes!$A$294:$N$294)</f>
        <v>#NAME?</v>
      </c>
    </row>
    <row r="295" spans="1:15" x14ac:dyDescent="0.25">
      <c r="A295">
        <v>0</v>
      </c>
      <c r="B295">
        <v>0</v>
      </c>
      <c r="C295">
        <v>0</v>
      </c>
      <c r="D295">
        <v>0</v>
      </c>
      <c r="E295">
        <v>76.386720313865595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t="e">
        <f ca="1">DetectOutliers("Demo DM Excel Final.xlsx?Clientes?Clientes", Clientes!$A$295:$N$295)</f>
        <v>#NAME?</v>
      </c>
    </row>
    <row r="296" spans="1:1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6.2620081076827896</v>
      </c>
      <c r="M296">
        <v>0</v>
      </c>
      <c r="N296">
        <v>0</v>
      </c>
      <c r="O296" t="e">
        <f ca="1">DetectOutliers("Demo DM Excel Final.xlsx?Clientes?Clientes", Clientes!$A$296:$N$296)</f>
        <v>#NAME?</v>
      </c>
    </row>
    <row r="297" spans="1:15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19.5029028228982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t="e">
        <f ca="1">DetectOutliers("Demo DM Excel Final.xlsx?Clientes?Clientes", Clientes!$A$297:$N$297)</f>
        <v>#NAME?</v>
      </c>
    </row>
    <row r="298" spans="1:1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7.29998220144914</v>
      </c>
      <c r="M298">
        <v>0</v>
      </c>
      <c r="N298">
        <v>0</v>
      </c>
      <c r="O298" t="e">
        <f ca="1">DetectOutliers("Demo DM Excel Final.xlsx?Clientes?Clientes", Clientes!$A$298:$N$298)</f>
        <v>#NAME?</v>
      </c>
    </row>
    <row r="299" spans="1:15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5.0709891327456402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t="e">
        <f ca="1">DetectOutliers("Demo DM Excel Final.xlsx?Clientes?Clientes", Clientes!$A$299:$N$299)</f>
        <v>#NAME?</v>
      </c>
    </row>
    <row r="300" spans="1:15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4.8946002044781904</v>
      </c>
      <c r="L300">
        <v>0</v>
      </c>
      <c r="M300">
        <v>0</v>
      </c>
      <c r="N300">
        <v>0</v>
      </c>
      <c r="O300" t="e">
        <f ca="1">DetectOutliers("Demo DM Excel Final.xlsx?Clientes?Clientes", Clientes!$A$300:$N$300)</f>
        <v>#NAME?</v>
      </c>
    </row>
    <row r="301" spans="1:15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9.5005155234595993</v>
      </c>
      <c r="K301">
        <v>0</v>
      </c>
      <c r="L301">
        <v>0</v>
      </c>
      <c r="M301">
        <v>0</v>
      </c>
      <c r="N301">
        <v>0</v>
      </c>
      <c r="O301" t="e">
        <f ca="1">DetectOutliers("Demo DM Excel Final.xlsx?Clientes?Clientes", Clientes!$A$301:$N$301)</f>
        <v>#NAME?</v>
      </c>
    </row>
    <row r="302" spans="1:15" x14ac:dyDescent="0.25">
      <c r="A302">
        <v>0</v>
      </c>
      <c r="B302">
        <v>0</v>
      </c>
      <c r="C302">
        <v>0</v>
      </c>
      <c r="D302">
        <v>14.5230553465325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 t="e">
        <f ca="1">DetectOutliers("Demo DM Excel Final.xlsx?Clientes?Clientes", Clientes!$A$302:$N$302)</f>
        <v>#NAME?</v>
      </c>
    </row>
    <row r="303" spans="1:15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0.23534491052844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t="e">
        <f ca="1">DetectOutliers("Demo DM Excel Final.xlsx?Clientes?Clientes", Clientes!$A$303:$N$303)</f>
        <v>#NAME?</v>
      </c>
    </row>
    <row r="304" spans="1:15" x14ac:dyDescent="0.25">
      <c r="A304">
        <v>0</v>
      </c>
      <c r="B304">
        <v>0</v>
      </c>
      <c r="C304">
        <v>0</v>
      </c>
      <c r="D304">
        <v>2.6375611300064001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t="e">
        <f ca="1">DetectOutliers("Demo DM Excel Final.xlsx?Clientes?Clientes", Clientes!$A$304:$N$304)</f>
        <v>#NAME?</v>
      </c>
    </row>
    <row r="305" spans="1:15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8.6735124065068998</v>
      </c>
      <c r="K305">
        <v>0</v>
      </c>
      <c r="L305">
        <v>0</v>
      </c>
      <c r="M305">
        <v>0</v>
      </c>
      <c r="N305">
        <v>0</v>
      </c>
      <c r="O305" t="e">
        <f ca="1">DetectOutliers("Demo DM Excel Final.xlsx?Clientes?Clientes", Clientes!$A$305:$N$305)</f>
        <v>#NAME?</v>
      </c>
    </row>
    <row r="306" spans="1:15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13.145637538588501</v>
      </c>
      <c r="N306">
        <v>0</v>
      </c>
      <c r="O306" t="e">
        <f ca="1">DetectOutliers("Demo DM Excel Final.xlsx?Clientes?Clientes", Clientes!$A$306:$N$306)</f>
        <v>#NAME?</v>
      </c>
    </row>
    <row r="307" spans="1:15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53.1616933372243</v>
      </c>
      <c r="K307">
        <v>0</v>
      </c>
      <c r="L307">
        <v>0</v>
      </c>
      <c r="M307">
        <v>0</v>
      </c>
      <c r="N307">
        <v>0</v>
      </c>
      <c r="O307" t="e">
        <f ca="1">DetectOutliers("Demo DM Excel Final.xlsx?Clientes?Clientes", Clientes!$A$307:$N$307)</f>
        <v>#NAME?</v>
      </c>
    </row>
    <row r="308" spans="1:15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48.670059453754099</v>
      </c>
      <c r="K308">
        <v>0</v>
      </c>
      <c r="L308">
        <v>0</v>
      </c>
      <c r="M308">
        <v>0</v>
      </c>
      <c r="N308">
        <v>0</v>
      </c>
      <c r="O308" t="e">
        <f ca="1">DetectOutliers("Demo DM Excel Final.xlsx?Clientes?Clientes", Clientes!$A$308:$N$308)</f>
        <v>#NAME?</v>
      </c>
    </row>
    <row r="309" spans="1:15" x14ac:dyDescent="0.25">
      <c r="A309">
        <v>0</v>
      </c>
      <c r="B309">
        <v>0</v>
      </c>
      <c r="C309">
        <v>0</v>
      </c>
      <c r="D309">
        <v>0</v>
      </c>
      <c r="E309">
        <v>14.9676740177225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t="e">
        <f ca="1">DetectOutliers("Demo DM Excel Final.xlsx?Clientes?Clientes", Clientes!$A$309:$N$309)</f>
        <v>#NAME?</v>
      </c>
    </row>
    <row r="310" spans="1:15" x14ac:dyDescent="0.25">
      <c r="A310">
        <v>0</v>
      </c>
      <c r="B310">
        <v>0</v>
      </c>
      <c r="C310">
        <v>0</v>
      </c>
      <c r="D310">
        <v>8.1516494337593208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t="e">
        <f ca="1">DetectOutliers("Demo DM Excel Final.xlsx?Clientes?Clientes", Clientes!$A$310:$N$310)</f>
        <v>#NAME?</v>
      </c>
    </row>
    <row r="311" spans="1:15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40.022063689994198</v>
      </c>
      <c r="N311">
        <v>0</v>
      </c>
      <c r="O311" t="e">
        <f ca="1">DetectOutliers("Demo DM Excel Final.xlsx?Clientes?Clientes", Clientes!$A$311:$N$311)</f>
        <v>#NAME?</v>
      </c>
    </row>
    <row r="312" spans="1:15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0.75896363637943398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t="e">
        <f ca="1">DetectOutliers("Demo DM Excel Final.xlsx?Clientes?Clientes", Clientes!$A$312:$N$312)</f>
        <v>#NAME?</v>
      </c>
    </row>
    <row r="313" spans="1:15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0.38452391720386497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t="e">
        <f ca="1">DetectOutliers("Demo DM Excel Final.xlsx?Clientes?Clientes", Clientes!$A$313:$N$313)</f>
        <v>#NAME?</v>
      </c>
    </row>
    <row r="314" spans="1:15" x14ac:dyDescent="0.25">
      <c r="A314">
        <v>0</v>
      </c>
      <c r="B314">
        <v>0</v>
      </c>
      <c r="C314">
        <v>0</v>
      </c>
      <c r="D314">
        <v>0</v>
      </c>
      <c r="E314">
        <v>14.691509398873301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t="e">
        <f ca="1">DetectOutliers("Demo DM Excel Final.xlsx?Clientes?Clientes", Clientes!$A$314:$N$314)</f>
        <v>#NAME?</v>
      </c>
    </row>
    <row r="315" spans="1:15" x14ac:dyDescent="0.25">
      <c r="A315">
        <v>0</v>
      </c>
      <c r="B315">
        <v>0</v>
      </c>
      <c r="C315">
        <v>0</v>
      </c>
      <c r="D315">
        <v>1.0749226843997199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e">
        <f ca="1">DetectOutliers("Demo DM Excel Final.xlsx?Clientes?Clientes", Clientes!$A$315:$N$315)</f>
        <v>#NAME?</v>
      </c>
    </row>
    <row r="316" spans="1:15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0.81648333045146204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t="e">
        <f ca="1">DetectOutliers("Demo DM Excel Final.xlsx?Clientes?Clientes", Clientes!$A$316:$N$316)</f>
        <v>#NAME?</v>
      </c>
    </row>
    <row r="317" spans="1:15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0.96103592165277996</v>
      </c>
      <c r="K317">
        <v>0</v>
      </c>
      <c r="L317">
        <v>0</v>
      </c>
      <c r="M317">
        <v>0</v>
      </c>
      <c r="N317">
        <v>0</v>
      </c>
      <c r="O317" t="e">
        <f ca="1">DetectOutliers("Demo DM Excel Final.xlsx?Clientes?Clientes", Clientes!$A$317:$N$317)</f>
        <v>#NAME?</v>
      </c>
    </row>
    <row r="318" spans="1:15" x14ac:dyDescent="0.25">
      <c r="A318">
        <v>0</v>
      </c>
      <c r="B318">
        <v>0</v>
      </c>
      <c r="C318">
        <v>0</v>
      </c>
      <c r="D318">
        <v>0</v>
      </c>
      <c r="E318">
        <v>2.1935076880737499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 t="e">
        <f ca="1">DetectOutliers("Demo DM Excel Final.xlsx?Clientes?Clientes", Clientes!$A$318:$N$318)</f>
        <v>#NAME?</v>
      </c>
    </row>
    <row r="319" spans="1:15" x14ac:dyDescent="0.25">
      <c r="A319">
        <v>0</v>
      </c>
      <c r="B319">
        <v>0</v>
      </c>
      <c r="C319">
        <v>0</v>
      </c>
      <c r="D319">
        <v>0</v>
      </c>
      <c r="E319">
        <v>1.8397517551445799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 t="e">
        <f ca="1">DetectOutliers("Demo DM Excel Final.xlsx?Clientes?Clientes", Clientes!$A$319:$N$319)</f>
        <v>#NAME?</v>
      </c>
    </row>
    <row r="320" spans="1:15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6.9108844407759298</v>
      </c>
      <c r="L320">
        <v>0</v>
      </c>
      <c r="M320">
        <v>0</v>
      </c>
      <c r="N320">
        <v>0</v>
      </c>
      <c r="O320" t="e">
        <f ca="1">DetectOutliers("Demo DM Excel Final.xlsx?Clientes?Clientes", Clientes!$A$320:$N$320)</f>
        <v>#NAME?</v>
      </c>
    </row>
    <row r="321" spans="1:15" x14ac:dyDescent="0.25">
      <c r="A321">
        <v>0</v>
      </c>
      <c r="B321">
        <v>0</v>
      </c>
      <c r="C321">
        <v>0</v>
      </c>
      <c r="D321">
        <v>0</v>
      </c>
      <c r="E321">
        <v>4.6967282563499104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t="e">
        <f ca="1">DetectOutliers("Demo DM Excel Final.xlsx?Clientes?Clientes", Clientes!$A$321:$N$321)</f>
        <v>#NAME?</v>
      </c>
    </row>
    <row r="322" spans="1:15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2.0608745394426902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t="e">
        <f ca="1">DetectOutliers("Demo DM Excel Final.xlsx?Clientes?Clientes", Clientes!$A$322:$N$322)</f>
        <v>#NAME?</v>
      </c>
    </row>
    <row r="323" spans="1:15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10.6123061955177</v>
      </c>
      <c r="M323">
        <v>0</v>
      </c>
      <c r="N323">
        <v>0</v>
      </c>
      <c r="O323" t="e">
        <f ca="1">DetectOutliers("Demo DM Excel Final.xlsx?Clientes?Clientes", Clientes!$A$323:$N$323)</f>
        <v>#NAME?</v>
      </c>
    </row>
    <row r="324" spans="1:15" x14ac:dyDescent="0.25">
      <c r="A324">
        <v>0</v>
      </c>
      <c r="B324">
        <v>0</v>
      </c>
      <c r="C324">
        <v>0</v>
      </c>
      <c r="D324">
        <v>16.470758598513701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 t="e">
        <f ca="1">DetectOutliers("Demo DM Excel Final.xlsx?Clientes?Clientes", Clientes!$A$324:$N$324)</f>
        <v>#NAME?</v>
      </c>
    </row>
    <row r="325" spans="1:15" x14ac:dyDescent="0.25">
      <c r="A325">
        <v>0</v>
      </c>
      <c r="B325">
        <v>0</v>
      </c>
      <c r="C325">
        <v>0</v>
      </c>
      <c r="D325">
        <v>0.63026072379874198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 t="e">
        <f ca="1">DetectOutliers("Demo DM Excel Final.xlsx?Clientes?Clientes", Clientes!$A$325:$N$325)</f>
        <v>#NAME?</v>
      </c>
    </row>
    <row r="326" spans="1:15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92.105983036853104</v>
      </c>
      <c r="J326">
        <v>0</v>
      </c>
      <c r="K326">
        <v>0</v>
      </c>
      <c r="L326">
        <v>0</v>
      </c>
      <c r="M326">
        <v>0</v>
      </c>
      <c r="N326">
        <v>0</v>
      </c>
      <c r="O326" t="e">
        <f ca="1">DetectOutliers("Demo DM Excel Final.xlsx?Clientes?Clientes", Clientes!$A$326:$N$326)</f>
        <v>#NAME?</v>
      </c>
    </row>
    <row r="327" spans="1:15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2.4473983836386002</v>
      </c>
      <c r="M327">
        <v>0</v>
      </c>
      <c r="N327">
        <v>0</v>
      </c>
      <c r="O327" t="e">
        <f ca="1">DetectOutliers("Demo DM Excel Final.xlsx?Clientes?Clientes", Clientes!$A$327:$N$327)</f>
        <v>#NAME?</v>
      </c>
    </row>
    <row r="328" spans="1:15" x14ac:dyDescent="0.25">
      <c r="A328">
        <v>0</v>
      </c>
      <c r="B328">
        <v>0</v>
      </c>
      <c r="C328">
        <v>0</v>
      </c>
      <c r="D328">
        <v>23.166073033265601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e">
        <f ca="1">DetectOutliers("Demo DM Excel Final.xlsx?Clientes?Clientes", Clientes!$A$328:$N$328)</f>
        <v>#NAME?</v>
      </c>
    </row>
    <row r="329" spans="1:15" x14ac:dyDescent="0.25">
      <c r="A329">
        <v>0</v>
      </c>
      <c r="B329">
        <v>0</v>
      </c>
      <c r="C329">
        <v>0</v>
      </c>
      <c r="D329">
        <v>52.651842771012603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e">
        <f ca="1">DetectOutliers("Demo DM Excel Final.xlsx?Clientes?Clientes", Clientes!$A$329:$N$329)</f>
        <v>#NAME?</v>
      </c>
    </row>
    <row r="330" spans="1:15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18.1148845408939</v>
      </c>
      <c r="N330">
        <v>0</v>
      </c>
      <c r="O330" t="e">
        <f ca="1">DetectOutliers("Demo DM Excel Final.xlsx?Clientes?Clientes", Clientes!$A$330:$N$330)</f>
        <v>#NAME?</v>
      </c>
    </row>
    <row r="331" spans="1:15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1.22661574249605</v>
      </c>
      <c r="J331">
        <v>0</v>
      </c>
      <c r="K331">
        <v>0</v>
      </c>
      <c r="L331">
        <v>0</v>
      </c>
      <c r="M331">
        <v>0</v>
      </c>
      <c r="N331">
        <v>0</v>
      </c>
      <c r="O331" t="e">
        <f ca="1">DetectOutliers("Demo DM Excel Final.xlsx?Clientes?Clientes", Clientes!$A$331:$N$331)</f>
        <v>#NAME?</v>
      </c>
    </row>
    <row r="332" spans="1:15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4.1121091453138403</v>
      </c>
      <c r="J332">
        <v>0</v>
      </c>
      <c r="K332">
        <v>0</v>
      </c>
      <c r="L332">
        <v>0</v>
      </c>
      <c r="M332">
        <v>0</v>
      </c>
      <c r="N332">
        <v>0</v>
      </c>
      <c r="O332" t="e">
        <f ca="1">DetectOutliers("Demo DM Excel Final.xlsx?Clientes?Clientes", Clientes!$A$332:$N$332)</f>
        <v>#NAME?</v>
      </c>
    </row>
    <row r="333" spans="1:15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1.3745605405563599</v>
      </c>
      <c r="M333">
        <v>0</v>
      </c>
      <c r="N333">
        <v>0</v>
      </c>
      <c r="O333" t="e">
        <f ca="1">DetectOutliers("Demo DM Excel Final.xlsx?Clientes?Clientes", Clientes!$A$333:$N$333)</f>
        <v>#NAME?</v>
      </c>
    </row>
    <row r="334" spans="1:15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3.3061532248616499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t="e">
        <f ca="1">DetectOutliers("Demo DM Excel Final.xlsx?Clientes?Clientes", Clientes!$A$334:$N$334)</f>
        <v>#NAME?</v>
      </c>
    </row>
    <row r="335" spans="1:15" x14ac:dyDescent="0.25">
      <c r="A335">
        <v>0</v>
      </c>
      <c r="B335">
        <v>0</v>
      </c>
      <c r="C335">
        <v>0</v>
      </c>
      <c r="D335">
        <v>21.546956185999701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t="e">
        <f ca="1">DetectOutliers("Demo DM Excel Final.xlsx?Clientes?Clientes", Clientes!$A$335:$N$335)</f>
        <v>#NAME?</v>
      </c>
    </row>
    <row r="336" spans="1:15" x14ac:dyDescent="0.25">
      <c r="A336">
        <v>0</v>
      </c>
      <c r="B336">
        <v>0</v>
      </c>
      <c r="C336">
        <v>0</v>
      </c>
      <c r="D336">
        <v>0</v>
      </c>
      <c r="E336">
        <v>10.5468204119682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t="e">
        <f ca="1">DetectOutliers("Demo DM Excel Final.xlsx?Clientes?Clientes", Clientes!$A$336:$N$336)</f>
        <v>#NAME?</v>
      </c>
    </row>
    <row r="337" spans="1:15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35.592550611774598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e">
        <f ca="1">DetectOutliers("Demo DM Excel Final.xlsx?Clientes?Clientes", Clientes!$A$337:$N$337)</f>
        <v>#NAME?</v>
      </c>
    </row>
    <row r="338" spans="1:15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3.70990624963743</v>
      </c>
      <c r="L338">
        <v>0</v>
      </c>
      <c r="M338">
        <v>0</v>
      </c>
      <c r="N338">
        <v>0</v>
      </c>
      <c r="O338" t="e">
        <f ca="1">DetectOutliers("Demo DM Excel Final.xlsx?Clientes?Clientes", Clientes!$A$338:$N$338)</f>
        <v>#NAME?</v>
      </c>
    </row>
    <row r="339" spans="1:15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16.942951078403201</v>
      </c>
      <c r="J339">
        <v>0</v>
      </c>
      <c r="K339">
        <v>0</v>
      </c>
      <c r="L339">
        <v>0</v>
      </c>
      <c r="M339">
        <v>0</v>
      </c>
      <c r="N339">
        <v>0</v>
      </c>
      <c r="O339" t="e">
        <f ca="1">DetectOutliers("Demo DM Excel Final.xlsx?Clientes?Clientes", Clientes!$A$339:$N$339)</f>
        <v>#NAME?</v>
      </c>
    </row>
    <row r="340" spans="1:15" x14ac:dyDescent="0.25">
      <c r="A340">
        <v>0</v>
      </c>
      <c r="B340">
        <v>0</v>
      </c>
      <c r="C340">
        <v>0</v>
      </c>
      <c r="D340">
        <v>0</v>
      </c>
      <c r="E340">
        <v>2.48560424229915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t="e">
        <f ca="1">DetectOutliers("Demo DM Excel Final.xlsx?Clientes?Clientes", Clientes!$A$340:$N$340)</f>
        <v>#NAME?</v>
      </c>
    </row>
    <row r="341" spans="1:15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17.6264184146502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t="e">
        <f ca="1">DetectOutliers("Demo DM Excel Final.xlsx?Clientes?Clientes", Clientes!$A$341:$N$341)</f>
        <v>#NAME?</v>
      </c>
    </row>
    <row r="342" spans="1:15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49.325951403490897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t="e">
        <f ca="1">DetectOutliers("Demo DM Excel Final.xlsx?Clientes?Clientes", Clientes!$A$342:$N$342)</f>
        <v>#NAME?</v>
      </c>
    </row>
    <row r="343" spans="1:15" x14ac:dyDescent="0.25">
      <c r="A343">
        <v>0</v>
      </c>
      <c r="B343">
        <v>0</v>
      </c>
      <c r="C343">
        <v>0</v>
      </c>
      <c r="D343">
        <v>2.4637908592079598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 t="e">
        <f ca="1">DetectOutliers("Demo DM Excel Final.xlsx?Clientes?Clientes", Clientes!$A$343:$N$343)</f>
        <v>#NAME?</v>
      </c>
    </row>
    <row r="344" spans="1:15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8.12745343835965</v>
      </c>
      <c r="L344">
        <v>0</v>
      </c>
      <c r="M344">
        <v>0</v>
      </c>
      <c r="N344">
        <v>0</v>
      </c>
      <c r="O344" t="e">
        <f ca="1">DetectOutliers("Demo DM Excel Final.xlsx?Clientes?Clientes", Clientes!$A$344:$N$344)</f>
        <v>#NAME?</v>
      </c>
    </row>
    <row r="345" spans="1:15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44.255322540180103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t="e">
        <f ca="1">DetectOutliers("Demo DM Excel Final.xlsx?Clientes?Clientes", Clientes!$A$345:$N$345)</f>
        <v>#NAME?</v>
      </c>
    </row>
    <row r="346" spans="1:15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17.560651483174102</v>
      </c>
      <c r="M346">
        <v>0</v>
      </c>
      <c r="N346">
        <v>0</v>
      </c>
      <c r="O346" t="e">
        <f ca="1">DetectOutliers("Demo DM Excel Final.xlsx?Clientes?Clientes", Clientes!$A$346:$N$346)</f>
        <v>#NAME?</v>
      </c>
    </row>
    <row r="347" spans="1:15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10.751667888925899</v>
      </c>
      <c r="M347">
        <v>0</v>
      </c>
      <c r="N347">
        <v>0</v>
      </c>
      <c r="O347" t="e">
        <f ca="1">DetectOutliers("Demo DM Excel Final.xlsx?Clientes?Clientes", Clientes!$A$347:$N$347)</f>
        <v>#NAME?</v>
      </c>
    </row>
    <row r="348" spans="1:15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8.3456329752859393</v>
      </c>
      <c r="M348">
        <v>0</v>
      </c>
      <c r="N348">
        <v>0</v>
      </c>
      <c r="O348" t="e">
        <f ca="1">DetectOutliers("Demo DM Excel Final.xlsx?Clientes?Clientes", Clientes!$A$348:$N$348)</f>
        <v>#NAME?</v>
      </c>
    </row>
    <row r="349" spans="1:15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21.431217028060701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t="e">
        <f ca="1">DetectOutliers("Demo DM Excel Final.xlsx?Clientes?Clientes", Clientes!$A$349:$N$349)</f>
        <v>#NAME?</v>
      </c>
    </row>
    <row r="350" spans="1:15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13.1851093165218</v>
      </c>
      <c r="M350">
        <v>0</v>
      </c>
      <c r="N350">
        <v>0</v>
      </c>
      <c r="O350" t="e">
        <f ca="1">DetectOutliers("Demo DM Excel Final.xlsx?Clientes?Clientes", Clientes!$A$350:$N$350)</f>
        <v>#NAME?</v>
      </c>
    </row>
    <row r="351" spans="1:15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23.004463571198801</v>
      </c>
      <c r="L351">
        <v>0</v>
      </c>
      <c r="M351">
        <v>0</v>
      </c>
      <c r="N351">
        <v>0</v>
      </c>
      <c r="O351" t="e">
        <f ca="1">DetectOutliers("Demo DM Excel Final.xlsx?Clientes?Clientes", Clientes!$A$351:$N$351)</f>
        <v>#NAME?</v>
      </c>
    </row>
    <row r="352" spans="1:15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27.390680012039599</v>
      </c>
      <c r="K352">
        <v>0</v>
      </c>
      <c r="L352">
        <v>0</v>
      </c>
      <c r="M352">
        <v>0</v>
      </c>
      <c r="N352">
        <v>0</v>
      </c>
      <c r="O352" t="e">
        <f ca="1">DetectOutliers("Demo DM Excel Final.xlsx?Clientes?Clientes", Clientes!$A$352:$N$352)</f>
        <v>#NAME?</v>
      </c>
    </row>
    <row r="353" spans="1:15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14.7089880364079</v>
      </c>
      <c r="J353">
        <v>0</v>
      </c>
      <c r="K353">
        <v>0</v>
      </c>
      <c r="L353">
        <v>0</v>
      </c>
      <c r="M353">
        <v>0</v>
      </c>
      <c r="N353">
        <v>0</v>
      </c>
      <c r="O353" t="e">
        <f ca="1">DetectOutliers("Demo DM Excel Final.xlsx?Clientes?Clientes", Clientes!$A$353:$N$353)</f>
        <v>#NAME?</v>
      </c>
    </row>
    <row r="354" spans="1:15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0.83836673879758905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 t="e">
        <f ca="1">DetectOutliers("Demo DM Excel Final.xlsx?Clientes?Clientes", Clientes!$A$354:$N$354)</f>
        <v>#NAME?</v>
      </c>
    </row>
    <row r="355" spans="1:15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81.311311978039598</v>
      </c>
      <c r="L355">
        <v>0</v>
      </c>
      <c r="M355">
        <v>0</v>
      </c>
      <c r="N355">
        <v>0</v>
      </c>
      <c r="O355" t="e">
        <f ca="1">DetectOutliers("Demo DM Excel Final.xlsx?Clientes?Clientes", Clientes!$A$355:$N$355)</f>
        <v>#NAME?</v>
      </c>
    </row>
    <row r="356" spans="1:15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0.645626336451258</v>
      </c>
      <c r="M356">
        <v>0</v>
      </c>
      <c r="N356">
        <v>0</v>
      </c>
      <c r="O356" t="e">
        <f ca="1">DetectOutliers("Demo DM Excel Final.xlsx?Clientes?Clientes", Clientes!$A$356:$N$356)</f>
        <v>#NAME?</v>
      </c>
    </row>
    <row r="357" spans="1:15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7.4210580599611298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 t="e">
        <f ca="1">DetectOutliers("Demo DM Excel Final.xlsx?Clientes?Clientes", Clientes!$A$357:$N$357)</f>
        <v>#NAME?</v>
      </c>
    </row>
    <row r="358" spans="1:15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3.4857571308734001</v>
      </c>
      <c r="J358">
        <v>0</v>
      </c>
      <c r="K358">
        <v>0</v>
      </c>
      <c r="L358">
        <v>0</v>
      </c>
      <c r="M358">
        <v>0</v>
      </c>
      <c r="N358">
        <v>0</v>
      </c>
      <c r="O358" t="e">
        <f ca="1">DetectOutliers("Demo DM Excel Final.xlsx?Clientes?Clientes", Clientes!$A$358:$N$358)</f>
        <v>#NAME?</v>
      </c>
    </row>
    <row r="359" spans="1:15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62.294303879450702</v>
      </c>
      <c r="J359">
        <v>0</v>
      </c>
      <c r="K359">
        <v>0</v>
      </c>
      <c r="L359">
        <v>0</v>
      </c>
      <c r="M359">
        <v>0</v>
      </c>
      <c r="N359">
        <v>0</v>
      </c>
      <c r="O359" t="e">
        <f ca="1">DetectOutliers("Demo DM Excel Final.xlsx?Clientes?Clientes", Clientes!$A$359:$N$359)</f>
        <v>#NAME?</v>
      </c>
    </row>
    <row r="360" spans="1:15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8.0547066797250597</v>
      </c>
      <c r="N360">
        <v>0</v>
      </c>
      <c r="O360" t="e">
        <f ca="1">DetectOutliers("Demo DM Excel Final.xlsx?Clientes?Clientes", Clientes!$A$360:$N$360)</f>
        <v>#NAME?</v>
      </c>
    </row>
    <row r="361" spans="1:15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0.56057519789294497</v>
      </c>
      <c r="K361">
        <v>0</v>
      </c>
      <c r="L361">
        <v>0</v>
      </c>
      <c r="M361">
        <v>0</v>
      </c>
      <c r="N361">
        <v>0</v>
      </c>
      <c r="O361" t="e">
        <f ca="1">DetectOutliers("Demo DM Excel Final.xlsx?Clientes?Clientes", Clientes!$A$361:$N$361)</f>
        <v>#NAME?</v>
      </c>
    </row>
    <row r="362" spans="1:15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0.921485523488911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 t="e">
        <f ca="1">DetectOutliers("Demo DM Excel Final.xlsx?Clientes?Clientes", Clientes!$A$362:$N$362)</f>
        <v>#NAME?</v>
      </c>
    </row>
    <row r="363" spans="1:15" x14ac:dyDescent="0.25">
      <c r="A363">
        <v>0</v>
      </c>
      <c r="B363">
        <v>0</v>
      </c>
      <c r="C363">
        <v>0</v>
      </c>
      <c r="D363">
        <v>26.918061122238498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 t="e">
        <f ca="1">DetectOutliers("Demo DM Excel Final.xlsx?Clientes?Clientes", Clientes!$A$363:$N$363)</f>
        <v>#NAME?</v>
      </c>
    </row>
    <row r="364" spans="1:15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71.361261768008106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 t="e">
        <f ca="1">DetectOutliers("Demo DM Excel Final.xlsx?Clientes?Clientes", Clientes!$A$364:$N$364)</f>
        <v>#NAME?</v>
      </c>
    </row>
    <row r="365" spans="1:15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10.868325578072101</v>
      </c>
      <c r="J365">
        <v>0</v>
      </c>
      <c r="K365">
        <v>0</v>
      </c>
      <c r="L365">
        <v>0</v>
      </c>
      <c r="M365">
        <v>0</v>
      </c>
      <c r="N365">
        <v>0</v>
      </c>
      <c r="O365" t="e">
        <f ca="1">DetectOutliers("Demo DM Excel Final.xlsx?Clientes?Clientes", Clientes!$A$365:$N$365)</f>
        <v>#NAME?</v>
      </c>
    </row>
    <row r="366" spans="1:15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3.4830254577213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 t="e">
        <f ca="1">DetectOutliers("Demo DM Excel Final.xlsx?Clientes?Clientes", Clientes!$A$366:$N$366)</f>
        <v>#NAME?</v>
      </c>
    </row>
    <row r="367" spans="1:15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49.067851390090297</v>
      </c>
      <c r="M367">
        <v>0</v>
      </c>
      <c r="N367">
        <v>0</v>
      </c>
      <c r="O367" t="e">
        <f ca="1">DetectOutliers("Demo DM Excel Final.xlsx?Clientes?Clientes", Clientes!$A$367:$N$367)</f>
        <v>#NAME?</v>
      </c>
    </row>
    <row r="368" spans="1:15" x14ac:dyDescent="0.25">
      <c r="A368">
        <v>0</v>
      </c>
      <c r="B368">
        <v>0</v>
      </c>
      <c r="C368">
        <v>0</v>
      </c>
      <c r="D368">
        <v>36.062563685487099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t="e">
        <f ca="1">DetectOutliers("Demo DM Excel Final.xlsx?Clientes?Clientes", Clientes!$A$368:$N$368)</f>
        <v>#NAME?</v>
      </c>
    </row>
    <row r="369" spans="1:15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10.860326385911399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 t="e">
        <f ca="1">DetectOutliers("Demo DM Excel Final.xlsx?Clientes?Clientes", Clientes!$A$369:$N$369)</f>
        <v>#NAME?</v>
      </c>
    </row>
    <row r="370" spans="1:15" x14ac:dyDescent="0.25">
      <c r="A370">
        <v>0</v>
      </c>
      <c r="B370">
        <v>0</v>
      </c>
      <c r="C370">
        <v>0</v>
      </c>
      <c r="D370">
        <v>0</v>
      </c>
      <c r="E370">
        <v>27.5041293482771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 t="e">
        <f ca="1">DetectOutliers("Demo DM Excel Final.xlsx?Clientes?Clientes", Clientes!$A$370:$N$370)</f>
        <v>#NAME?</v>
      </c>
    </row>
    <row r="371" spans="1:15" x14ac:dyDescent="0.25">
      <c r="A371">
        <v>0</v>
      </c>
      <c r="B371">
        <v>0</v>
      </c>
      <c r="C371">
        <v>0</v>
      </c>
      <c r="D371">
        <v>0</v>
      </c>
      <c r="E371">
        <v>25.429140613839401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 t="e">
        <f ca="1">DetectOutliers("Demo DM Excel Final.xlsx?Clientes?Clientes", Clientes!$A$371:$N$371)</f>
        <v>#NAME?</v>
      </c>
    </row>
    <row r="372" spans="1:15" x14ac:dyDescent="0.25">
      <c r="A372">
        <v>0</v>
      </c>
      <c r="B372">
        <v>0</v>
      </c>
      <c r="C372">
        <v>0</v>
      </c>
      <c r="D372">
        <v>0</v>
      </c>
      <c r="E372">
        <v>83.253934678196302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t="e">
        <f ca="1">DetectOutliers("Demo DM Excel Final.xlsx?Clientes?Clientes", Clientes!$A$372:$N$372)</f>
        <v>#NAME?</v>
      </c>
    </row>
    <row r="373" spans="1:15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6.8808068129366404</v>
      </c>
      <c r="K373">
        <v>0</v>
      </c>
      <c r="L373">
        <v>0</v>
      </c>
      <c r="M373">
        <v>0</v>
      </c>
      <c r="N373">
        <v>0</v>
      </c>
      <c r="O373" t="e">
        <f ca="1">DetectOutliers("Demo DM Excel Final.xlsx?Clientes?Clientes", Clientes!$A$373:$N$373)</f>
        <v>#NAME?</v>
      </c>
    </row>
    <row r="374" spans="1:15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13.284914094503</v>
      </c>
      <c r="N374">
        <v>0</v>
      </c>
      <c r="O374" t="e">
        <f ca="1">DetectOutliers("Demo DM Excel Final.xlsx?Clientes?Clientes", Clientes!$A$374:$N$374)</f>
        <v>#NAME?</v>
      </c>
    </row>
    <row r="375" spans="1:15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2.1775885742016801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 t="e">
        <f ca="1">DetectOutliers("Demo DM Excel Final.xlsx?Clientes?Clientes", Clientes!$A$375:$N$375)</f>
        <v>#NAME?</v>
      </c>
    </row>
    <row r="376" spans="1:15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1.53499543591271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 t="e">
        <f ca="1">DetectOutliers("Demo DM Excel Final.xlsx?Clientes?Clientes", Clientes!$A$376:$N$376)</f>
        <v>#NAME?</v>
      </c>
    </row>
    <row r="377" spans="1:15" x14ac:dyDescent="0.25">
      <c r="A377">
        <v>0</v>
      </c>
      <c r="B377">
        <v>0</v>
      </c>
      <c r="C377">
        <v>0</v>
      </c>
      <c r="D377">
        <v>0</v>
      </c>
      <c r="E377">
        <v>4.6687251159292904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t="e">
        <f ca="1">DetectOutliers("Demo DM Excel Final.xlsx?Clientes?Clientes", Clientes!$A$377:$N$377)</f>
        <v>#NAME?</v>
      </c>
    </row>
    <row r="378" spans="1:15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0.26353124612208501</v>
      </c>
      <c r="M378">
        <v>0</v>
      </c>
      <c r="N378">
        <v>0</v>
      </c>
      <c r="O378" t="e">
        <f ca="1">DetectOutliers("Demo DM Excel Final.xlsx?Clientes?Clientes", Clientes!$A$378:$N$378)</f>
        <v>#NAME?</v>
      </c>
    </row>
    <row r="379" spans="1:15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1.1116326800531799</v>
      </c>
      <c r="N379">
        <v>0</v>
      </c>
      <c r="O379" t="e">
        <f ca="1">DetectOutliers("Demo DM Excel Final.xlsx?Clientes?Clientes", Clientes!$A$379:$N$379)</f>
        <v>#NAME?</v>
      </c>
    </row>
    <row r="380" spans="1:15" x14ac:dyDescent="0.25">
      <c r="A380">
        <v>0</v>
      </c>
      <c r="B380">
        <v>0</v>
      </c>
      <c r="C380">
        <v>0</v>
      </c>
      <c r="D380">
        <v>0.62085906298861504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 t="e">
        <f ca="1">DetectOutliers("Demo DM Excel Final.xlsx?Clientes?Clientes", Clientes!$A$380:$N$380)</f>
        <v>#NAME?</v>
      </c>
    </row>
    <row r="381" spans="1:15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0.25269537774109102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e">
        <f ca="1">DetectOutliers("Demo DM Excel Final.xlsx?Clientes?Clientes", Clientes!$A$381:$N$381)</f>
        <v>#NAME?</v>
      </c>
    </row>
    <row r="382" spans="1:15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0.91781661680150295</v>
      </c>
      <c r="N382">
        <v>0</v>
      </c>
      <c r="O382" t="e">
        <f ca="1">DetectOutliers("Demo DM Excel Final.xlsx?Clientes?Clientes", Clientes!$A$382:$N$382)</f>
        <v>#NAME?</v>
      </c>
    </row>
    <row r="383" spans="1:15" x14ac:dyDescent="0.25">
      <c r="A383">
        <v>0</v>
      </c>
      <c r="B383">
        <v>0</v>
      </c>
      <c r="C383">
        <v>0</v>
      </c>
      <c r="D383">
        <v>41.547306966669098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 t="e">
        <f ca="1">DetectOutliers("Demo DM Excel Final.xlsx?Clientes?Clientes", Clientes!$A$383:$N$383)</f>
        <v>#NAME?</v>
      </c>
    </row>
    <row r="384" spans="1:15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10.710574663396301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t="e">
        <f ca="1">DetectOutliers("Demo DM Excel Final.xlsx?Clientes?Clientes", Clientes!$A$384:$N$384)</f>
        <v>#NAME?</v>
      </c>
    </row>
    <row r="385" spans="1:15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1.8240969492913299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t="e">
        <f ca="1">DetectOutliers("Demo DM Excel Final.xlsx?Clientes?Clientes", Clientes!$A$385:$N$385)</f>
        <v>#NAME?</v>
      </c>
    </row>
    <row r="386" spans="1:15" x14ac:dyDescent="0.25">
      <c r="A386">
        <v>0</v>
      </c>
      <c r="B386">
        <v>0</v>
      </c>
      <c r="C386">
        <v>0</v>
      </c>
      <c r="D386">
        <v>1.59802292584614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t="e">
        <f ca="1">DetectOutliers("Demo DM Excel Final.xlsx?Clientes?Clientes", Clientes!$A$386:$N$386)</f>
        <v>#NAME?</v>
      </c>
    </row>
    <row r="387" spans="1:15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1.40325771335461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t="e">
        <f ca="1">DetectOutliers("Demo DM Excel Final.xlsx?Clientes?Clientes", Clientes!$A$387:$N$387)</f>
        <v>#NAME?</v>
      </c>
    </row>
    <row r="388" spans="1:15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8.3971239832091307</v>
      </c>
      <c r="L388">
        <v>0</v>
      </c>
      <c r="M388">
        <v>0</v>
      </c>
      <c r="N388">
        <v>0</v>
      </c>
      <c r="O388" t="e">
        <f ca="1">DetectOutliers("Demo DM Excel Final.xlsx?Clientes?Clientes", Clientes!$A$388:$N$388)</f>
        <v>#NAME?</v>
      </c>
    </row>
    <row r="389" spans="1:15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8.3516341526085505</v>
      </c>
      <c r="L389">
        <v>0</v>
      </c>
      <c r="M389">
        <v>0</v>
      </c>
      <c r="N389">
        <v>0</v>
      </c>
      <c r="O389" t="e">
        <f ca="1">DetectOutliers("Demo DM Excel Final.xlsx?Clientes?Clientes", Clientes!$A$389:$N$389)</f>
        <v>#NAME?</v>
      </c>
    </row>
    <row r="390" spans="1:15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0.17156966452086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t="e">
        <f ca="1">DetectOutliers("Demo DM Excel Final.xlsx?Clientes?Clientes", Clientes!$A$390:$N$390)</f>
        <v>#NAME?</v>
      </c>
    </row>
    <row r="391" spans="1:15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0.20228628334993501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t="e">
        <f ca="1">DetectOutliers("Demo DM Excel Final.xlsx?Clientes?Clientes", Clientes!$A$391:$N$391)</f>
        <v>#NAME?</v>
      </c>
    </row>
    <row r="392" spans="1:15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0.20228628334993501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t="e">
        <f ca="1">DetectOutliers("Demo DM Excel Final.xlsx?Clientes?Clientes", Clientes!$A$392:$N$392)</f>
        <v>#NAME?</v>
      </c>
    </row>
    <row r="393" spans="1:15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5.2652117049393299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t="e">
        <f ca="1">DetectOutliers("Demo DM Excel Final.xlsx?Clientes?Clientes", Clientes!$A$393:$N$393)</f>
        <v>#NAME?</v>
      </c>
    </row>
    <row r="394" spans="1:15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3.2745583938831699</v>
      </c>
      <c r="N394">
        <v>0</v>
      </c>
      <c r="O394" t="e">
        <f ca="1">DetectOutliers("Demo DM Excel Final.xlsx?Clientes?Clientes", Clientes!$A$394:$N$394)</f>
        <v>#NAME?</v>
      </c>
    </row>
    <row r="395" spans="1:15" x14ac:dyDescent="0.25">
      <c r="A395">
        <v>0</v>
      </c>
      <c r="B395">
        <v>0</v>
      </c>
      <c r="C395">
        <v>0</v>
      </c>
      <c r="D395">
        <v>0</v>
      </c>
      <c r="E395">
        <v>3.11883385412591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t="e">
        <f ca="1">DetectOutliers("Demo DM Excel Final.xlsx?Clientes?Clientes", Clientes!$A$395:$N$395)</f>
        <v>#NAME?</v>
      </c>
    </row>
    <row r="396" spans="1:15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15.3323839210756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 t="e">
        <f ca="1">DetectOutliers("Demo DM Excel Final.xlsx?Clientes?Clientes", Clientes!$A$396:$N$396)</f>
        <v>#NAME?</v>
      </c>
    </row>
    <row r="397" spans="1:15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15.3323839210756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t="e">
        <f ca="1">DetectOutliers("Demo DM Excel Final.xlsx?Clientes?Clientes", Clientes!$A$397:$N$397)</f>
        <v>#NAME?</v>
      </c>
    </row>
    <row r="398" spans="1:15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76.424132806581994</v>
      </c>
      <c r="M398">
        <v>0</v>
      </c>
      <c r="N398">
        <v>0</v>
      </c>
      <c r="O398" t="e">
        <f ca="1">DetectOutliers("Demo DM Excel Final.xlsx?Clientes?Clientes", Clientes!$A$398:$N$398)</f>
        <v>#NAME?</v>
      </c>
    </row>
    <row r="399" spans="1:15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0.75684824217525204</v>
      </c>
      <c r="J399">
        <v>0</v>
      </c>
      <c r="K399">
        <v>0</v>
      </c>
      <c r="L399">
        <v>0</v>
      </c>
      <c r="M399">
        <v>0</v>
      </c>
      <c r="N399">
        <v>0</v>
      </c>
      <c r="O399" t="e">
        <f ca="1">DetectOutliers("Demo DM Excel Final.xlsx?Clientes?Clientes", Clientes!$A$399:$N$399)</f>
        <v>#NAME?</v>
      </c>
    </row>
    <row r="400" spans="1:15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0.85487812619102499</v>
      </c>
      <c r="J400">
        <v>0</v>
      </c>
      <c r="K400">
        <v>0</v>
      </c>
      <c r="L400">
        <v>0</v>
      </c>
      <c r="M400">
        <v>0</v>
      </c>
      <c r="N400">
        <v>0</v>
      </c>
      <c r="O400" t="e">
        <f ca="1">DetectOutliers("Demo DM Excel Final.xlsx?Clientes?Clientes", Clientes!$A$400:$N$400)</f>
        <v>#NAME?</v>
      </c>
    </row>
    <row r="401" spans="1:15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3.9097076331177498</v>
      </c>
      <c r="J401">
        <v>0</v>
      </c>
      <c r="K401">
        <v>0</v>
      </c>
      <c r="L401">
        <v>0</v>
      </c>
      <c r="M401">
        <v>0</v>
      </c>
      <c r="N401">
        <v>0</v>
      </c>
      <c r="O401" t="e">
        <f ca="1">DetectOutliers("Demo DM Excel Final.xlsx?Clientes?Clientes", Clientes!$A$401:$N$401)</f>
        <v>#NAME?</v>
      </c>
    </row>
    <row r="402" spans="1:15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8.9451703244092897</v>
      </c>
      <c r="L402">
        <v>0</v>
      </c>
      <c r="M402">
        <v>0</v>
      </c>
      <c r="N402">
        <v>0</v>
      </c>
      <c r="O402" t="e">
        <f ca="1">DetectOutliers("Demo DM Excel Final.xlsx?Clientes?Clientes", Clientes!$A$402:$N$402)</f>
        <v>#NAME?</v>
      </c>
    </row>
    <row r="403" spans="1:15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3.1480549651835799</v>
      </c>
      <c r="L403">
        <v>0</v>
      </c>
      <c r="M403">
        <v>0</v>
      </c>
      <c r="N403">
        <v>0</v>
      </c>
      <c r="O403" t="e">
        <f ca="1">DetectOutliers("Demo DM Excel Final.xlsx?Clientes?Clientes", Clientes!$A$403:$N$403)</f>
        <v>#NAME?</v>
      </c>
    </row>
    <row r="404" spans="1:15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5.6528850370226102</v>
      </c>
      <c r="L404">
        <v>0</v>
      </c>
      <c r="M404">
        <v>0</v>
      </c>
      <c r="N404">
        <v>0</v>
      </c>
      <c r="O404" t="e">
        <f ca="1">DetectOutliers("Demo DM Excel Final.xlsx?Clientes?Clientes", Clientes!$A$404:$N$404)</f>
        <v>#NAME?</v>
      </c>
    </row>
    <row r="405" spans="1:15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51.531130443735996</v>
      </c>
      <c r="L405">
        <v>0</v>
      </c>
      <c r="M405">
        <v>0</v>
      </c>
      <c r="N405">
        <v>0</v>
      </c>
      <c r="O405" t="e">
        <f ca="1">DetectOutliers("Demo DM Excel Final.xlsx?Clientes?Clientes", Clientes!$A$405:$N$405)</f>
        <v>#NAME?</v>
      </c>
    </row>
    <row r="406" spans="1:15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11.0246077235696</v>
      </c>
      <c r="J406">
        <v>0</v>
      </c>
      <c r="K406">
        <v>0</v>
      </c>
      <c r="L406">
        <v>0</v>
      </c>
      <c r="M406">
        <v>0</v>
      </c>
      <c r="N406">
        <v>0</v>
      </c>
      <c r="O406" t="e">
        <f ca="1">DetectOutliers("Demo DM Excel Final.xlsx?Clientes?Clientes", Clientes!$A$406:$N$406)</f>
        <v>#NAME?</v>
      </c>
    </row>
    <row r="407" spans="1:15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8.2920983973908697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 t="e">
        <f ca="1">DetectOutliers("Demo DM Excel Final.xlsx?Clientes?Clientes", Clientes!$A$407:$N$407)</f>
        <v>#NAME?</v>
      </c>
    </row>
    <row r="408" spans="1:15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11.8747523016097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 t="e">
        <f ca="1">DetectOutliers("Demo DM Excel Final.xlsx?Clientes?Clientes", Clientes!$A$408:$N$408)</f>
        <v>#NAME?</v>
      </c>
    </row>
    <row r="409" spans="1:15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12.167334611796001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e">
        <f ca="1">DetectOutliers("Demo DM Excel Final.xlsx?Clientes?Clientes", Clientes!$A$409:$N$409)</f>
        <v>#NAME?</v>
      </c>
    </row>
    <row r="410" spans="1:15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36.823268120600098</v>
      </c>
      <c r="L410">
        <v>0</v>
      </c>
      <c r="M410">
        <v>0</v>
      </c>
      <c r="N410">
        <v>0</v>
      </c>
      <c r="O410" t="e">
        <f ca="1">DetectOutliers("Demo DM Excel Final.xlsx?Clientes?Clientes", Clientes!$A$410:$N$410)</f>
        <v>#NAME?</v>
      </c>
    </row>
    <row r="411" spans="1:15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32.073066599057199</v>
      </c>
      <c r="J411">
        <v>0</v>
      </c>
      <c r="K411">
        <v>0</v>
      </c>
      <c r="L411">
        <v>0</v>
      </c>
      <c r="M411">
        <v>0</v>
      </c>
      <c r="N411">
        <v>0</v>
      </c>
      <c r="O411" t="e">
        <f ca="1">DetectOutliers("Demo DM Excel Final.xlsx?Clientes?Clientes", Clientes!$A$411:$N$411)</f>
        <v>#NAME?</v>
      </c>
    </row>
    <row r="412" spans="1:15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46.843805676041796</v>
      </c>
      <c r="J412">
        <v>0</v>
      </c>
      <c r="K412">
        <v>0</v>
      </c>
      <c r="L412">
        <v>0</v>
      </c>
      <c r="M412">
        <v>0</v>
      </c>
      <c r="N412">
        <v>0</v>
      </c>
      <c r="O412" t="e">
        <f ca="1">DetectOutliers("Demo DM Excel Final.xlsx?Clientes?Clientes", Clientes!$A$412:$N$412)</f>
        <v>#NAME?</v>
      </c>
    </row>
    <row r="413" spans="1:15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18.642735857874701</v>
      </c>
      <c r="L413">
        <v>0</v>
      </c>
      <c r="M413">
        <v>0</v>
      </c>
      <c r="N413">
        <v>0</v>
      </c>
      <c r="O413" t="e">
        <f ca="1">DetectOutliers("Demo DM Excel Final.xlsx?Clientes?Clientes", Clientes!$A$413:$N$413)</f>
        <v>#NAME?</v>
      </c>
    </row>
    <row r="414" spans="1:15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1.1319597124054299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t="e">
        <f ca="1">DetectOutliers("Demo DM Excel Final.xlsx?Clientes?Clientes", Clientes!$A$414:$N$414)</f>
        <v>#NAME?</v>
      </c>
    </row>
    <row r="415" spans="1:15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0.331009738598809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 t="e">
        <f ca="1">DetectOutliers("Demo DM Excel Final.xlsx?Clientes?Clientes", Clientes!$A$415:$N$415)</f>
        <v>#NAME?</v>
      </c>
    </row>
    <row r="416" spans="1:15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0.45961340607671303</v>
      </c>
      <c r="K416">
        <v>0</v>
      </c>
      <c r="L416">
        <v>0</v>
      </c>
      <c r="M416">
        <v>0</v>
      </c>
      <c r="N416">
        <v>0</v>
      </c>
      <c r="O416" t="e">
        <f ca="1">DetectOutliers("Demo DM Excel Final.xlsx?Clientes?Clientes", Clientes!$A$416:$N$416)</f>
        <v>#NAME?</v>
      </c>
    </row>
    <row r="417" spans="1:15" x14ac:dyDescent="0.25">
      <c r="A417">
        <v>0</v>
      </c>
      <c r="B417">
        <v>4.2466366368681001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 t="e">
        <f ca="1">DetectOutliers("Demo DM Excel Final.xlsx?Clientes?Clientes", Clientes!$A$417:$N$417)</f>
        <v>#NAME?</v>
      </c>
    </row>
    <row r="418" spans="1:15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15.2314743561017</v>
      </c>
      <c r="K418">
        <v>0</v>
      </c>
      <c r="L418">
        <v>0</v>
      </c>
      <c r="M418">
        <v>0</v>
      </c>
      <c r="N418">
        <v>0</v>
      </c>
      <c r="O418" t="e">
        <f ca="1">DetectOutliers("Demo DM Excel Final.xlsx?Clientes?Clientes", Clientes!$A$418:$N$418)</f>
        <v>#NAME?</v>
      </c>
    </row>
    <row r="419" spans="1:15" x14ac:dyDescent="0.25">
      <c r="A419">
        <v>0</v>
      </c>
      <c r="B419">
        <v>19.0814340946078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t="e">
        <f ca="1">DetectOutliers("Demo DM Excel Final.xlsx?Clientes?Clientes", Clientes!$A$419:$N$419)</f>
        <v>#NAME?</v>
      </c>
    </row>
    <row r="420" spans="1:15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3.3187133604980499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t="e">
        <f ca="1">DetectOutliers("Demo DM Excel Final.xlsx?Clientes?Clientes", Clientes!$A$420:$N$420)</f>
        <v>#NAME?</v>
      </c>
    </row>
    <row r="421" spans="1:15" x14ac:dyDescent="0.25">
      <c r="A421">
        <v>0</v>
      </c>
      <c r="B421">
        <v>0</v>
      </c>
      <c r="C421">
        <v>0</v>
      </c>
      <c r="D421">
        <v>13.915490214074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t="e">
        <f ca="1">DetectOutliers("Demo DM Excel Final.xlsx?Clientes?Clientes", Clientes!$A$421:$N$421)</f>
        <v>#NAME?</v>
      </c>
    </row>
    <row r="422" spans="1:15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0.352308643247909</v>
      </c>
      <c r="N422">
        <v>0</v>
      </c>
      <c r="O422" t="e">
        <f ca="1">DetectOutliers("Demo DM Excel Final.xlsx?Clientes?Clientes", Clientes!$A$422:$N$422)</f>
        <v>#NAME?</v>
      </c>
    </row>
    <row r="423" spans="1:15" x14ac:dyDescent="0.25">
      <c r="A423">
        <v>0</v>
      </c>
      <c r="B423">
        <v>0</v>
      </c>
      <c r="C423">
        <v>0</v>
      </c>
      <c r="D423">
        <v>10.569119072782801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 t="e">
        <f ca="1">DetectOutliers("Demo DM Excel Final.xlsx?Clientes?Clientes", Clientes!$A$423:$N$423)</f>
        <v>#NAME?</v>
      </c>
    </row>
    <row r="424" spans="1:15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27.152988113747</v>
      </c>
      <c r="L424">
        <v>0</v>
      </c>
      <c r="M424">
        <v>0</v>
      </c>
      <c r="N424">
        <v>0</v>
      </c>
      <c r="O424" t="e">
        <f ca="1">DetectOutliers("Demo DM Excel Final.xlsx?Clientes?Clientes", Clientes!$A$424:$N$424)</f>
        <v>#NAME?</v>
      </c>
    </row>
    <row r="425" spans="1:15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1.0951502249877301</v>
      </c>
      <c r="K425">
        <v>0</v>
      </c>
      <c r="L425">
        <v>0</v>
      </c>
      <c r="M425">
        <v>0</v>
      </c>
      <c r="N425">
        <v>0</v>
      </c>
      <c r="O425" t="e">
        <f ca="1">DetectOutliers("Demo DM Excel Final.xlsx?Clientes?Clientes", Clientes!$A$425:$N$425)</f>
        <v>#NAME?</v>
      </c>
    </row>
    <row r="426" spans="1:15" x14ac:dyDescent="0.25">
      <c r="A426">
        <v>0</v>
      </c>
      <c r="B426">
        <v>0</v>
      </c>
      <c r="C426">
        <v>0</v>
      </c>
      <c r="D426">
        <v>9.9802737989293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 t="e">
        <f ca="1">DetectOutliers("Demo DM Excel Final.xlsx?Clientes?Clientes", Clientes!$A$426:$N$426)</f>
        <v>#NAME?</v>
      </c>
    </row>
    <row r="427" spans="1:15" x14ac:dyDescent="0.25">
      <c r="A427">
        <v>0</v>
      </c>
      <c r="B427">
        <v>0</v>
      </c>
      <c r="C427">
        <v>0</v>
      </c>
      <c r="D427">
        <v>0</v>
      </c>
      <c r="E427">
        <v>9.4606397846545995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 t="e">
        <f ca="1">DetectOutliers("Demo DM Excel Final.xlsx?Clientes?Clientes", Clientes!$A$427:$N$427)</f>
        <v>#NAME?</v>
      </c>
    </row>
    <row r="428" spans="1:15" x14ac:dyDescent="0.25">
      <c r="A428">
        <v>0</v>
      </c>
      <c r="B428">
        <v>0</v>
      </c>
      <c r="C428">
        <v>0</v>
      </c>
      <c r="D428">
        <v>20.199458898020001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t="e">
        <f ca="1">DetectOutliers("Demo DM Excel Final.xlsx?Clientes?Clientes", Clientes!$A$428:$N$428)</f>
        <v>#NAME?</v>
      </c>
    </row>
    <row r="429" spans="1:15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5.1620956781984999</v>
      </c>
      <c r="M429">
        <v>0</v>
      </c>
      <c r="N429">
        <v>0</v>
      </c>
      <c r="O429" t="e">
        <f ca="1">DetectOutliers("Demo DM Excel Final.xlsx?Clientes?Clientes", Clientes!$A$429:$N$429)</f>
        <v>#NAME?</v>
      </c>
    </row>
    <row r="430" spans="1:15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15.481013043426</v>
      </c>
      <c r="N430">
        <v>0</v>
      </c>
      <c r="O430" t="e">
        <f ca="1">DetectOutliers("Demo DM Excel Final.xlsx?Clientes?Clientes", Clientes!$A$430:$N$430)</f>
        <v>#NAME?</v>
      </c>
    </row>
    <row r="431" spans="1:15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15.561270542681999</v>
      </c>
      <c r="N431">
        <v>0</v>
      </c>
      <c r="O431" t="e">
        <f ca="1">DetectOutliers("Demo DM Excel Final.xlsx?Clientes?Clientes", Clientes!$A$431:$N$431)</f>
        <v>#NAME?</v>
      </c>
    </row>
    <row r="432" spans="1:15" x14ac:dyDescent="0.25">
      <c r="A432">
        <v>0</v>
      </c>
      <c r="B432">
        <v>0</v>
      </c>
      <c r="C432">
        <v>0</v>
      </c>
      <c r="D432">
        <v>0</v>
      </c>
      <c r="E432">
        <v>4.2700411214110296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 t="e">
        <f ca="1">DetectOutliers("Demo DM Excel Final.xlsx?Clientes?Clientes", Clientes!$A$432:$N$432)</f>
        <v>#NAME?</v>
      </c>
    </row>
    <row r="433" spans="1:15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83.374754667283099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 t="e">
        <f ca="1">DetectOutliers("Demo DM Excel Final.xlsx?Clientes?Clientes", Clientes!$A$433:$N$433)</f>
        <v>#NAME?</v>
      </c>
    </row>
    <row r="434" spans="1:15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17.972417632326099</v>
      </c>
      <c r="J434">
        <v>0</v>
      </c>
      <c r="K434">
        <v>0</v>
      </c>
      <c r="L434">
        <v>0</v>
      </c>
      <c r="M434">
        <v>0</v>
      </c>
      <c r="N434">
        <v>0</v>
      </c>
      <c r="O434" t="e">
        <f ca="1">DetectOutliers("Demo DM Excel Final.xlsx?Clientes?Clientes", Clientes!$A$434:$N$434)</f>
        <v>#NAME?</v>
      </c>
    </row>
    <row r="435" spans="1:15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2.6394628443977002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 t="e">
        <f ca="1">DetectOutliers("Demo DM Excel Final.xlsx?Clientes?Clientes", Clientes!$A$435:$N$435)</f>
        <v>#NAME?</v>
      </c>
    </row>
    <row r="436" spans="1:15" x14ac:dyDescent="0.25">
      <c r="A436">
        <v>0</v>
      </c>
      <c r="B436">
        <v>0</v>
      </c>
      <c r="C436">
        <v>0</v>
      </c>
      <c r="D436">
        <v>0</v>
      </c>
      <c r="E436">
        <v>14.423591466988899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 t="e">
        <f ca="1">DetectOutliers("Demo DM Excel Final.xlsx?Clientes?Clientes", Clientes!$A$436:$N$436)</f>
        <v>#NAME?</v>
      </c>
    </row>
    <row r="437" spans="1:15" x14ac:dyDescent="0.25">
      <c r="A437">
        <v>0</v>
      </c>
      <c r="B437">
        <v>0</v>
      </c>
      <c r="C437">
        <v>0</v>
      </c>
      <c r="D437">
        <v>0</v>
      </c>
      <c r="E437">
        <v>39.935280944627898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t="e">
        <f ca="1">DetectOutliers("Demo DM Excel Final.xlsx?Clientes?Clientes", Clientes!$A$437:$N$437)</f>
        <v>#NAME?</v>
      </c>
    </row>
    <row r="438" spans="1:15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48.229813320591703</v>
      </c>
      <c r="N438">
        <v>0</v>
      </c>
      <c r="O438" t="e">
        <f ca="1">DetectOutliers("Demo DM Excel Final.xlsx?Clientes?Clientes", Clientes!$A$438:$N$438)</f>
        <v>#NAME?</v>
      </c>
    </row>
    <row r="439" spans="1:15" x14ac:dyDescent="0.25">
      <c r="A439">
        <v>0</v>
      </c>
      <c r="B439">
        <v>0</v>
      </c>
      <c r="C439">
        <v>0</v>
      </c>
      <c r="D439">
        <v>5.0069461093351899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t="e">
        <f ca="1">DetectOutliers("Demo DM Excel Final.xlsx?Clientes?Clientes", Clientes!$A$439:$N$439)</f>
        <v>#NAME?</v>
      </c>
    </row>
    <row r="440" spans="1:15" x14ac:dyDescent="0.25">
      <c r="A440">
        <v>0</v>
      </c>
      <c r="B440">
        <v>0</v>
      </c>
      <c r="C440">
        <v>0</v>
      </c>
      <c r="D440">
        <v>0</v>
      </c>
      <c r="E440">
        <v>46.133796518193002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t="e">
        <f ca="1">DetectOutliers("Demo DM Excel Final.xlsx?Clientes?Clientes", Clientes!$A$440:$N$440)</f>
        <v>#NAME?</v>
      </c>
    </row>
    <row r="441" spans="1:15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0.86181398691910305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t="e">
        <f ca="1">DetectOutliers("Demo DM Excel Final.xlsx?Clientes?Clientes", Clientes!$A$441:$N$441)</f>
        <v>#NAME?</v>
      </c>
    </row>
    <row r="442" spans="1:15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34.6569291882385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t="e">
        <f ca="1">DetectOutliers("Demo DM Excel Final.xlsx?Clientes?Clientes", Clientes!$A$442:$N$442)</f>
        <v>#NAME?</v>
      </c>
    </row>
    <row r="443" spans="1:15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2.36855569346092</v>
      </c>
      <c r="M443">
        <v>0</v>
      </c>
      <c r="N443">
        <v>0</v>
      </c>
      <c r="O443" t="e">
        <f ca="1">DetectOutliers("Demo DM Excel Final.xlsx?Clientes?Clientes", Clientes!$A$443:$N$443)</f>
        <v>#NAME?</v>
      </c>
    </row>
    <row r="444" spans="1:15" x14ac:dyDescent="0.25">
      <c r="A444">
        <v>0</v>
      </c>
      <c r="B444">
        <v>0</v>
      </c>
      <c r="C444">
        <v>0</v>
      </c>
      <c r="D444">
        <v>6.4747976770610904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 t="e">
        <f ca="1">DetectOutliers("Demo DM Excel Final.xlsx?Clientes?Clientes", Clientes!$A$444:$N$444)</f>
        <v>#NAME?</v>
      </c>
    </row>
    <row r="445" spans="1:15" x14ac:dyDescent="0.25">
      <c r="A445">
        <v>0</v>
      </c>
      <c r="B445">
        <v>2.5895824871262101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 t="e">
        <f ca="1">DetectOutliers("Demo DM Excel Final.xlsx?Clientes?Clientes", Clientes!$A$445:$N$445)</f>
        <v>#NAME?</v>
      </c>
    </row>
    <row r="446" spans="1:15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0.69537001703649504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 t="e">
        <f ca="1">DetectOutliers("Demo DM Excel Final.xlsx?Clientes?Clientes", Clientes!$A$446:$N$446)</f>
        <v>#NAME?</v>
      </c>
    </row>
    <row r="447" spans="1:15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9.0587946224851805</v>
      </c>
      <c r="K447">
        <v>0</v>
      </c>
      <c r="L447">
        <v>0</v>
      </c>
      <c r="M447">
        <v>0</v>
      </c>
      <c r="N447">
        <v>0</v>
      </c>
      <c r="O447" t="e">
        <f ca="1">DetectOutliers("Demo DM Excel Final.xlsx?Clientes?Clientes", Clientes!$A$447:$N$447)</f>
        <v>#NAME?</v>
      </c>
    </row>
    <row r="448" spans="1:15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1.5235439319900499</v>
      </c>
      <c r="M448">
        <v>0</v>
      </c>
      <c r="N448">
        <v>0</v>
      </c>
      <c r="O448" t="e">
        <f ca="1">DetectOutliers("Demo DM Excel Final.xlsx?Clientes?Clientes", Clientes!$A$448:$N$448)</f>
        <v>#NAME?</v>
      </c>
    </row>
    <row r="449" spans="1:15" x14ac:dyDescent="0.25">
      <c r="A449">
        <v>0</v>
      </c>
      <c r="B449">
        <v>0</v>
      </c>
      <c r="C449">
        <v>0</v>
      </c>
      <c r="D449">
        <v>0</v>
      </c>
      <c r="E449">
        <v>9.04338382408557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t="e">
        <f ca="1">DetectOutliers("Demo DM Excel Final.xlsx?Clientes?Clientes", Clientes!$A$449:$N$449)</f>
        <v>#NAME?</v>
      </c>
    </row>
    <row r="450" spans="1:15" x14ac:dyDescent="0.25">
      <c r="A450">
        <v>0</v>
      </c>
      <c r="B450">
        <v>0</v>
      </c>
      <c r="C450">
        <v>0</v>
      </c>
      <c r="D450">
        <v>34.087530321867099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 t="e">
        <f ca="1">DetectOutliers("Demo DM Excel Final.xlsx?Clientes?Clientes", Clientes!$A$450:$N$450)</f>
        <v>#NAME?</v>
      </c>
    </row>
    <row r="451" spans="1:15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13.4174838065824</v>
      </c>
      <c r="M451">
        <v>0</v>
      </c>
      <c r="N451">
        <v>0</v>
      </c>
      <c r="O451" t="e">
        <f ca="1">DetectOutliers("Demo DM Excel Final.xlsx?Clientes?Clientes", Clientes!$A$451:$N$451)</f>
        <v>#NAME?</v>
      </c>
    </row>
    <row r="452" spans="1:15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8.2369017919900198</v>
      </c>
      <c r="J452">
        <v>0</v>
      </c>
      <c r="K452">
        <v>0</v>
      </c>
      <c r="L452">
        <v>0</v>
      </c>
      <c r="M452">
        <v>0</v>
      </c>
      <c r="N452">
        <v>0</v>
      </c>
      <c r="O452" t="e">
        <f ca="1">DetectOutliers("Demo DM Excel Final.xlsx?Clientes?Clientes", Clientes!$A$452:$N$452)</f>
        <v>#NAME?</v>
      </c>
    </row>
    <row r="453" spans="1:15" x14ac:dyDescent="0.25">
      <c r="A453">
        <v>0</v>
      </c>
      <c r="B453">
        <v>0</v>
      </c>
      <c r="C453">
        <v>0</v>
      </c>
      <c r="D453">
        <v>30.3332881164289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t="e">
        <f ca="1">DetectOutliers("Demo DM Excel Final.xlsx?Clientes?Clientes", Clientes!$A$453:$N$453)</f>
        <v>#NAME?</v>
      </c>
    </row>
    <row r="454" spans="1:15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3.0229719352363</v>
      </c>
      <c r="M454">
        <v>0</v>
      </c>
      <c r="N454">
        <v>0</v>
      </c>
      <c r="O454" t="e">
        <f ca="1">DetectOutliers("Demo DM Excel Final.xlsx?Clientes?Clientes", Clientes!$A$454:$N$454)</f>
        <v>#NAME?</v>
      </c>
    </row>
    <row r="455" spans="1:15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1.30986481746507</v>
      </c>
      <c r="M455">
        <v>0</v>
      </c>
      <c r="N455">
        <v>0</v>
      </c>
      <c r="O455" t="e">
        <f ca="1">DetectOutliers("Demo DM Excel Final.xlsx?Clientes?Clientes", Clientes!$A$455:$N$455)</f>
        <v>#NAME?</v>
      </c>
    </row>
    <row r="456" spans="1:15" x14ac:dyDescent="0.25">
      <c r="A456">
        <v>0</v>
      </c>
      <c r="B456">
        <v>0</v>
      </c>
      <c r="C456">
        <v>0</v>
      </c>
      <c r="D456">
        <v>11.7869974810065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 t="e">
        <f ca="1">DetectOutliers("Demo DM Excel Final.xlsx?Clientes?Clientes", Clientes!$A$456:$N$456)</f>
        <v>#NAME?</v>
      </c>
    </row>
    <row r="457" spans="1:15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21.743959052553901</v>
      </c>
      <c r="J457">
        <v>0</v>
      </c>
      <c r="K457">
        <v>0</v>
      </c>
      <c r="L457">
        <v>0</v>
      </c>
      <c r="M457">
        <v>0</v>
      </c>
      <c r="N457">
        <v>0</v>
      </c>
      <c r="O457" t="e">
        <f ca="1">DetectOutliers("Demo DM Excel Final.xlsx?Clientes?Clientes", Clientes!$A$457:$N$457)</f>
        <v>#NAME?</v>
      </c>
    </row>
    <row r="458" spans="1:15" x14ac:dyDescent="0.25">
      <c r="A458">
        <v>0</v>
      </c>
      <c r="B458">
        <v>0</v>
      </c>
      <c r="C458">
        <v>0</v>
      </c>
      <c r="D458">
        <v>79.556250398638298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t="e">
        <f ca="1">DetectOutliers("Demo DM Excel Final.xlsx?Clientes?Clientes", Clientes!$A$458:$N$458)</f>
        <v>#NAME?</v>
      </c>
    </row>
    <row r="459" spans="1:15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25.582973944694299</v>
      </c>
      <c r="J459">
        <v>0</v>
      </c>
      <c r="K459">
        <v>0</v>
      </c>
      <c r="L459">
        <v>0</v>
      </c>
      <c r="M459">
        <v>0</v>
      </c>
      <c r="N459">
        <v>0</v>
      </c>
      <c r="O459" t="e">
        <f ca="1">DetectOutliers("Demo DM Excel Final.xlsx?Clientes?Clientes", Clientes!$A$459:$N$459)</f>
        <v>#NAME?</v>
      </c>
    </row>
    <row r="460" spans="1:15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1.91917307017539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 t="e">
        <f ca="1">DetectOutliers("Demo DM Excel Final.xlsx?Clientes?Clientes", Clientes!$A$460:$N$460)</f>
        <v>#NAME?</v>
      </c>
    </row>
    <row r="461" spans="1:15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0.49448299836967602</v>
      </c>
      <c r="N461">
        <v>0</v>
      </c>
      <c r="O461" t="e">
        <f ca="1">DetectOutliers("Demo DM Excel Final.xlsx?Clientes?Clientes", Clientes!$A$461:$N$461)</f>
        <v>#NAME?</v>
      </c>
    </row>
    <row r="462" spans="1:15" x14ac:dyDescent="0.25">
      <c r="A462">
        <v>0</v>
      </c>
      <c r="B462">
        <v>0</v>
      </c>
      <c r="C462">
        <v>0</v>
      </c>
      <c r="D462">
        <v>3.53388299937146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t="e">
        <f ca="1">DetectOutliers("Demo DM Excel Final.xlsx?Clientes?Clientes", Clientes!$A$462:$N$462)</f>
        <v>#NAME?</v>
      </c>
    </row>
    <row r="463" spans="1:15" x14ac:dyDescent="0.25">
      <c r="A463">
        <v>0</v>
      </c>
      <c r="B463">
        <v>0</v>
      </c>
      <c r="C463">
        <v>0</v>
      </c>
      <c r="D463">
        <v>0</v>
      </c>
      <c r="E463">
        <v>13.708305077230801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t="e">
        <f ca="1">DetectOutliers("Demo DM Excel Final.xlsx?Clientes?Clientes", Clientes!$A$463:$N$463)</f>
        <v>#NAME?</v>
      </c>
    </row>
    <row r="464" spans="1:15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7.2388194180744003</v>
      </c>
      <c r="M464">
        <v>0</v>
      </c>
      <c r="N464">
        <v>0</v>
      </c>
      <c r="O464" t="e">
        <f ca="1">DetectOutliers("Demo DM Excel Final.xlsx?Clientes?Clientes", Clientes!$A$464:$N$464)</f>
        <v>#NAME?</v>
      </c>
    </row>
    <row r="465" spans="1:15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9.5309906398829902</v>
      </c>
      <c r="M465">
        <v>0</v>
      </c>
      <c r="N465">
        <v>0</v>
      </c>
      <c r="O465" t="e">
        <f ca="1">DetectOutliers("Demo DM Excel Final.xlsx?Clientes?Clientes", Clientes!$A$465:$N$465)</f>
        <v>#NAME?</v>
      </c>
    </row>
    <row r="466" spans="1:15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57.267641065406103</v>
      </c>
      <c r="L466">
        <v>0</v>
      </c>
      <c r="M466">
        <v>0</v>
      </c>
      <c r="N466">
        <v>0</v>
      </c>
      <c r="O466" t="e">
        <f ca="1">DetectOutliers("Demo DM Excel Final.xlsx?Clientes?Clientes", Clientes!$A$466:$N$466)</f>
        <v>#NAME?</v>
      </c>
    </row>
    <row r="467" spans="1:15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10.192395206985299</v>
      </c>
      <c r="N467">
        <v>0</v>
      </c>
      <c r="O467" t="e">
        <f ca="1">DetectOutliers("Demo DM Excel Final.xlsx?Clientes?Clientes", Clientes!$A$467:$N$467)</f>
        <v>#NAME?</v>
      </c>
    </row>
    <row r="468" spans="1:15" x14ac:dyDescent="0.25">
      <c r="A468">
        <v>0</v>
      </c>
      <c r="B468">
        <v>0</v>
      </c>
      <c r="C468">
        <v>0</v>
      </c>
      <c r="D468">
        <v>2.3140191961798702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t="e">
        <f ca="1">DetectOutliers("Demo DM Excel Final.xlsx?Clientes?Clientes", Clientes!$A$468:$N$468)</f>
        <v>#NAME?</v>
      </c>
    </row>
    <row r="469" spans="1:15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0.62148739755606597</v>
      </c>
      <c r="M469">
        <v>0</v>
      </c>
      <c r="N469">
        <v>0</v>
      </c>
      <c r="O469" t="e">
        <f ca="1">DetectOutliers("Demo DM Excel Final.xlsx?Clientes?Clientes", Clientes!$A$469:$N$469)</f>
        <v>#NAME?</v>
      </c>
    </row>
    <row r="470" spans="1:15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1.8099859568511201</v>
      </c>
      <c r="J470">
        <v>0</v>
      </c>
      <c r="K470">
        <v>0</v>
      </c>
      <c r="L470">
        <v>0</v>
      </c>
      <c r="M470">
        <v>0</v>
      </c>
      <c r="N470">
        <v>0</v>
      </c>
      <c r="O470" t="e">
        <f ca="1">DetectOutliers("Demo DM Excel Final.xlsx?Clientes?Clientes", Clientes!$A$470:$N$470)</f>
        <v>#NAME?</v>
      </c>
    </row>
    <row r="471" spans="1:15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1.7709923975575099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 t="e">
        <f ca="1">DetectOutliers("Demo DM Excel Final.xlsx?Clientes?Clientes", Clientes!$A$471:$N$471)</f>
        <v>#NAME?</v>
      </c>
    </row>
    <row r="472" spans="1:15" x14ac:dyDescent="0.25">
      <c r="A472">
        <v>0</v>
      </c>
      <c r="B472">
        <v>0</v>
      </c>
      <c r="C472">
        <v>0</v>
      </c>
      <c r="D472">
        <v>0.60499692159312701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 t="e">
        <f ca="1">DetectOutliers("Demo DM Excel Final.xlsx?Clientes?Clientes", Clientes!$A$472:$N$472)</f>
        <v>#NAME?</v>
      </c>
    </row>
    <row r="473" spans="1:15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3.4116995090182498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 t="e">
        <f ca="1">DetectOutliers("Demo DM Excel Final.xlsx?Clientes?Clientes", Clientes!$A$473:$N$473)</f>
        <v>#NAME?</v>
      </c>
    </row>
    <row r="474" spans="1:15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3.0253273579505202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 t="e">
        <f ca="1">DetectOutliers("Demo DM Excel Final.xlsx?Clientes?Clientes", Clientes!$A$474:$N$474)</f>
        <v>#NAME?</v>
      </c>
    </row>
    <row r="475" spans="1:15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1.69108944414998</v>
      </c>
      <c r="M475">
        <v>0</v>
      </c>
      <c r="N475">
        <v>0</v>
      </c>
      <c r="O475" t="e">
        <f ca="1">DetectOutliers("Demo DM Excel Final.xlsx?Clientes?Clientes", Clientes!$A$475:$N$475)</f>
        <v>#NAME?</v>
      </c>
    </row>
    <row r="476" spans="1:15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0.396924234729994</v>
      </c>
      <c r="K476">
        <v>0</v>
      </c>
      <c r="L476">
        <v>0</v>
      </c>
      <c r="M476">
        <v>0</v>
      </c>
      <c r="N476">
        <v>0</v>
      </c>
      <c r="O476" t="e">
        <f ca="1">DetectOutliers("Demo DM Excel Final.xlsx?Clientes?Clientes", Clientes!$A$476:$N$476)</f>
        <v>#NAME?</v>
      </c>
    </row>
    <row r="477" spans="1:15" x14ac:dyDescent="0.25">
      <c r="A477">
        <v>0</v>
      </c>
      <c r="B477">
        <v>0</v>
      </c>
      <c r="C477">
        <v>0</v>
      </c>
      <c r="D477">
        <v>73.796312048899907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 t="e">
        <f ca="1">DetectOutliers("Demo DM Excel Final.xlsx?Clientes?Clientes", Clientes!$A$477:$N$477)</f>
        <v>#NAME?</v>
      </c>
    </row>
    <row r="478" spans="1:15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12.225209952204599</v>
      </c>
      <c r="M478">
        <v>0</v>
      </c>
      <c r="N478">
        <v>0</v>
      </c>
      <c r="O478" t="e">
        <f ca="1">DetectOutliers("Demo DM Excel Final.xlsx?Clientes?Clientes", Clientes!$A$478:$N$478)</f>
        <v>#NAME?</v>
      </c>
    </row>
    <row r="479" spans="1:15" x14ac:dyDescent="0.25">
      <c r="A479">
        <v>0</v>
      </c>
      <c r="B479">
        <v>0.35734370185811298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 t="e">
        <f ca="1">DetectOutliers("Demo DM Excel Final.xlsx?Clientes?Clientes", Clientes!$A$479:$N$479)</f>
        <v>#NAME?</v>
      </c>
    </row>
    <row r="480" spans="1:15" x14ac:dyDescent="0.25">
      <c r="A480">
        <v>0</v>
      </c>
      <c r="B480">
        <v>1.21666284236261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 t="e">
        <f ca="1">DetectOutliers("Demo DM Excel Final.xlsx?Clientes?Clientes", Clientes!$A$480:$N$480)</f>
        <v>#NAME?</v>
      </c>
    </row>
    <row r="481" spans="1:15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7.1680553711217696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 t="e">
        <f ca="1">DetectOutliers("Demo DM Excel Final.xlsx?Clientes?Clientes", Clientes!$A$481:$N$481)</f>
        <v>#NAME?</v>
      </c>
    </row>
    <row r="482" spans="1:15" x14ac:dyDescent="0.25">
      <c r="A482">
        <v>0</v>
      </c>
      <c r="B482">
        <v>0</v>
      </c>
      <c r="C482">
        <v>0</v>
      </c>
      <c r="D482">
        <v>0</v>
      </c>
      <c r="E482">
        <v>12.783439554687501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 t="e">
        <f ca="1">DetectOutliers("Demo DM Excel Final.xlsx?Clientes?Clientes", Clientes!$A$482:$N$482)</f>
        <v>#NAME?</v>
      </c>
    </row>
    <row r="483" spans="1:15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8.1486724405726001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t="e">
        <f ca="1">DetectOutliers("Demo DM Excel Final.xlsx?Clientes?Clientes", Clientes!$A$483:$N$483)</f>
        <v>#NAME?</v>
      </c>
    </row>
    <row r="484" spans="1:15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6.4526434150849097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 t="e">
        <f ca="1">DetectOutliers("Demo DM Excel Final.xlsx?Clientes?Clientes", Clientes!$A$484:$N$484)</f>
        <v>#NAME?</v>
      </c>
    </row>
    <row r="485" spans="1:15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3.0417850366749501</v>
      </c>
      <c r="J485">
        <v>0</v>
      </c>
      <c r="K485">
        <v>0</v>
      </c>
      <c r="L485">
        <v>0</v>
      </c>
      <c r="M485">
        <v>0</v>
      </c>
      <c r="N485">
        <v>0</v>
      </c>
      <c r="O485" t="e">
        <f ca="1">DetectOutliers("Demo DM Excel Final.xlsx?Clientes?Clientes", Clientes!$A$485:$N$485)</f>
        <v>#NAME?</v>
      </c>
    </row>
    <row r="486" spans="1:15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16.836441327194098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 t="e">
        <f ca="1">DetectOutliers("Demo DM Excel Final.xlsx?Clientes?Clientes", Clientes!$A$486:$N$486)</f>
        <v>#NAME?</v>
      </c>
    </row>
    <row r="487" spans="1:15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7.1450802736248802</v>
      </c>
      <c r="J487">
        <v>0</v>
      </c>
      <c r="K487">
        <v>0</v>
      </c>
      <c r="L487">
        <v>0</v>
      </c>
      <c r="M487">
        <v>0</v>
      </c>
      <c r="N487">
        <v>0</v>
      </c>
      <c r="O487" t="e">
        <f ca="1">DetectOutliers("Demo DM Excel Final.xlsx?Clientes?Clientes", Clientes!$A$487:$N$487)</f>
        <v>#NAME?</v>
      </c>
    </row>
    <row r="488" spans="1:15" x14ac:dyDescent="0.25">
      <c r="A488">
        <v>0</v>
      </c>
      <c r="B488">
        <v>0</v>
      </c>
      <c r="C488">
        <v>0</v>
      </c>
      <c r="D488">
        <v>1.0469411276384499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t="e">
        <f ca="1">DetectOutliers("Demo DM Excel Final.xlsx?Clientes?Clientes", Clientes!$A$488:$N$488)</f>
        <v>#NAME?</v>
      </c>
    </row>
    <row r="489" spans="1:15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7.4465595534310198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 t="e">
        <f ca="1">DetectOutliers("Demo DM Excel Final.xlsx?Clientes?Clientes", Clientes!$A$489:$N$489)</f>
        <v>#NAME?</v>
      </c>
    </row>
    <row r="490" spans="1:15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4.2152382762489404</v>
      </c>
      <c r="L490">
        <v>0</v>
      </c>
      <c r="M490">
        <v>0</v>
      </c>
      <c r="N490">
        <v>0</v>
      </c>
      <c r="O490" t="e">
        <f ca="1">DetectOutliers("Demo DM Excel Final.xlsx?Clientes?Clientes", Clientes!$A$490:$N$490)</f>
        <v>#NAME?</v>
      </c>
    </row>
    <row r="491" spans="1:15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8.7073452837005796</v>
      </c>
      <c r="K491">
        <v>0</v>
      </c>
      <c r="L491">
        <v>0</v>
      </c>
      <c r="M491">
        <v>0</v>
      </c>
      <c r="N491">
        <v>0</v>
      </c>
      <c r="O491" t="e">
        <f ca="1">DetectOutliers("Demo DM Excel Final.xlsx?Clientes?Clientes", Clientes!$A$491:$N$491)</f>
        <v>#NAME?</v>
      </c>
    </row>
    <row r="492" spans="1:15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53.383015660967203</v>
      </c>
      <c r="L492">
        <v>0</v>
      </c>
      <c r="M492">
        <v>0</v>
      </c>
      <c r="N492">
        <v>0</v>
      </c>
      <c r="O492" t="e">
        <f ca="1">DetectOutliers("Demo DM Excel Final.xlsx?Clientes?Clientes", Clientes!$A$492:$N$492)</f>
        <v>#NAME?</v>
      </c>
    </row>
    <row r="493" spans="1:15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19.709097719835</v>
      </c>
      <c r="L493">
        <v>0</v>
      </c>
      <c r="M493">
        <v>0</v>
      </c>
      <c r="N493">
        <v>0</v>
      </c>
      <c r="O493" t="e">
        <f ca="1">DetectOutliers("Demo DM Excel Final.xlsx?Clientes?Clientes", Clientes!$A$493:$N$493)</f>
        <v>#NAME?</v>
      </c>
    </row>
    <row r="494" spans="1:15" x14ac:dyDescent="0.25">
      <c r="A494">
        <v>0</v>
      </c>
      <c r="B494">
        <v>2.2593182028222101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 t="e">
        <f ca="1">DetectOutliers("Demo DM Excel Final.xlsx?Clientes?Clientes", Clientes!$A$494:$N$494)</f>
        <v>#NAME?</v>
      </c>
    </row>
    <row r="495" spans="1:15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8.8186766968145793</v>
      </c>
      <c r="M495">
        <v>0</v>
      </c>
      <c r="N495">
        <v>0</v>
      </c>
      <c r="O495" t="e">
        <f ca="1">DetectOutliers("Demo DM Excel Final.xlsx?Clientes?Clientes", Clientes!$A$495:$N$495)</f>
        <v>#NAME?</v>
      </c>
    </row>
    <row r="496" spans="1:15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63.6219415900336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 t="e">
        <f ca="1">DetectOutliers("Demo DM Excel Final.xlsx?Clientes?Clientes", Clientes!$A$496:$N$496)</f>
        <v>#NAME?</v>
      </c>
    </row>
    <row r="497" spans="1:15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61.041176674726998</v>
      </c>
      <c r="M497">
        <v>0</v>
      </c>
      <c r="N497">
        <v>0</v>
      </c>
      <c r="O497" t="e">
        <f ca="1">DetectOutliers("Demo DM Excel Final.xlsx?Clientes?Clientes", Clientes!$A$497:$N$497)</f>
        <v>#NAME?</v>
      </c>
    </row>
    <row r="498" spans="1:15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13.660162534195001</v>
      </c>
      <c r="K498">
        <v>0</v>
      </c>
      <c r="L498">
        <v>0</v>
      </c>
      <c r="M498">
        <v>0</v>
      </c>
      <c r="N498">
        <v>0</v>
      </c>
      <c r="O498" t="e">
        <f ca="1">DetectOutliers("Demo DM Excel Final.xlsx?Clientes?Clientes", Clientes!$A$498:$N$498)</f>
        <v>#NAME?</v>
      </c>
    </row>
    <row r="499" spans="1:15" x14ac:dyDescent="0.25">
      <c r="A499">
        <v>0</v>
      </c>
      <c r="B499">
        <v>0</v>
      </c>
      <c r="C499">
        <v>0</v>
      </c>
      <c r="D499">
        <v>0</v>
      </c>
      <c r="E499">
        <v>7.4372549070379996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 t="e">
        <f ca="1">DetectOutliers("Demo DM Excel Final.xlsx?Clientes?Clientes", Clientes!$A$499:$N$499)</f>
        <v>#NAME?</v>
      </c>
    </row>
    <row r="500" spans="1:15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0.41620308546822599</v>
      </c>
      <c r="K500">
        <v>0</v>
      </c>
      <c r="L500">
        <v>0</v>
      </c>
      <c r="M500">
        <v>0</v>
      </c>
      <c r="N500">
        <v>0</v>
      </c>
      <c r="O500" t="e">
        <f ca="1">DetectOutliers("Demo DM Excel Final.xlsx?Clientes?Clientes", Clientes!$A$500:$N$500)</f>
        <v>#NAME?</v>
      </c>
    </row>
    <row r="501" spans="1:15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0.64702826776377298</v>
      </c>
      <c r="K501">
        <v>0</v>
      </c>
      <c r="L501">
        <v>0</v>
      </c>
      <c r="M501">
        <v>0</v>
      </c>
      <c r="N501">
        <v>0</v>
      </c>
      <c r="O501" t="e">
        <f ca="1">DetectOutliers("Demo DM Excel Final.xlsx?Clientes?Clientes", Clientes!$A$501:$N$501)</f>
        <v>#NAME?</v>
      </c>
    </row>
    <row r="502" spans="1:15" x14ac:dyDescent="0.25">
      <c r="A502">
        <v>0</v>
      </c>
      <c r="B502">
        <v>0</v>
      </c>
      <c r="C502">
        <v>0</v>
      </c>
      <c r="D502">
        <v>0.75339578218499503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 t="e">
        <f ca="1">DetectOutliers("Demo DM Excel Final.xlsx?Clientes?Clientes", Clientes!$A$502:$N$502)</f>
        <v>#NAME?</v>
      </c>
    </row>
    <row r="503" spans="1:15" x14ac:dyDescent="0.25">
      <c r="A503">
        <v>0</v>
      </c>
      <c r="B503">
        <v>0</v>
      </c>
      <c r="C503">
        <v>0</v>
      </c>
      <c r="D503">
        <v>0</v>
      </c>
      <c r="E503">
        <v>4.6823984083488499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 t="e">
        <f ca="1">DetectOutliers("Demo DM Excel Final.xlsx?Clientes?Clientes", Clientes!$A$503:$N$503)</f>
        <v>#NAME?</v>
      </c>
    </row>
    <row r="504" spans="1:15" x14ac:dyDescent="0.25">
      <c r="A504">
        <v>0</v>
      </c>
      <c r="B504">
        <v>0</v>
      </c>
      <c r="C504">
        <v>0</v>
      </c>
      <c r="D504">
        <v>3.1451518842295201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 t="e">
        <f ca="1">DetectOutliers("Demo DM Excel Final.xlsx?Clientes?Clientes", Clientes!$A$504:$N$504)</f>
        <v>#NAME?</v>
      </c>
    </row>
    <row r="505" spans="1:15" x14ac:dyDescent="0.25">
      <c r="A505">
        <v>0</v>
      </c>
      <c r="B505">
        <v>0</v>
      </c>
      <c r="C505">
        <v>0</v>
      </c>
      <c r="D505">
        <v>14.4603832270901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t="e">
        <f ca="1">DetectOutliers("Demo DM Excel Final.xlsx?Clientes?Clientes", Clientes!$A$505:$N$505)</f>
        <v>#NAME?</v>
      </c>
    </row>
    <row r="506" spans="1:15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51.140609476462799</v>
      </c>
      <c r="J506">
        <v>0</v>
      </c>
      <c r="K506">
        <v>0</v>
      </c>
      <c r="L506">
        <v>0</v>
      </c>
      <c r="M506">
        <v>0</v>
      </c>
      <c r="N506">
        <v>0</v>
      </c>
      <c r="O506" t="e">
        <f ca="1">DetectOutliers("Demo DM Excel Final.xlsx?Clientes?Clientes", Clientes!$A$506:$N$506)</f>
        <v>#NAME?</v>
      </c>
    </row>
    <row r="507" spans="1:15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2.2639193160946101</v>
      </c>
      <c r="K507">
        <v>0</v>
      </c>
      <c r="L507">
        <v>0</v>
      </c>
      <c r="M507">
        <v>0</v>
      </c>
      <c r="N507">
        <v>0</v>
      </c>
      <c r="O507" t="e">
        <f ca="1">DetectOutliers("Demo DM Excel Final.xlsx?Clientes?Clientes", Clientes!$A$507:$N$507)</f>
        <v>#NAME?</v>
      </c>
    </row>
    <row r="508" spans="1:15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3.72955043971821</v>
      </c>
      <c r="N508">
        <v>0</v>
      </c>
      <c r="O508" t="e">
        <f ca="1">DetectOutliers("Demo DM Excel Final.xlsx?Clientes?Clientes", Clientes!$A$508:$N$508)</f>
        <v>#NAME?</v>
      </c>
    </row>
    <row r="509" spans="1:15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31.162875758329399</v>
      </c>
      <c r="K509">
        <v>0</v>
      </c>
      <c r="L509">
        <v>0</v>
      </c>
      <c r="M509">
        <v>0</v>
      </c>
      <c r="N509">
        <v>0</v>
      </c>
      <c r="O509" t="e">
        <f ca="1">DetectOutliers("Demo DM Excel Final.xlsx?Clientes?Clientes", Clientes!$A$509:$N$509)</f>
        <v>#NAME?</v>
      </c>
    </row>
    <row r="510" spans="1:15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2.6458514317224302</v>
      </c>
      <c r="L510">
        <v>0</v>
      </c>
      <c r="M510">
        <v>0</v>
      </c>
      <c r="N510">
        <v>0</v>
      </c>
      <c r="O510" t="e">
        <f ca="1">DetectOutliers("Demo DM Excel Final.xlsx?Clientes?Clientes", Clientes!$A$510:$N$510)</f>
        <v>#NAME?</v>
      </c>
    </row>
    <row r="511" spans="1:15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4.90855250891377</v>
      </c>
      <c r="M511">
        <v>0</v>
      </c>
      <c r="N511">
        <v>0</v>
      </c>
      <c r="O511" t="e">
        <f ca="1">DetectOutliers("Demo DM Excel Final.xlsx?Clientes?Clientes", Clientes!$A$511:$N$511)</f>
        <v>#NAME?</v>
      </c>
    </row>
    <row r="512" spans="1:15" x14ac:dyDescent="0.25">
      <c r="A512">
        <v>0</v>
      </c>
      <c r="B512">
        <v>0</v>
      </c>
      <c r="C512">
        <v>0</v>
      </c>
      <c r="D512">
        <v>7.8736433038610301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 t="e">
        <f ca="1">DetectOutliers("Demo DM Excel Final.xlsx?Clientes?Clientes", Clientes!$A$512:$N$512)</f>
        <v>#NAME?</v>
      </c>
    </row>
    <row r="513" spans="1:15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1.1802797999482499</v>
      </c>
      <c r="M513">
        <v>0</v>
      </c>
      <c r="N513">
        <v>0</v>
      </c>
      <c r="O513" t="e">
        <f ca="1">DetectOutliers("Demo DM Excel Final.xlsx?Clientes?Clientes", Clientes!$A$513:$N$513)</f>
        <v>#NAME?</v>
      </c>
    </row>
    <row r="514" spans="1:15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25.2778880653667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 t="e">
        <f ca="1">DetectOutliers("Demo DM Excel Final.xlsx?Clientes?Clientes", Clientes!$A$514:$N$514)</f>
        <v>#NAME?</v>
      </c>
    </row>
    <row r="515" spans="1:15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39.018256536696001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 t="e">
        <f ca="1">DetectOutliers("Demo DM Excel Final.xlsx?Clientes?Clientes", Clientes!$A$515:$N$515)</f>
        <v>#NAME?</v>
      </c>
    </row>
    <row r="516" spans="1:15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1.98183773563618</v>
      </c>
      <c r="M516">
        <v>0</v>
      </c>
      <c r="N516">
        <v>0</v>
      </c>
      <c r="O516" t="e">
        <f ca="1">DetectOutliers("Demo DM Excel Final.xlsx?Clientes?Clientes", Clientes!$A$516:$N$516)</f>
        <v>#NAME?</v>
      </c>
    </row>
    <row r="517" spans="1:15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1.37889243804619</v>
      </c>
      <c r="J517">
        <v>0</v>
      </c>
      <c r="K517">
        <v>0</v>
      </c>
      <c r="L517">
        <v>0</v>
      </c>
      <c r="M517">
        <v>0</v>
      </c>
      <c r="N517">
        <v>0</v>
      </c>
      <c r="O517" t="e">
        <f ca="1">DetectOutliers("Demo DM Excel Final.xlsx?Clientes?Clientes", Clientes!$A$517:$N$517)</f>
        <v>#NAME?</v>
      </c>
    </row>
    <row r="518" spans="1:15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10.528351690811499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 t="e">
        <f ca="1">DetectOutliers("Demo DM Excel Final.xlsx?Clientes?Clientes", Clientes!$A$518:$N$518)</f>
        <v>#NAME?</v>
      </c>
    </row>
    <row r="519" spans="1:15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60.389688859620499</v>
      </c>
      <c r="J519">
        <v>0</v>
      </c>
      <c r="K519">
        <v>0</v>
      </c>
      <c r="L519">
        <v>0</v>
      </c>
      <c r="M519">
        <v>0</v>
      </c>
      <c r="N519">
        <v>0</v>
      </c>
      <c r="O519" t="e">
        <f ca="1">DetectOutliers("Demo DM Excel Final.xlsx?Clientes?Clientes", Clientes!$A$519:$N$519)</f>
        <v>#NAME?</v>
      </c>
    </row>
    <row r="520" spans="1:15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32.719160048921097</v>
      </c>
      <c r="J520">
        <v>0</v>
      </c>
      <c r="K520">
        <v>0</v>
      </c>
      <c r="L520">
        <v>0</v>
      </c>
      <c r="M520">
        <v>0</v>
      </c>
      <c r="N520">
        <v>0</v>
      </c>
      <c r="O520" t="e">
        <f ca="1">DetectOutliers("Demo DM Excel Final.xlsx?Clientes?Clientes", Clientes!$A$520:$N$520)</f>
        <v>#NAME?</v>
      </c>
    </row>
    <row r="521" spans="1:15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10.6052508779009</v>
      </c>
      <c r="M521">
        <v>0</v>
      </c>
      <c r="N521">
        <v>0</v>
      </c>
      <c r="O521" t="e">
        <f ca="1">DetectOutliers("Demo DM Excel Final.xlsx?Clientes?Clientes", Clientes!$A$521:$N$521)</f>
        <v>#NAME?</v>
      </c>
    </row>
    <row r="522" spans="1:15" x14ac:dyDescent="0.25">
      <c r="A522">
        <v>0</v>
      </c>
      <c r="B522">
        <v>0</v>
      </c>
      <c r="C522">
        <v>0</v>
      </c>
      <c r="D522">
        <v>9.8948119572315996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 t="e">
        <f ca="1">DetectOutliers("Demo DM Excel Final.xlsx?Clientes?Clientes", Clientes!$A$522:$N$522)</f>
        <v>#NAME?</v>
      </c>
    </row>
    <row r="523" spans="1:15" x14ac:dyDescent="0.25">
      <c r="A523">
        <v>0</v>
      </c>
      <c r="B523">
        <v>0</v>
      </c>
      <c r="C523">
        <v>0</v>
      </c>
      <c r="D523">
        <v>8.4824223705772095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 t="e">
        <f ca="1">DetectOutliers("Demo DM Excel Final.xlsx?Clientes?Clientes", Clientes!$A$523:$N$523)</f>
        <v>#NAME?</v>
      </c>
    </row>
    <row r="524" spans="1:15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3.05039574292792</v>
      </c>
      <c r="K524">
        <v>0</v>
      </c>
      <c r="L524">
        <v>0</v>
      </c>
      <c r="M524">
        <v>0</v>
      </c>
      <c r="N524">
        <v>0</v>
      </c>
      <c r="O524" t="e">
        <f ca="1">DetectOutliers("Demo DM Excel Final.xlsx?Clientes?Clientes", Clientes!$A$524:$N$524)</f>
        <v>#NAME?</v>
      </c>
    </row>
    <row r="525" spans="1:15" x14ac:dyDescent="0.25">
      <c r="A525">
        <v>0</v>
      </c>
      <c r="B525">
        <v>0</v>
      </c>
      <c r="C525">
        <v>0</v>
      </c>
      <c r="D525">
        <v>39.910752930096699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 t="e">
        <f ca="1">DetectOutliers("Demo DM Excel Final.xlsx?Clientes?Clientes", Clientes!$A$525:$N$525)</f>
        <v>#NAME?</v>
      </c>
    </row>
    <row r="526" spans="1:15" x14ac:dyDescent="0.25">
      <c r="A526">
        <v>0</v>
      </c>
      <c r="B526">
        <v>0</v>
      </c>
      <c r="C526">
        <v>0</v>
      </c>
      <c r="D526">
        <v>4.1769236419735396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 t="e">
        <f ca="1">DetectOutliers("Demo DM Excel Final.xlsx?Clientes?Clientes", Clientes!$A$526:$N$526)</f>
        <v>#NAME?</v>
      </c>
    </row>
    <row r="527" spans="1:15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14.692566060285801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 t="e">
        <f ca="1">DetectOutliers("Demo DM Excel Final.xlsx?Clientes?Clientes", Clientes!$A$527:$N$527)</f>
        <v>#NAME?</v>
      </c>
    </row>
    <row r="528" spans="1:15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11.667489379594301</v>
      </c>
      <c r="N528">
        <v>0</v>
      </c>
      <c r="O528" t="e">
        <f ca="1">DetectOutliers("Demo DM Excel Final.xlsx?Clientes?Clientes", Clientes!$A$528:$N$528)</f>
        <v>#NAME?</v>
      </c>
    </row>
    <row r="529" spans="1:15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0.36775332607551497</v>
      </c>
      <c r="M529">
        <v>0</v>
      </c>
      <c r="N529">
        <v>0</v>
      </c>
      <c r="O529" t="e">
        <f ca="1">DetectOutliers("Demo DM Excel Final.xlsx?Clientes?Clientes", Clientes!$A$529:$N$529)</f>
        <v>#NAME?</v>
      </c>
    </row>
    <row r="530" spans="1:15" x14ac:dyDescent="0.25">
      <c r="A530">
        <v>0</v>
      </c>
      <c r="B530">
        <v>0</v>
      </c>
      <c r="C530">
        <v>0</v>
      </c>
      <c r="D530">
        <v>3.7710230053574798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t="e">
        <f ca="1">DetectOutliers("Demo DM Excel Final.xlsx?Clientes?Clientes", Clientes!$A$530:$N$530)</f>
        <v>#NAME?</v>
      </c>
    </row>
    <row r="531" spans="1:15" x14ac:dyDescent="0.25">
      <c r="A531">
        <v>0</v>
      </c>
      <c r="B531">
        <v>0</v>
      </c>
      <c r="C531">
        <v>0</v>
      </c>
      <c r="D531">
        <v>12.1575639844236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t="e">
        <f ca="1">DetectOutliers("Demo DM Excel Final.xlsx?Clientes?Clientes", Clientes!$A$531:$N$531)</f>
        <v>#NAME?</v>
      </c>
    </row>
    <row r="532" spans="1:15" x14ac:dyDescent="0.25">
      <c r="A532">
        <v>0</v>
      </c>
      <c r="B532">
        <v>0</v>
      </c>
      <c r="C532">
        <v>0</v>
      </c>
      <c r="D532">
        <v>0</v>
      </c>
      <c r="E532">
        <v>2.2418322012897001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 t="e">
        <f ca="1">DetectOutliers("Demo DM Excel Final.xlsx?Clientes?Clientes", Clientes!$A$532:$N$532)</f>
        <v>#NAME?</v>
      </c>
    </row>
    <row r="533" spans="1:15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1.42962299454209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 t="e">
        <f ca="1">DetectOutliers("Demo DM Excel Final.xlsx?Clientes?Clientes", Clientes!$A$533:$N$533)</f>
        <v>#NAME?</v>
      </c>
    </row>
    <row r="534" spans="1:15" x14ac:dyDescent="0.25">
      <c r="A534">
        <v>0</v>
      </c>
      <c r="B534">
        <v>0</v>
      </c>
      <c r="C534">
        <v>0</v>
      </c>
      <c r="D534">
        <v>10.514865079705499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 t="e">
        <f ca="1">DetectOutliers("Demo DM Excel Final.xlsx?Clientes?Clientes", Clientes!$A$534:$N$534)</f>
        <v>#NAME?</v>
      </c>
    </row>
    <row r="535" spans="1:15" x14ac:dyDescent="0.25">
      <c r="A535">
        <v>0</v>
      </c>
      <c r="B535">
        <v>0</v>
      </c>
      <c r="C535">
        <v>0</v>
      </c>
      <c r="D535">
        <v>16.218004372763598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t="e">
        <f ca="1">DetectOutliers("Demo DM Excel Final.xlsx?Clientes?Clientes", Clientes!$A$535:$N$535)</f>
        <v>#NAME?</v>
      </c>
    </row>
    <row r="536" spans="1:15" x14ac:dyDescent="0.25">
      <c r="A536">
        <v>0</v>
      </c>
      <c r="B536">
        <v>0</v>
      </c>
      <c r="C536">
        <v>0</v>
      </c>
      <c r="D536">
        <v>12.2019928556112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t="e">
        <f ca="1">DetectOutliers("Demo DM Excel Final.xlsx?Clientes?Clientes", Clientes!$A$536:$N$536)</f>
        <v>#NAME?</v>
      </c>
    </row>
    <row r="537" spans="1:15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7.6149107071201501</v>
      </c>
      <c r="M537">
        <v>0</v>
      </c>
      <c r="N537">
        <v>0</v>
      </c>
      <c r="O537" t="e">
        <f ca="1">DetectOutliers("Demo DM Excel Final.xlsx?Clientes?Clientes", Clientes!$A$537:$N$537)</f>
        <v>#NAME?</v>
      </c>
    </row>
    <row r="538" spans="1:15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4.5661976868044603</v>
      </c>
      <c r="J538">
        <v>0</v>
      </c>
      <c r="K538">
        <v>0</v>
      </c>
      <c r="L538">
        <v>0</v>
      </c>
      <c r="M538">
        <v>0</v>
      </c>
      <c r="N538">
        <v>0</v>
      </c>
      <c r="O538" t="e">
        <f ca="1">DetectOutliers("Demo DM Excel Final.xlsx?Clientes?Clientes", Clientes!$A$538:$N$538)</f>
        <v>#NAME?</v>
      </c>
    </row>
    <row r="539" spans="1:15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13.668601894414</v>
      </c>
      <c r="K539">
        <v>0</v>
      </c>
      <c r="L539">
        <v>0</v>
      </c>
      <c r="M539">
        <v>0</v>
      </c>
      <c r="N539">
        <v>0</v>
      </c>
      <c r="O539" t="e">
        <f ca="1">DetectOutliers("Demo DM Excel Final.xlsx?Clientes?Clientes", Clientes!$A$539:$N$539)</f>
        <v>#NAME?</v>
      </c>
    </row>
    <row r="540" spans="1:15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2.64149610689398</v>
      </c>
      <c r="J540">
        <v>0</v>
      </c>
      <c r="K540">
        <v>0</v>
      </c>
      <c r="L540">
        <v>0</v>
      </c>
      <c r="M540">
        <v>0</v>
      </c>
      <c r="N540">
        <v>0</v>
      </c>
      <c r="O540" t="e">
        <f ca="1">DetectOutliers("Demo DM Excel Final.xlsx?Clientes?Clientes", Clientes!$A$540:$N$540)</f>
        <v>#NAME?</v>
      </c>
    </row>
    <row r="541" spans="1:15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12.9297014892392</v>
      </c>
      <c r="M541">
        <v>0</v>
      </c>
      <c r="N541">
        <v>0</v>
      </c>
      <c r="O541" t="e">
        <f ca="1">DetectOutliers("Demo DM Excel Final.xlsx?Clientes?Clientes", Clientes!$A$541:$N$541)</f>
        <v>#NAME?</v>
      </c>
    </row>
    <row r="542" spans="1:15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87.394772366290198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 t="e">
        <f ca="1">DetectOutliers("Demo DM Excel Final.xlsx?Clientes?Clientes", Clientes!$A$542:$N$542)</f>
        <v>#NAME?</v>
      </c>
    </row>
    <row r="543" spans="1:15" x14ac:dyDescent="0.25">
      <c r="A543">
        <v>0</v>
      </c>
      <c r="B543">
        <v>0</v>
      </c>
      <c r="C543">
        <v>0</v>
      </c>
      <c r="D543">
        <v>15.0881064831127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e">
        <f ca="1">DetectOutliers("Demo DM Excel Final.xlsx?Clientes?Clientes", Clientes!$A$543:$N$543)</f>
        <v>#NAME?</v>
      </c>
    </row>
    <row r="544" spans="1:15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3.92370868796844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 t="e">
        <f ca="1">DetectOutliers("Demo DM Excel Final.xlsx?Clientes?Clientes", Clientes!$A$544:$N$544)</f>
        <v>#NAME?</v>
      </c>
    </row>
    <row r="545" spans="1:15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3.6943349531419898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 t="e">
        <f ca="1">DetectOutliers("Demo DM Excel Final.xlsx?Clientes?Clientes", Clientes!$A$545:$N$545)</f>
        <v>#NAME?</v>
      </c>
    </row>
    <row r="546" spans="1:15" x14ac:dyDescent="0.25">
      <c r="A546">
        <v>0</v>
      </c>
      <c r="B546">
        <v>0</v>
      </c>
      <c r="C546">
        <v>0</v>
      </c>
      <c r="D546">
        <v>13.605384887064501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 t="e">
        <f ca="1">DetectOutliers("Demo DM Excel Final.xlsx?Clientes?Clientes", Clientes!$A$546:$N$546)</f>
        <v>#NAME?</v>
      </c>
    </row>
    <row r="547" spans="1:15" x14ac:dyDescent="0.25">
      <c r="A547">
        <v>0</v>
      </c>
      <c r="B547">
        <v>0</v>
      </c>
      <c r="C547">
        <v>0</v>
      </c>
      <c r="D547">
        <v>0</v>
      </c>
      <c r="E547">
        <v>6.5638169892315501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 t="e">
        <f ca="1">DetectOutliers("Demo DM Excel Final.xlsx?Clientes?Clientes", Clientes!$A$547:$N$547)</f>
        <v>#NAME?</v>
      </c>
    </row>
    <row r="548" spans="1:15" x14ac:dyDescent="0.25">
      <c r="A548">
        <v>0</v>
      </c>
      <c r="B548">
        <v>0</v>
      </c>
      <c r="C548">
        <v>0</v>
      </c>
      <c r="D548">
        <v>0</v>
      </c>
      <c r="E548">
        <v>2.3680672243963601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t="e">
        <f ca="1">DetectOutliers("Demo DM Excel Final.xlsx?Clientes?Clientes", Clientes!$A$548:$N$548)</f>
        <v>#NAME?</v>
      </c>
    </row>
    <row r="549" spans="1:15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27.839951979266498</v>
      </c>
      <c r="J549">
        <v>0</v>
      </c>
      <c r="K549">
        <v>0</v>
      </c>
      <c r="L549">
        <v>0</v>
      </c>
      <c r="M549">
        <v>0</v>
      </c>
      <c r="N549">
        <v>0</v>
      </c>
      <c r="O549" t="e">
        <f ca="1">DetectOutliers("Demo DM Excel Final.xlsx?Clientes?Clientes", Clientes!$A$549:$N$549)</f>
        <v>#NAME?</v>
      </c>
    </row>
    <row r="550" spans="1:15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1.0911728332836901</v>
      </c>
      <c r="K550">
        <v>0</v>
      </c>
      <c r="L550">
        <v>0</v>
      </c>
      <c r="M550">
        <v>0</v>
      </c>
      <c r="N550">
        <v>0</v>
      </c>
      <c r="O550" t="e">
        <f ca="1">DetectOutliers("Demo DM Excel Final.xlsx?Clientes?Clientes", Clientes!$A$550:$N$550)</f>
        <v>#NAME?</v>
      </c>
    </row>
    <row r="551" spans="1:15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21.4974451192485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 t="e">
        <f ca="1">DetectOutliers("Demo DM Excel Final.xlsx?Clientes?Clientes", Clientes!$A$551:$N$551)</f>
        <v>#NAME?</v>
      </c>
    </row>
    <row r="552" spans="1:15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5.3140021706064298</v>
      </c>
      <c r="K552">
        <v>0</v>
      </c>
      <c r="L552">
        <v>0</v>
      </c>
      <c r="M552">
        <v>0</v>
      </c>
      <c r="N552">
        <v>0</v>
      </c>
      <c r="O552" t="e">
        <f ca="1">DetectOutliers("Demo DM Excel Final.xlsx?Clientes?Clientes", Clientes!$A$552:$N$552)</f>
        <v>#NAME?</v>
      </c>
    </row>
    <row r="553" spans="1:15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6.1643707916807999</v>
      </c>
      <c r="K553">
        <v>0</v>
      </c>
      <c r="L553">
        <v>0</v>
      </c>
      <c r="M553">
        <v>0</v>
      </c>
      <c r="N553">
        <v>0</v>
      </c>
      <c r="O553" t="e">
        <f ca="1">DetectOutliers("Demo DM Excel Final.xlsx?Clientes?Clientes", Clientes!$A$553:$N$553)</f>
        <v>#NAME?</v>
      </c>
    </row>
    <row r="554" spans="1:15" x14ac:dyDescent="0.25">
      <c r="A554">
        <v>0</v>
      </c>
      <c r="B554">
        <v>0</v>
      </c>
      <c r="C554">
        <v>0</v>
      </c>
      <c r="D554">
        <v>1.08100734665675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 t="e">
        <f ca="1">DetectOutliers("Demo DM Excel Final.xlsx?Clientes?Clientes", Clientes!$A$554:$N$554)</f>
        <v>#NAME?</v>
      </c>
    </row>
    <row r="555" spans="1:15" x14ac:dyDescent="0.25">
      <c r="A555">
        <v>0</v>
      </c>
      <c r="B555">
        <v>0</v>
      </c>
      <c r="C555">
        <v>0</v>
      </c>
      <c r="D555">
        <v>0</v>
      </c>
      <c r="E555">
        <v>8.4998448211984101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 t="e">
        <f ca="1">DetectOutliers("Demo DM Excel Final.xlsx?Clientes?Clientes", Clientes!$A$555:$N$555)</f>
        <v>#NAME?</v>
      </c>
    </row>
    <row r="556" spans="1:15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5.7690046584558798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 t="e">
        <f ca="1">DetectOutliers("Demo DM Excel Final.xlsx?Clientes?Clientes", Clientes!$A$556:$N$556)</f>
        <v>#NAME?</v>
      </c>
    </row>
    <row r="557" spans="1:15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4.6388496075147003</v>
      </c>
      <c r="M557">
        <v>0</v>
      </c>
      <c r="N557">
        <v>0</v>
      </c>
      <c r="O557" t="e">
        <f ca="1">DetectOutliers("Demo DM Excel Final.xlsx?Clientes?Clientes", Clientes!$A$557:$N$557)</f>
        <v>#NAME?</v>
      </c>
    </row>
    <row r="558" spans="1:15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3.4116995090182498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 t="e">
        <f ca="1">DetectOutliers("Demo DM Excel Final.xlsx?Clientes?Clientes", Clientes!$A$558:$N$558)</f>
        <v>#NAME?</v>
      </c>
    </row>
    <row r="559" spans="1:15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1.0582410151130801</v>
      </c>
      <c r="K559">
        <v>0</v>
      </c>
      <c r="L559">
        <v>0</v>
      </c>
      <c r="M559">
        <v>0</v>
      </c>
      <c r="N559">
        <v>0</v>
      </c>
      <c r="O559" t="e">
        <f ca="1">DetectOutliers("Demo DM Excel Final.xlsx?Clientes?Clientes", Clientes!$A$559:$N$559)</f>
        <v>#NAME?</v>
      </c>
    </row>
    <row r="560" spans="1:15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40.620320087033598</v>
      </c>
      <c r="J560">
        <v>0</v>
      </c>
      <c r="K560">
        <v>0</v>
      </c>
      <c r="L560">
        <v>0</v>
      </c>
      <c r="M560">
        <v>0</v>
      </c>
      <c r="N560">
        <v>0</v>
      </c>
      <c r="O560" t="e">
        <f ca="1">DetectOutliers("Demo DM Excel Final.xlsx?Clientes?Clientes", Clientes!$A$560:$N$560)</f>
        <v>#NAME?</v>
      </c>
    </row>
    <row r="561" spans="1:15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5.3804533763173099</v>
      </c>
      <c r="J561">
        <v>0</v>
      </c>
      <c r="K561">
        <v>0</v>
      </c>
      <c r="L561">
        <v>0</v>
      </c>
      <c r="M561">
        <v>0</v>
      </c>
      <c r="N561">
        <v>0</v>
      </c>
      <c r="O561" t="e">
        <f ca="1">DetectOutliers("Demo DM Excel Final.xlsx?Clientes?Clientes", Clientes!$A$561:$N$561)</f>
        <v>#NAME?</v>
      </c>
    </row>
    <row r="562" spans="1:15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1.17183492627035</v>
      </c>
      <c r="M562">
        <v>0</v>
      </c>
      <c r="N562">
        <v>0</v>
      </c>
      <c r="O562" t="e">
        <f ca="1">DetectOutliers("Demo DM Excel Final.xlsx?Clientes?Clientes", Clientes!$A$562:$N$562)</f>
        <v>#NAME?</v>
      </c>
    </row>
    <row r="563" spans="1:15" x14ac:dyDescent="0.25">
      <c r="A563">
        <v>0</v>
      </c>
      <c r="B563">
        <v>0</v>
      </c>
      <c r="C563">
        <v>0</v>
      </c>
      <c r="D563">
        <v>0</v>
      </c>
      <c r="E563">
        <v>19.7548746982411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t="e">
        <f ca="1">DetectOutliers("Demo DM Excel Final.xlsx?Clientes?Clientes", Clientes!$A$563:$N$563)</f>
        <v>#NAME?</v>
      </c>
    </row>
    <row r="564" spans="1:15" x14ac:dyDescent="0.25">
      <c r="A564">
        <v>0</v>
      </c>
      <c r="B564">
        <v>0</v>
      </c>
      <c r="C564">
        <v>0</v>
      </c>
      <c r="D564">
        <v>0.118380478488177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 t="e">
        <f ca="1">DetectOutliers("Demo DM Excel Final.xlsx?Clientes?Clientes", Clientes!$A$564:$N$564)</f>
        <v>#NAME?</v>
      </c>
    </row>
    <row r="565" spans="1:15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0.41782935903663099</v>
      </c>
      <c r="K565">
        <v>0</v>
      </c>
      <c r="L565">
        <v>0</v>
      </c>
      <c r="M565">
        <v>0</v>
      </c>
      <c r="N565">
        <v>0</v>
      </c>
      <c r="O565" t="e">
        <f ca="1">DetectOutliers("Demo DM Excel Final.xlsx?Clientes?Clientes", Clientes!$A$565:$N$565)</f>
        <v>#NAME?</v>
      </c>
    </row>
    <row r="566" spans="1:15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1.45047521426825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 t="e">
        <f ca="1">DetectOutliers("Demo DM Excel Final.xlsx?Clientes?Clientes", Clientes!$A$566:$N$566)</f>
        <v>#NAME?</v>
      </c>
    </row>
    <row r="567" spans="1:15" x14ac:dyDescent="0.25">
      <c r="A567">
        <v>0</v>
      </c>
      <c r="B567">
        <v>0</v>
      </c>
      <c r="C567">
        <v>0</v>
      </c>
      <c r="D567">
        <v>2.2983137207991899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 t="e">
        <f ca="1">DetectOutliers("Demo DM Excel Final.xlsx?Clientes?Clientes", Clientes!$A$567:$N$567)</f>
        <v>#NAME?</v>
      </c>
    </row>
    <row r="568" spans="1:15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4.6789187374998003</v>
      </c>
      <c r="M568">
        <v>0</v>
      </c>
      <c r="N568">
        <v>0</v>
      </c>
      <c r="O568" t="e">
        <f ca="1">DetectOutliers("Demo DM Excel Final.xlsx?Clientes?Clientes", Clientes!$A$568:$N$568)</f>
        <v>#NAME?</v>
      </c>
    </row>
    <row r="569" spans="1:15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1.9464341032286401</v>
      </c>
      <c r="M569">
        <v>0</v>
      </c>
      <c r="N569">
        <v>0</v>
      </c>
      <c r="O569" t="e">
        <f ca="1">DetectOutliers("Demo DM Excel Final.xlsx?Clientes?Clientes", Clientes!$A$569:$N$569)</f>
        <v>#NAME?</v>
      </c>
    </row>
    <row r="570" spans="1:15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14.431991806240701</v>
      </c>
      <c r="M570">
        <v>0</v>
      </c>
      <c r="N570">
        <v>0</v>
      </c>
      <c r="O570" t="e">
        <f ca="1">DetectOutliers("Demo DM Excel Final.xlsx?Clientes?Clientes", Clientes!$A$570:$N$570)</f>
        <v>#NAME?</v>
      </c>
    </row>
    <row r="571" spans="1:15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1.78403048096033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 t="e">
        <f ca="1">DetectOutliers("Demo DM Excel Final.xlsx?Clientes?Clientes", Clientes!$A$571:$N$571)</f>
        <v>#NAME?</v>
      </c>
    </row>
    <row r="572" spans="1:15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1.5594628998098301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 t="e">
        <f ca="1">DetectOutliers("Demo DM Excel Final.xlsx?Clientes?Clientes", Clientes!$A$572:$N$572)</f>
        <v>#NAME?</v>
      </c>
    </row>
    <row r="573" spans="1:15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5.3804533763173099</v>
      </c>
      <c r="J573">
        <v>0</v>
      </c>
      <c r="K573">
        <v>0</v>
      </c>
      <c r="L573">
        <v>0</v>
      </c>
      <c r="M573">
        <v>0</v>
      </c>
      <c r="N573">
        <v>0</v>
      </c>
      <c r="O573" t="e">
        <f ca="1">DetectOutliers("Demo DM Excel Final.xlsx?Clientes?Clientes", Clientes!$A$573:$N$573)</f>
        <v>#NAME?</v>
      </c>
    </row>
    <row r="574" spans="1:15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12.660773677203499</v>
      </c>
      <c r="J574">
        <v>0</v>
      </c>
      <c r="K574">
        <v>0</v>
      </c>
      <c r="L574">
        <v>0</v>
      </c>
      <c r="M574">
        <v>0</v>
      </c>
      <c r="N574">
        <v>0</v>
      </c>
      <c r="O574" t="e">
        <f ca="1">DetectOutliers("Demo DM Excel Final.xlsx?Clientes?Clientes", Clientes!$A$574:$N$574)</f>
        <v>#NAME?</v>
      </c>
    </row>
    <row r="575" spans="1:15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29.8346038149846</v>
      </c>
      <c r="K575">
        <v>0</v>
      </c>
      <c r="L575">
        <v>0</v>
      </c>
      <c r="M575">
        <v>0</v>
      </c>
      <c r="N575">
        <v>0</v>
      </c>
      <c r="O575" t="e">
        <f ca="1">DetectOutliers("Demo DM Excel Final.xlsx?Clientes?Clientes", Clientes!$A$575:$N$575)</f>
        <v>#NAME?</v>
      </c>
    </row>
    <row r="576" spans="1:15" x14ac:dyDescent="0.25">
      <c r="A576">
        <v>0</v>
      </c>
      <c r="B576">
        <v>0</v>
      </c>
      <c r="C576">
        <v>0</v>
      </c>
      <c r="D576">
        <v>0</v>
      </c>
      <c r="E576">
        <v>68.616291843951998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 t="e">
        <f ca="1">DetectOutliers("Demo DM Excel Final.xlsx?Clientes?Clientes", Clientes!$A$576:$N$576)</f>
        <v>#NAME?</v>
      </c>
    </row>
    <row r="577" spans="1:15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29.719283899438899</v>
      </c>
      <c r="K577">
        <v>0</v>
      </c>
      <c r="L577">
        <v>0</v>
      </c>
      <c r="M577">
        <v>0</v>
      </c>
      <c r="N577">
        <v>0</v>
      </c>
      <c r="O577" t="e">
        <f ca="1">DetectOutliers("Demo DM Excel Final.xlsx?Clientes?Clientes", Clientes!$A$577:$N$577)</f>
        <v>#NAME?</v>
      </c>
    </row>
    <row r="578" spans="1:15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0.88526752772443695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 t="e">
        <f ca="1">DetectOutliers("Demo DM Excel Final.xlsx?Clientes?Clientes", Clientes!$A$578:$N$578)</f>
        <v>#NAME?</v>
      </c>
    </row>
    <row r="579" spans="1:15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65.999198957061495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 t="e">
        <f ca="1">DetectOutliers("Demo DM Excel Final.xlsx?Clientes?Clientes", Clientes!$A$579:$N$579)</f>
        <v>#NAME?</v>
      </c>
    </row>
    <row r="580" spans="1:15" x14ac:dyDescent="0.25">
      <c r="A580">
        <v>0</v>
      </c>
      <c r="B580">
        <v>7.0846865579190599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 t="e">
        <f ca="1">DetectOutliers("Demo DM Excel Final.xlsx?Clientes?Clientes", Clientes!$A$580:$N$580)</f>
        <v>#NAME?</v>
      </c>
    </row>
    <row r="581" spans="1:15" x14ac:dyDescent="0.25">
      <c r="A581">
        <v>0</v>
      </c>
      <c r="B581">
        <v>0</v>
      </c>
      <c r="C581">
        <v>0</v>
      </c>
      <c r="D581">
        <v>0.68704492788189997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 t="e">
        <f ca="1">DetectOutliers("Demo DM Excel Final.xlsx?Clientes?Clientes", Clientes!$A$581:$N$581)</f>
        <v>#NAME?</v>
      </c>
    </row>
    <row r="582" spans="1:15" x14ac:dyDescent="0.25">
      <c r="A582">
        <v>0</v>
      </c>
      <c r="B582">
        <v>0</v>
      </c>
      <c r="C582">
        <v>0</v>
      </c>
      <c r="D582">
        <v>0.57306655619736102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 t="e">
        <f ca="1">DetectOutliers("Demo DM Excel Final.xlsx?Clientes?Clientes", Clientes!$A$582:$N$582)</f>
        <v>#NAME?</v>
      </c>
    </row>
    <row r="583" spans="1:15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51.185722085118599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 t="e">
        <f ca="1">DetectOutliers("Demo DM Excel Final.xlsx?Clientes?Clientes", Clientes!$A$583:$N$583)</f>
        <v>#NAME?</v>
      </c>
    </row>
    <row r="584" spans="1:15" x14ac:dyDescent="0.25">
      <c r="A584">
        <v>0</v>
      </c>
      <c r="B584">
        <v>0</v>
      </c>
      <c r="C584">
        <v>0</v>
      </c>
      <c r="D584">
        <v>0.68875211490364996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 t="e">
        <f ca="1">DetectOutliers("Demo DM Excel Final.xlsx?Clientes?Clientes", Clientes!$A$584:$N$584)</f>
        <v>#NAME?</v>
      </c>
    </row>
    <row r="585" spans="1:15" x14ac:dyDescent="0.25">
      <c r="A585">
        <v>0</v>
      </c>
      <c r="B585">
        <v>0</v>
      </c>
      <c r="C585">
        <v>0</v>
      </c>
      <c r="D585">
        <v>7.78631944856643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 t="e">
        <f ca="1">DetectOutliers("Demo DM Excel Final.xlsx?Clientes?Clientes", Clientes!$A$585:$N$585)</f>
        <v>#NAME?</v>
      </c>
    </row>
    <row r="586" spans="1:15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3.50621745716467</v>
      </c>
      <c r="M586">
        <v>0</v>
      </c>
      <c r="N586">
        <v>0</v>
      </c>
      <c r="O586" t="e">
        <f ca="1">DetectOutliers("Demo DM Excel Final.xlsx?Clientes?Clientes", Clientes!$A$586:$N$586)</f>
        <v>#NAME?</v>
      </c>
    </row>
    <row r="587" spans="1:15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7.4456157470116899</v>
      </c>
      <c r="M587">
        <v>0</v>
      </c>
      <c r="N587">
        <v>0</v>
      </c>
      <c r="O587" t="e">
        <f ca="1">DetectOutliers("Demo DM Excel Final.xlsx?Clientes?Clientes", Clientes!$A$587:$N$587)</f>
        <v>#NAME?</v>
      </c>
    </row>
    <row r="588" spans="1:15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2.5210959095536198</v>
      </c>
      <c r="M588">
        <v>0</v>
      </c>
      <c r="N588">
        <v>0</v>
      </c>
      <c r="O588" t="e">
        <f ca="1">DetectOutliers("Demo DM Excel Final.xlsx?Clientes?Clientes", Clientes!$A$588:$N$588)</f>
        <v>#NAME?</v>
      </c>
    </row>
    <row r="589" spans="1:15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3.8807516419403401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 t="e">
        <f ca="1">DetectOutliers("Demo DM Excel Final.xlsx?Clientes?Clientes", Clientes!$A$589:$N$589)</f>
        <v>#NAME?</v>
      </c>
    </row>
    <row r="590" spans="1:15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3.64389525513961</v>
      </c>
      <c r="M590">
        <v>0</v>
      </c>
      <c r="N590">
        <v>0</v>
      </c>
      <c r="O590" t="e">
        <f ca="1">DetectOutliers("Demo DM Excel Final.xlsx?Clientes?Clientes", Clientes!$A$590:$N$590)</f>
        <v>#NAME?</v>
      </c>
    </row>
    <row r="591" spans="1:15" x14ac:dyDescent="0.25">
      <c r="A591">
        <v>0</v>
      </c>
      <c r="B591">
        <v>0</v>
      </c>
      <c r="C591">
        <v>0</v>
      </c>
      <c r="D591">
        <v>5.5360581491891496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 t="e">
        <f ca="1">DetectOutliers("Demo DM Excel Final.xlsx?Clientes?Clientes", Clientes!$A$591:$N$591)</f>
        <v>#NAME?</v>
      </c>
    </row>
    <row r="592" spans="1:15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3.0953224842072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 t="e">
        <f ca="1">DetectOutliers("Demo DM Excel Final.xlsx?Clientes?Clientes", Clientes!$A$592:$N$592)</f>
        <v>#NAME?</v>
      </c>
    </row>
    <row r="593" spans="1:15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3.5479996163399501</v>
      </c>
      <c r="L593">
        <v>0</v>
      </c>
      <c r="M593">
        <v>0</v>
      </c>
      <c r="N593">
        <v>0</v>
      </c>
      <c r="O593" t="e">
        <f ca="1">DetectOutliers("Demo DM Excel Final.xlsx?Clientes?Clientes", Clientes!$A$593:$N$593)</f>
        <v>#NAME?</v>
      </c>
    </row>
    <row r="594" spans="1:15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3.2301450707794701</v>
      </c>
      <c r="M594">
        <v>0</v>
      </c>
      <c r="N594">
        <v>0</v>
      </c>
      <c r="O594" t="e">
        <f ca="1">DetectOutliers("Demo DM Excel Final.xlsx?Clientes?Clientes", Clientes!$A$594:$N$594)</f>
        <v>#NAME?</v>
      </c>
    </row>
    <row r="595" spans="1:15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1.79017718958229</v>
      </c>
      <c r="M595">
        <v>0</v>
      </c>
      <c r="N595">
        <v>0</v>
      </c>
      <c r="O595" t="e">
        <f ca="1">DetectOutliers("Demo DM Excel Final.xlsx?Clientes?Clientes", Clientes!$A$595:$N$595)</f>
        <v>#NAME?</v>
      </c>
    </row>
    <row r="596" spans="1:15" x14ac:dyDescent="0.25">
      <c r="A596">
        <v>0</v>
      </c>
      <c r="B596">
        <v>0</v>
      </c>
      <c r="C596">
        <v>0</v>
      </c>
      <c r="D596">
        <v>17.757180921549701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t="e">
        <f ca="1">DetectOutliers("Demo DM Excel Final.xlsx?Clientes?Clientes", Clientes!$A$596:$N$596)</f>
        <v>#NAME?</v>
      </c>
    </row>
    <row r="597" spans="1:15" x14ac:dyDescent="0.25">
      <c r="A597">
        <v>0</v>
      </c>
      <c r="B597">
        <v>0</v>
      </c>
      <c r="C597">
        <v>0</v>
      </c>
      <c r="D597">
        <v>0</v>
      </c>
      <c r="E597">
        <v>2.8184622278853499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 t="e">
        <f ca="1">DetectOutliers("Demo DM Excel Final.xlsx?Clientes?Clientes", Clientes!$A$597:$N$597)</f>
        <v>#NAME?</v>
      </c>
    </row>
    <row r="598" spans="1:15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12.3196163837973</v>
      </c>
      <c r="N598">
        <v>0</v>
      </c>
      <c r="O598" t="e">
        <f ca="1">DetectOutliers("Demo DM Excel Final.xlsx?Clientes?Clientes", Clientes!$A$598:$N$598)</f>
        <v>#NAME?</v>
      </c>
    </row>
    <row r="599" spans="1:15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13.060772756296499</v>
      </c>
      <c r="K599">
        <v>0</v>
      </c>
      <c r="L599">
        <v>0</v>
      </c>
      <c r="M599">
        <v>0</v>
      </c>
      <c r="N599">
        <v>0</v>
      </c>
      <c r="O599" t="e">
        <f ca="1">DetectOutliers("Demo DM Excel Final.xlsx?Clientes?Clientes", Clientes!$A$599:$N$599)</f>
        <v>#NAME?</v>
      </c>
    </row>
    <row r="600" spans="1:15" x14ac:dyDescent="0.25">
      <c r="A600">
        <v>0</v>
      </c>
      <c r="B600">
        <v>0</v>
      </c>
      <c r="C600">
        <v>0</v>
      </c>
      <c r="D600">
        <v>0</v>
      </c>
      <c r="E600">
        <v>95.275182664004305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 t="e">
        <f ca="1">DetectOutliers("Demo DM Excel Final.xlsx?Clientes?Clientes", Clientes!$A$600:$N$600)</f>
        <v>#NAME?</v>
      </c>
    </row>
    <row r="601" spans="1:15" x14ac:dyDescent="0.25">
      <c r="A601">
        <v>0</v>
      </c>
      <c r="B601">
        <v>0</v>
      </c>
      <c r="C601">
        <v>0</v>
      </c>
      <c r="D601">
        <v>0</v>
      </c>
      <c r="E601">
        <v>95.206269629559799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 t="e">
        <f ca="1">DetectOutliers("Demo DM Excel Final.xlsx?Clientes?Clientes", Clientes!$A$601:$N$601)</f>
        <v>#NAME?</v>
      </c>
    </row>
    <row r="602" spans="1:15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64.113843369047601</v>
      </c>
      <c r="L602">
        <v>0</v>
      </c>
      <c r="M602">
        <v>0</v>
      </c>
      <c r="N602">
        <v>0</v>
      </c>
      <c r="O602" t="e">
        <f ca="1">DetectOutliers("Demo DM Excel Final.xlsx?Clientes?Clientes", Clientes!$A$602:$N$602)</f>
        <v>#NAME?</v>
      </c>
    </row>
    <row r="603" spans="1:15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1.7258682047765299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 t="e">
        <f ca="1">DetectOutliers("Demo DM Excel Final.xlsx?Clientes?Clientes", Clientes!$A$603:$N$603)</f>
        <v>#NAME?</v>
      </c>
    </row>
    <row r="604" spans="1:15" x14ac:dyDescent="0.25">
      <c r="A604">
        <v>0</v>
      </c>
      <c r="B604">
        <v>0</v>
      </c>
      <c r="C604">
        <v>0</v>
      </c>
      <c r="D604">
        <v>0</v>
      </c>
      <c r="E604">
        <v>10.774807466142599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 t="e">
        <f ca="1">DetectOutliers("Demo DM Excel Final.xlsx?Clientes?Clientes", Clientes!$A$604:$N$604)</f>
        <v>#NAME?</v>
      </c>
    </row>
    <row r="605" spans="1:15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1.3512361079166499</v>
      </c>
      <c r="K605">
        <v>0</v>
      </c>
      <c r="L605">
        <v>0</v>
      </c>
      <c r="M605">
        <v>0</v>
      </c>
      <c r="N605">
        <v>0</v>
      </c>
      <c r="O605" t="e">
        <f ca="1">DetectOutliers("Demo DM Excel Final.xlsx?Clientes?Clientes", Clientes!$A$605:$N$605)</f>
        <v>#NAME?</v>
      </c>
    </row>
    <row r="606" spans="1:15" x14ac:dyDescent="0.25">
      <c r="A606">
        <v>0</v>
      </c>
      <c r="B606">
        <v>0</v>
      </c>
      <c r="C606">
        <v>0</v>
      </c>
      <c r="D606">
        <v>0</v>
      </c>
      <c r="E606">
        <v>0.48046350459992498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t="e">
        <f ca="1">DetectOutliers("Demo DM Excel Final.xlsx?Clientes?Clientes", Clientes!$A$606:$N$606)</f>
        <v>#NAME?</v>
      </c>
    </row>
    <row r="607" spans="1:15" x14ac:dyDescent="0.25">
      <c r="A607">
        <v>0</v>
      </c>
      <c r="B607">
        <v>0</v>
      </c>
      <c r="C607">
        <v>0</v>
      </c>
      <c r="D607">
        <v>0.55877714399650802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t="e">
        <f ca="1">DetectOutliers("Demo DM Excel Final.xlsx?Clientes?Clientes", Clientes!$A$607:$N$607)</f>
        <v>#NAME?</v>
      </c>
    </row>
    <row r="608" spans="1:15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10.4197289414706</v>
      </c>
      <c r="K608">
        <v>0</v>
      </c>
      <c r="L608">
        <v>0</v>
      </c>
      <c r="M608">
        <v>0</v>
      </c>
      <c r="N608">
        <v>0</v>
      </c>
      <c r="O608" t="e">
        <f ca="1">DetectOutliers("Demo DM Excel Final.xlsx?Clientes?Clientes", Clientes!$A$608:$N$608)</f>
        <v>#NAME?</v>
      </c>
    </row>
    <row r="609" spans="1:15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2.7216518050078902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 t="e">
        <f ca="1">DetectOutliers("Demo DM Excel Final.xlsx?Clientes?Clientes", Clientes!$A$609:$N$609)</f>
        <v>#NAME?</v>
      </c>
    </row>
    <row r="610" spans="1:15" x14ac:dyDescent="0.25">
      <c r="A610">
        <v>0</v>
      </c>
      <c r="B610">
        <v>0</v>
      </c>
      <c r="C610">
        <v>0</v>
      </c>
      <c r="D610">
        <v>0</v>
      </c>
      <c r="E610">
        <v>84.084034153755894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t="e">
        <f ca="1">DetectOutliers("Demo DM Excel Final.xlsx?Clientes?Clientes", Clientes!$A$610:$N$610)</f>
        <v>#NAME?</v>
      </c>
    </row>
    <row r="611" spans="1:15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12.7346193823268</v>
      </c>
      <c r="K611">
        <v>0</v>
      </c>
      <c r="L611">
        <v>0</v>
      </c>
      <c r="M611">
        <v>0</v>
      </c>
      <c r="N611">
        <v>0</v>
      </c>
      <c r="O611" t="e">
        <f ca="1">DetectOutliers("Demo DM Excel Final.xlsx?Clientes?Clientes", Clientes!$A$611:$N$611)</f>
        <v>#NAME?</v>
      </c>
    </row>
    <row r="612" spans="1:15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10.2863895765891</v>
      </c>
      <c r="K612">
        <v>0</v>
      </c>
      <c r="L612">
        <v>0</v>
      </c>
      <c r="M612">
        <v>0</v>
      </c>
      <c r="N612">
        <v>0</v>
      </c>
      <c r="O612" t="e">
        <f ca="1">DetectOutliers("Demo DM Excel Final.xlsx?Clientes?Clientes", Clientes!$A$612:$N$612)</f>
        <v>#NAME?</v>
      </c>
    </row>
    <row r="613" spans="1:15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37.623223395536897</v>
      </c>
      <c r="L613">
        <v>0</v>
      </c>
      <c r="M613">
        <v>0</v>
      </c>
      <c r="N613">
        <v>0</v>
      </c>
      <c r="O613" t="e">
        <f ca="1">DetectOutliers("Demo DM Excel Final.xlsx?Clientes?Clientes", Clientes!$A$613:$N$613)</f>
        <v>#NAME?</v>
      </c>
    </row>
    <row r="614" spans="1:15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17.783396614788899</v>
      </c>
      <c r="L614">
        <v>0</v>
      </c>
      <c r="M614">
        <v>0</v>
      </c>
      <c r="N614">
        <v>0</v>
      </c>
      <c r="O614" t="e">
        <f ca="1">DetectOutliers("Demo DM Excel Final.xlsx?Clientes?Clientes", Clientes!$A$614:$N$614)</f>
        <v>#NAME?</v>
      </c>
    </row>
    <row r="615" spans="1:15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1.02108723719297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 t="e">
        <f ca="1">DetectOutliers("Demo DM Excel Final.xlsx?Clientes?Clientes", Clientes!$A$615:$N$615)</f>
        <v>#NAME?</v>
      </c>
    </row>
    <row r="616" spans="1:15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0.90925525664810902</v>
      </c>
      <c r="M616">
        <v>0</v>
      </c>
      <c r="N616">
        <v>0</v>
      </c>
      <c r="O616" t="e">
        <f ca="1">DetectOutliers("Demo DM Excel Final.xlsx?Clientes?Clientes", Clientes!$A$616:$N$616)</f>
        <v>#NAME?</v>
      </c>
    </row>
    <row r="617" spans="1:15" x14ac:dyDescent="0.25">
      <c r="A617">
        <v>0</v>
      </c>
      <c r="B617">
        <v>0</v>
      </c>
      <c r="C617">
        <v>0</v>
      </c>
      <c r="D617">
        <v>70.453447502340893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 t="e">
        <f ca="1">DetectOutliers("Demo DM Excel Final.xlsx?Clientes?Clientes", Clientes!$A$617:$N$617)</f>
        <v>#NAME?</v>
      </c>
    </row>
    <row r="618" spans="1:15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30.173163434417798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 t="e">
        <f ca="1">DetectOutliers("Demo DM Excel Final.xlsx?Clientes?Clientes", Clientes!$A$618:$N$618)</f>
        <v>#NAME?</v>
      </c>
    </row>
    <row r="619" spans="1:15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61.041176674726998</v>
      </c>
      <c r="M619">
        <v>0</v>
      </c>
      <c r="N619">
        <v>0</v>
      </c>
      <c r="O619" t="e">
        <f ca="1">DetectOutliers("Demo DM Excel Final.xlsx?Clientes?Clientes", Clientes!$A$619:$N$619)</f>
        <v>#NAME?</v>
      </c>
    </row>
    <row r="620" spans="1:15" x14ac:dyDescent="0.25">
      <c r="A620">
        <v>0</v>
      </c>
      <c r="B620">
        <v>0</v>
      </c>
      <c r="C620">
        <v>0</v>
      </c>
      <c r="D620">
        <v>49.023635831083503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 t="e">
        <f ca="1">DetectOutliers("Demo DM Excel Final.xlsx?Clientes?Clientes", Clientes!$A$620:$N$620)</f>
        <v>#NAME?</v>
      </c>
    </row>
    <row r="621" spans="1:15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10.0202909520126</v>
      </c>
      <c r="N621">
        <v>0</v>
      </c>
      <c r="O621" t="e">
        <f ca="1">DetectOutliers("Demo DM Excel Final.xlsx?Clientes?Clientes", Clientes!$A$621:$N$621)</f>
        <v>#NAME?</v>
      </c>
    </row>
    <row r="622" spans="1:15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0.98681101737182098</v>
      </c>
      <c r="K622">
        <v>0</v>
      </c>
      <c r="L622">
        <v>0</v>
      </c>
      <c r="M622">
        <v>0</v>
      </c>
      <c r="N622">
        <v>0</v>
      </c>
      <c r="O622" t="e">
        <f ca="1">DetectOutliers("Demo DM Excel Final.xlsx?Clientes?Clientes", Clientes!$A$622:$N$622)</f>
        <v>#NAME?</v>
      </c>
    </row>
    <row r="623" spans="1:15" x14ac:dyDescent="0.25">
      <c r="A623">
        <v>0</v>
      </c>
      <c r="B623">
        <v>0</v>
      </c>
      <c r="C623">
        <v>0</v>
      </c>
      <c r="D623">
        <v>0.50715517233173601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 t="e">
        <f ca="1">DetectOutliers("Demo DM Excel Final.xlsx?Clientes?Clientes", Clientes!$A$623:$N$623)</f>
        <v>#NAME?</v>
      </c>
    </row>
    <row r="624" spans="1:15" x14ac:dyDescent="0.25">
      <c r="A624">
        <v>0</v>
      </c>
      <c r="B624">
        <v>0</v>
      </c>
      <c r="C624">
        <v>0</v>
      </c>
      <c r="D624">
        <v>0</v>
      </c>
      <c r="E624">
        <v>3.1810085977990399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 t="e">
        <f ca="1">DetectOutliers("Demo DM Excel Final.xlsx?Clientes?Clientes", Clientes!$A$624:$N$624)</f>
        <v>#NAME?</v>
      </c>
    </row>
    <row r="625" spans="1:15" x14ac:dyDescent="0.25">
      <c r="A625">
        <v>0</v>
      </c>
      <c r="B625">
        <v>0</v>
      </c>
      <c r="C625">
        <v>0</v>
      </c>
      <c r="D625">
        <v>0</v>
      </c>
      <c r="E625">
        <v>1.4391643317167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 t="e">
        <f ca="1">DetectOutliers("Demo DM Excel Final.xlsx?Clientes?Clientes", Clientes!$A$625:$N$625)</f>
        <v>#NAME?</v>
      </c>
    </row>
    <row r="626" spans="1:15" x14ac:dyDescent="0.25">
      <c r="A626">
        <v>0</v>
      </c>
      <c r="B626">
        <v>0</v>
      </c>
      <c r="C626">
        <v>0</v>
      </c>
      <c r="D626">
        <v>0</v>
      </c>
      <c r="E626">
        <v>2.09827246066199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 t="e">
        <f ca="1">DetectOutliers("Demo DM Excel Final.xlsx?Clientes?Clientes", Clientes!$A$626:$N$626)</f>
        <v>#NAME?</v>
      </c>
    </row>
    <row r="627" spans="1:15" x14ac:dyDescent="0.25">
      <c r="A627">
        <v>0</v>
      </c>
      <c r="B627">
        <v>0</v>
      </c>
      <c r="C627">
        <v>0</v>
      </c>
      <c r="D627">
        <v>0</v>
      </c>
      <c r="E627">
        <v>2.6116070027899201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 t="e">
        <f ca="1">DetectOutliers("Demo DM Excel Final.xlsx?Clientes?Clientes", Clientes!$A$627:$N$627)</f>
        <v>#NAME?</v>
      </c>
    </row>
    <row r="628" spans="1:15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2.0679895310742</v>
      </c>
      <c r="K628">
        <v>0</v>
      </c>
      <c r="L628">
        <v>0</v>
      </c>
      <c r="M628">
        <v>0</v>
      </c>
      <c r="N628">
        <v>0</v>
      </c>
      <c r="O628" t="e">
        <f ca="1">DetectOutliers("Demo DM Excel Final.xlsx?Clientes?Clientes", Clientes!$A$628:$N$628)</f>
        <v>#NAME?</v>
      </c>
    </row>
    <row r="629" spans="1:15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71.075468548761805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 t="e">
        <f ca="1">DetectOutliers("Demo DM Excel Final.xlsx?Clientes?Clientes", Clientes!$A$629:$N$629)</f>
        <v>#NAME?</v>
      </c>
    </row>
    <row r="630" spans="1:15" x14ac:dyDescent="0.25">
      <c r="A630">
        <v>0</v>
      </c>
      <c r="B630">
        <v>0</v>
      </c>
      <c r="C630">
        <v>2.8978107399099602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 t="e">
        <f ca="1">DetectOutliers("Demo DM Excel Final.xlsx?Clientes?Clientes", Clientes!$A$630:$N$630)</f>
        <v>#NAME?</v>
      </c>
    </row>
    <row r="631" spans="1:15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14.479594117832701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 t="e">
        <f ca="1">DetectOutliers("Demo DM Excel Final.xlsx?Clientes?Clientes", Clientes!$A$631:$N$631)</f>
        <v>#NAME?</v>
      </c>
    </row>
    <row r="632" spans="1:15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15.8685136143193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 t="e">
        <f ca="1">DetectOutliers("Demo DM Excel Final.xlsx?Clientes?Clientes", Clientes!$A$632:$N$632)</f>
        <v>#NAME?</v>
      </c>
    </row>
    <row r="633" spans="1:15" x14ac:dyDescent="0.25">
      <c r="A633">
        <v>0</v>
      </c>
      <c r="B633">
        <v>0</v>
      </c>
      <c r="C633">
        <v>2.7346155668985799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t="e">
        <f ca="1">DetectOutliers("Demo DM Excel Final.xlsx?Clientes?Clientes", Clientes!$A$633:$N$633)</f>
        <v>#NAME?</v>
      </c>
    </row>
    <row r="634" spans="1:15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1.30986481746507</v>
      </c>
      <c r="M634">
        <v>0</v>
      </c>
      <c r="N634">
        <v>0</v>
      </c>
      <c r="O634" t="e">
        <f ca="1">DetectOutliers("Demo DM Excel Final.xlsx?Clientes?Clientes", Clientes!$A$634:$N$634)</f>
        <v>#NAME?</v>
      </c>
    </row>
    <row r="635" spans="1:15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2.08405402059724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 t="e">
        <f ca="1">DetectOutliers("Demo DM Excel Final.xlsx?Clientes?Clientes", Clientes!$A$635:$N$635)</f>
        <v>#NAME?</v>
      </c>
    </row>
    <row r="636" spans="1:15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17.521796550246801</v>
      </c>
      <c r="N636">
        <v>0</v>
      </c>
      <c r="O636" t="e">
        <f ca="1">DetectOutliers("Demo DM Excel Final.xlsx?Clientes?Clientes", Clientes!$A$636:$N$636)</f>
        <v>#NAME?</v>
      </c>
    </row>
    <row r="637" spans="1:15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7.9868939813437798</v>
      </c>
      <c r="K637">
        <v>0</v>
      </c>
      <c r="L637">
        <v>0</v>
      </c>
      <c r="M637">
        <v>0</v>
      </c>
      <c r="N637">
        <v>0</v>
      </c>
      <c r="O637" t="e">
        <f ca="1">DetectOutliers("Demo DM Excel Final.xlsx?Clientes?Clientes", Clientes!$A$637:$N$637)</f>
        <v>#NAME?</v>
      </c>
    </row>
    <row r="638" spans="1:15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1.93257184435389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 t="e">
        <f ca="1">DetectOutliers("Demo DM Excel Final.xlsx?Clientes?Clientes", Clientes!$A$638:$N$638)</f>
        <v>#NAME?</v>
      </c>
    </row>
    <row r="639" spans="1:15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6.9108844407759298</v>
      </c>
      <c r="L639">
        <v>0</v>
      </c>
      <c r="M639">
        <v>0</v>
      </c>
      <c r="N639">
        <v>0</v>
      </c>
      <c r="O639" t="e">
        <f ca="1">DetectOutliers("Demo DM Excel Final.xlsx?Clientes?Clientes", Clientes!$A$639:$N$639)</f>
        <v>#NAME?</v>
      </c>
    </row>
    <row r="640" spans="1:15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12.6765633574406</v>
      </c>
      <c r="L640">
        <v>0</v>
      </c>
      <c r="M640">
        <v>0</v>
      </c>
      <c r="N640">
        <v>0</v>
      </c>
      <c r="O640" t="e">
        <f ca="1">DetectOutliers("Demo DM Excel Final.xlsx?Clientes?Clientes", Clientes!$A$640:$N$640)</f>
        <v>#NAME?</v>
      </c>
    </row>
    <row r="641" spans="1:15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23.992673425019401</v>
      </c>
      <c r="L641">
        <v>0</v>
      </c>
      <c r="M641">
        <v>0</v>
      </c>
      <c r="N641">
        <v>0</v>
      </c>
      <c r="O641" t="e">
        <f ca="1">DetectOutliers("Demo DM Excel Final.xlsx?Clientes?Clientes", Clientes!$A$641:$N$641)</f>
        <v>#NAME?</v>
      </c>
    </row>
    <row r="642" spans="1:15" x14ac:dyDescent="0.25">
      <c r="A642">
        <v>0</v>
      </c>
      <c r="B642">
        <v>0</v>
      </c>
      <c r="C642">
        <v>0</v>
      </c>
      <c r="D642">
        <v>0.25809382828862198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t="e">
        <f ca="1">DetectOutliers("Demo DM Excel Final.xlsx?Clientes?Clientes", Clientes!$A$642:$N$642)</f>
        <v>#NAME?</v>
      </c>
    </row>
    <row r="643" spans="1:15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0.20228628334993501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 t="e">
        <f ca="1">DetectOutliers("Demo DM Excel Final.xlsx?Clientes?Clientes", Clientes!$A$643:$N$643)</f>
        <v>#NAME?</v>
      </c>
    </row>
    <row r="644" spans="1:15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41.196352358559601</v>
      </c>
      <c r="J644">
        <v>0</v>
      </c>
      <c r="K644">
        <v>0</v>
      </c>
      <c r="L644">
        <v>0</v>
      </c>
      <c r="M644">
        <v>0</v>
      </c>
      <c r="N644">
        <v>0</v>
      </c>
      <c r="O644" t="e">
        <f ca="1">DetectOutliers("Demo DM Excel Final.xlsx?Clientes?Clientes", Clientes!$A$644:$N$644)</f>
        <v>#NAME?</v>
      </c>
    </row>
    <row r="645" spans="1:15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14.323003879918801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 t="e">
        <f ca="1">DetectOutliers("Demo DM Excel Final.xlsx?Clientes?Clientes", Clientes!$A$645:$N$645)</f>
        <v>#NAME?</v>
      </c>
    </row>
    <row r="646" spans="1:15" x14ac:dyDescent="0.25">
      <c r="A646">
        <v>0</v>
      </c>
      <c r="B646">
        <v>0</v>
      </c>
      <c r="C646">
        <v>0</v>
      </c>
      <c r="D646">
        <v>0</v>
      </c>
      <c r="E646">
        <v>11.791672421753001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 t="e">
        <f ca="1">DetectOutliers("Demo DM Excel Final.xlsx?Clientes?Clientes", Clientes!$A$646:$N$646)</f>
        <v>#NAME?</v>
      </c>
    </row>
    <row r="647" spans="1:15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0.15862823232185999</v>
      </c>
      <c r="K647">
        <v>0</v>
      </c>
      <c r="L647">
        <v>0</v>
      </c>
      <c r="M647">
        <v>0</v>
      </c>
      <c r="N647">
        <v>0</v>
      </c>
      <c r="O647" t="e">
        <f ca="1">DetectOutliers("Demo DM Excel Final.xlsx?Clientes?Clientes", Clientes!$A$647:$N$647)</f>
        <v>#NAME?</v>
      </c>
    </row>
    <row r="648" spans="1:15" x14ac:dyDescent="0.25">
      <c r="A648">
        <v>0</v>
      </c>
      <c r="B648">
        <v>0</v>
      </c>
      <c r="C648">
        <v>0</v>
      </c>
      <c r="D648">
        <v>1.2610056265293701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t="e">
        <f ca="1">DetectOutliers("Demo DM Excel Final.xlsx?Clientes?Clientes", Clientes!$A$648:$N$648)</f>
        <v>#NAME?</v>
      </c>
    </row>
    <row r="649" spans="1:15" x14ac:dyDescent="0.25">
      <c r="A649">
        <v>0</v>
      </c>
      <c r="B649">
        <v>0</v>
      </c>
      <c r="C649">
        <v>0</v>
      </c>
      <c r="D649">
        <v>0.248657848421345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t="e">
        <f ca="1">DetectOutliers("Demo DM Excel Final.xlsx?Clientes?Clientes", Clientes!$A$649:$N$649)</f>
        <v>#NAME?</v>
      </c>
    </row>
    <row r="650" spans="1:15" x14ac:dyDescent="0.25">
      <c r="A650">
        <v>0</v>
      </c>
      <c r="B650">
        <v>0.33543227016650701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t="e">
        <f ca="1">DetectOutliers("Demo DM Excel Final.xlsx?Clientes?Clientes", Clientes!$A$650:$N$650)</f>
        <v>#NAME?</v>
      </c>
    </row>
    <row r="651" spans="1:15" x14ac:dyDescent="0.25">
      <c r="A651">
        <v>0</v>
      </c>
      <c r="B651">
        <v>0.37447636812513002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 t="e">
        <f ca="1">DetectOutliers("Demo DM Excel Final.xlsx?Clientes?Clientes", Clientes!$A$651:$N$651)</f>
        <v>#NAME?</v>
      </c>
    </row>
    <row r="652" spans="1:15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0.63689380978664201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 t="e">
        <f ca="1">DetectOutliers("Demo DM Excel Final.xlsx?Clientes?Clientes", Clientes!$A$652:$N$652)</f>
        <v>#NAME?</v>
      </c>
    </row>
    <row r="653" spans="1:15" x14ac:dyDescent="0.25">
      <c r="A653">
        <v>0</v>
      </c>
      <c r="B653">
        <v>1.65945759058224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 t="e">
        <f ca="1">DetectOutliers("Demo DM Excel Final.xlsx?Clientes?Clientes", Clientes!$A$653:$N$653)</f>
        <v>#NAME?</v>
      </c>
    </row>
    <row r="654" spans="1:15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0.41782935903663099</v>
      </c>
      <c r="K654">
        <v>0</v>
      </c>
      <c r="L654">
        <v>0</v>
      </c>
      <c r="M654">
        <v>0</v>
      </c>
      <c r="N654">
        <v>0</v>
      </c>
      <c r="O654" t="e">
        <f ca="1">DetectOutliers("Demo DM Excel Final.xlsx?Clientes?Clientes", Clientes!$A$654:$N$654)</f>
        <v>#NAME?</v>
      </c>
    </row>
    <row r="655" spans="1:15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5.9487417849908901</v>
      </c>
      <c r="K655">
        <v>0</v>
      </c>
      <c r="L655">
        <v>0</v>
      </c>
      <c r="M655">
        <v>0</v>
      </c>
      <c r="N655">
        <v>0</v>
      </c>
      <c r="O655" t="e">
        <f ca="1">DetectOutliers("Demo DM Excel Final.xlsx?Clientes?Clientes", Clientes!$A$655:$N$655)</f>
        <v>#NAME?</v>
      </c>
    </row>
    <row r="656" spans="1:15" x14ac:dyDescent="0.25">
      <c r="A656">
        <v>0</v>
      </c>
      <c r="B656">
        <v>0</v>
      </c>
      <c r="C656">
        <v>0</v>
      </c>
      <c r="D656">
        <v>0</v>
      </c>
      <c r="E656">
        <v>0.24762794157335599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 t="e">
        <f ca="1">DetectOutliers("Demo DM Excel Final.xlsx?Clientes?Clientes", Clientes!$A$656:$N$656)</f>
        <v>#NAME?</v>
      </c>
    </row>
    <row r="657" spans="1:15" x14ac:dyDescent="0.25">
      <c r="A657">
        <v>0</v>
      </c>
      <c r="B657">
        <v>0</v>
      </c>
      <c r="C657">
        <v>0</v>
      </c>
      <c r="D657">
        <v>5.8794660509196897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 t="e">
        <f ca="1">DetectOutliers("Demo DM Excel Final.xlsx?Clientes?Clientes", Clientes!$A$657:$N$657)</f>
        <v>#NAME?</v>
      </c>
    </row>
    <row r="658" spans="1:15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8.4022167101690997</v>
      </c>
      <c r="L658">
        <v>0</v>
      </c>
      <c r="M658">
        <v>0</v>
      </c>
      <c r="N658">
        <v>0</v>
      </c>
      <c r="O658" t="e">
        <f ca="1">DetectOutliers("Demo DM Excel Final.xlsx?Clientes?Clientes", Clientes!$A$658:$N$658)</f>
        <v>#NAME?</v>
      </c>
    </row>
    <row r="659" spans="1:15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4.6284926076039996</v>
      </c>
      <c r="M659">
        <v>0</v>
      </c>
      <c r="N659">
        <v>0</v>
      </c>
      <c r="O659" t="e">
        <f ca="1">DetectOutliers("Demo DM Excel Final.xlsx?Clientes?Clientes", Clientes!$A$659:$N$659)</f>
        <v>#NAME?</v>
      </c>
    </row>
    <row r="660" spans="1:15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69.5108826485192</v>
      </c>
      <c r="J660">
        <v>0</v>
      </c>
      <c r="K660">
        <v>0</v>
      </c>
      <c r="L660">
        <v>0</v>
      </c>
      <c r="M660">
        <v>0</v>
      </c>
      <c r="N660">
        <v>0</v>
      </c>
      <c r="O660" t="e">
        <f ca="1">DetectOutliers("Demo DM Excel Final.xlsx?Clientes?Clientes", Clientes!$A$660:$N$660)</f>
        <v>#NAME?</v>
      </c>
    </row>
    <row r="661" spans="1:15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9.6175651842282495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 t="e">
        <f ca="1">DetectOutliers("Demo DM Excel Final.xlsx?Clientes?Clientes", Clientes!$A$661:$N$661)</f>
        <v>#NAME?</v>
      </c>
    </row>
    <row r="662" spans="1:15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51.390260303963203</v>
      </c>
      <c r="K662">
        <v>0</v>
      </c>
      <c r="L662">
        <v>0</v>
      </c>
      <c r="M662">
        <v>0</v>
      </c>
      <c r="N662">
        <v>0</v>
      </c>
      <c r="O662" t="e">
        <f ca="1">DetectOutliers("Demo DM Excel Final.xlsx?Clientes?Clientes", Clientes!$A$662:$N$662)</f>
        <v>#NAME?</v>
      </c>
    </row>
    <row r="663" spans="1:15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45.085290448955597</v>
      </c>
      <c r="M663">
        <v>0</v>
      </c>
      <c r="N663">
        <v>0</v>
      </c>
      <c r="O663" t="e">
        <f ca="1">DetectOutliers("Demo DM Excel Final.xlsx?Clientes?Clientes", Clientes!$A$663:$N$663)</f>
        <v>#NAME?</v>
      </c>
    </row>
    <row r="664" spans="1:15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13.0502121926607</v>
      </c>
      <c r="L664">
        <v>0</v>
      </c>
      <c r="M664">
        <v>0</v>
      </c>
      <c r="N664">
        <v>0</v>
      </c>
      <c r="O664" t="e">
        <f ca="1">DetectOutliers("Demo DM Excel Final.xlsx?Clientes?Clientes", Clientes!$A$664:$N$664)</f>
        <v>#NAME?</v>
      </c>
    </row>
    <row r="665" spans="1:15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2.8253701089574599</v>
      </c>
      <c r="M665">
        <v>0</v>
      </c>
      <c r="N665">
        <v>0</v>
      </c>
      <c r="O665" t="e">
        <f ca="1">DetectOutliers("Demo DM Excel Final.xlsx?Clientes?Clientes", Clientes!$A$665:$N$665)</f>
        <v>#NAME?</v>
      </c>
    </row>
    <row r="666" spans="1:15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3.1393678005757799</v>
      </c>
      <c r="M666">
        <v>0</v>
      </c>
      <c r="N666">
        <v>0</v>
      </c>
      <c r="O666" t="e">
        <f ca="1">DetectOutliers("Demo DM Excel Final.xlsx?Clientes?Clientes", Clientes!$A$666:$N$666)</f>
        <v>#NAME?</v>
      </c>
    </row>
    <row r="667" spans="1:15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1.7884748413012499</v>
      </c>
      <c r="N667">
        <v>0</v>
      </c>
      <c r="O667" t="e">
        <f ca="1">DetectOutliers("Demo DM Excel Final.xlsx?Clientes?Clientes", Clientes!$A$667:$N$667)</f>
        <v>#NAME?</v>
      </c>
    </row>
    <row r="668" spans="1:15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0.80626341796205703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 t="e">
        <f ca="1">DetectOutliers("Demo DM Excel Final.xlsx?Clientes?Clientes", Clientes!$A$668:$N$668)</f>
        <v>#NAME?</v>
      </c>
    </row>
    <row r="669" spans="1:15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15.9568394816165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 t="e">
        <f ca="1">DetectOutliers("Demo DM Excel Final.xlsx?Clientes?Clientes", Clientes!$A$669:$N$669)</f>
        <v>#NAME?</v>
      </c>
    </row>
    <row r="670" spans="1:15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71.925574241978396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 t="e">
        <f ca="1">DetectOutliers("Demo DM Excel Final.xlsx?Clientes?Clientes", Clientes!$A$670:$N$670)</f>
        <v>#NAME?</v>
      </c>
    </row>
    <row r="671" spans="1:15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1.7098771289019099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 t="e">
        <f ca="1">DetectOutliers("Demo DM Excel Final.xlsx?Clientes?Clientes", Clientes!$A$671:$N$671)</f>
        <v>#NAME?</v>
      </c>
    </row>
    <row r="672" spans="1:15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51.166387527208599</v>
      </c>
      <c r="J672">
        <v>0</v>
      </c>
      <c r="K672">
        <v>0</v>
      </c>
      <c r="L672">
        <v>0</v>
      </c>
      <c r="M672">
        <v>0</v>
      </c>
      <c r="N672">
        <v>0</v>
      </c>
      <c r="O672" t="e">
        <f ca="1">DetectOutliers("Demo DM Excel Final.xlsx?Clientes?Clientes", Clientes!$A$672:$N$672)</f>
        <v>#NAME?</v>
      </c>
    </row>
    <row r="673" spans="1:15" x14ac:dyDescent="0.25">
      <c r="A673">
        <v>0</v>
      </c>
      <c r="B673">
        <v>2.0748812901232601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 t="e">
        <f ca="1">DetectOutliers("Demo DM Excel Final.xlsx?Clientes?Clientes", Clientes!$A$673:$N$673)</f>
        <v>#NAME?</v>
      </c>
    </row>
    <row r="674" spans="1:15" x14ac:dyDescent="0.25">
      <c r="A674">
        <v>0</v>
      </c>
      <c r="B674">
        <v>0</v>
      </c>
      <c r="C674">
        <v>0</v>
      </c>
      <c r="D674">
        <v>0</v>
      </c>
      <c r="E674">
        <v>1.09252036060286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 t="e">
        <f ca="1">DetectOutliers("Demo DM Excel Final.xlsx?Clientes?Clientes", Clientes!$A$674:$N$674)</f>
        <v>#NAME?</v>
      </c>
    </row>
    <row r="675" spans="1:15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3.8712974138112202</v>
      </c>
      <c r="L675">
        <v>0</v>
      </c>
      <c r="M675">
        <v>0</v>
      </c>
      <c r="N675">
        <v>0</v>
      </c>
      <c r="O675" t="e">
        <f ca="1">DetectOutliers("Demo DM Excel Final.xlsx?Clientes?Clientes", Clientes!$A$675:$N$675)</f>
        <v>#NAME?</v>
      </c>
    </row>
    <row r="676" spans="1:15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3.4766535694890499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 t="e">
        <f ca="1">DetectOutliers("Demo DM Excel Final.xlsx?Clientes?Clientes", Clientes!$A$676:$N$676)</f>
        <v>#NAME?</v>
      </c>
    </row>
    <row r="677" spans="1:15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37.391924591433501</v>
      </c>
      <c r="J677">
        <v>0</v>
      </c>
      <c r="K677">
        <v>0</v>
      </c>
      <c r="L677">
        <v>0</v>
      </c>
      <c r="M677">
        <v>0</v>
      </c>
      <c r="N677">
        <v>0</v>
      </c>
      <c r="O677" t="e">
        <f ca="1">DetectOutliers("Demo DM Excel Final.xlsx?Clientes?Clientes", Clientes!$A$677:$N$677)</f>
        <v>#NAME?</v>
      </c>
    </row>
    <row r="678" spans="1:15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52.6075048944355</v>
      </c>
      <c r="M678">
        <v>0</v>
      </c>
      <c r="N678">
        <v>0</v>
      </c>
      <c r="O678" t="e">
        <f ca="1">DetectOutliers("Demo DM Excel Final.xlsx?Clientes?Clientes", Clientes!$A$678:$N$678)</f>
        <v>#NAME?</v>
      </c>
    </row>
    <row r="679" spans="1:15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74.949604086065193</v>
      </c>
      <c r="J679">
        <v>0</v>
      </c>
      <c r="K679">
        <v>0</v>
      </c>
      <c r="L679">
        <v>0</v>
      </c>
      <c r="M679">
        <v>0</v>
      </c>
      <c r="N679">
        <v>0</v>
      </c>
      <c r="O679" t="e">
        <f ca="1">DetectOutliers("Demo DM Excel Final.xlsx?Clientes?Clientes", Clientes!$A$679:$N$679)</f>
        <v>#NAME?</v>
      </c>
    </row>
    <row r="680" spans="1:15" x14ac:dyDescent="0.25">
      <c r="A680">
        <v>0</v>
      </c>
      <c r="B680">
        <v>0</v>
      </c>
      <c r="C680">
        <v>0</v>
      </c>
      <c r="D680">
        <v>0</v>
      </c>
      <c r="E680">
        <v>2.0739930647005602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 t="e">
        <f ca="1">DetectOutliers("Demo DM Excel Final.xlsx?Clientes?Clientes", Clientes!$A$680:$N$680)</f>
        <v>#NAME?</v>
      </c>
    </row>
    <row r="681" spans="1:15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22.843967120456199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t="e">
        <f ca="1">DetectOutliers("Demo DM Excel Final.xlsx?Clientes?Clientes", Clientes!$A$681:$N$681)</f>
        <v>#NAME?</v>
      </c>
    </row>
    <row r="682" spans="1:15" x14ac:dyDescent="0.25">
      <c r="A682">
        <v>0</v>
      </c>
      <c r="B682">
        <v>0</v>
      </c>
      <c r="C682">
        <v>0</v>
      </c>
      <c r="D682">
        <v>0</v>
      </c>
      <c r="E682">
        <v>69.319135314684004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 t="e">
        <f ca="1">DetectOutliers("Demo DM Excel Final.xlsx?Clientes?Clientes", Clientes!$A$682:$N$682)</f>
        <v>#NAME?</v>
      </c>
    </row>
    <row r="683" spans="1:15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7.2388194180744003</v>
      </c>
      <c r="M683">
        <v>0</v>
      </c>
      <c r="N683">
        <v>0</v>
      </c>
      <c r="O683" t="e">
        <f ca="1">DetectOutliers("Demo DM Excel Final.xlsx?Clientes?Clientes", Clientes!$A$683:$N$683)</f>
        <v>#NAME?</v>
      </c>
    </row>
    <row r="684" spans="1:15" x14ac:dyDescent="0.25">
      <c r="A684">
        <v>0</v>
      </c>
      <c r="B684">
        <v>0</v>
      </c>
      <c r="C684">
        <v>0</v>
      </c>
      <c r="D684">
        <v>0</v>
      </c>
      <c r="E684">
        <v>2.40059175211384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 t="e">
        <f ca="1">DetectOutliers("Demo DM Excel Final.xlsx?Clientes?Clientes", Clientes!$A$684:$N$684)</f>
        <v>#NAME?</v>
      </c>
    </row>
    <row r="685" spans="1:15" x14ac:dyDescent="0.25">
      <c r="A685">
        <v>0</v>
      </c>
      <c r="B685">
        <v>1.7149149285479699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 t="e">
        <f ca="1">DetectOutliers("Demo DM Excel Final.xlsx?Clientes?Clientes", Clientes!$A$685:$N$685)</f>
        <v>#NAME?</v>
      </c>
    </row>
    <row r="686" spans="1:15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81.757095687724402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 t="e">
        <f ca="1">DetectOutliers("Demo DM Excel Final.xlsx?Clientes?Clientes", Clientes!$A$686:$N$686)</f>
        <v>#NAME?</v>
      </c>
    </row>
    <row r="687" spans="1:15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23.385758282295399</v>
      </c>
      <c r="J687">
        <v>0</v>
      </c>
      <c r="K687">
        <v>0</v>
      </c>
      <c r="L687">
        <v>0</v>
      </c>
      <c r="M687">
        <v>0</v>
      </c>
      <c r="N687">
        <v>0</v>
      </c>
      <c r="O687" t="e">
        <f ca="1">DetectOutliers("Demo DM Excel Final.xlsx?Clientes?Clientes", Clientes!$A$687:$N$687)</f>
        <v>#NAME?</v>
      </c>
    </row>
    <row r="688" spans="1:15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2.6695953492806099</v>
      </c>
      <c r="M688">
        <v>0</v>
      </c>
      <c r="N688">
        <v>0</v>
      </c>
      <c r="O688" t="e">
        <f ca="1">DetectOutliers("Demo DM Excel Final.xlsx?Clientes?Clientes", Clientes!$A$688:$N$688)</f>
        <v>#NAME?</v>
      </c>
    </row>
    <row r="689" spans="1:15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7.3505330284039703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 t="e">
        <f ca="1">DetectOutliers("Demo DM Excel Final.xlsx?Clientes?Clientes", Clientes!$A$689:$N$689)</f>
        <v>#NAME?</v>
      </c>
    </row>
    <row r="690" spans="1:15" x14ac:dyDescent="0.25">
      <c r="A690">
        <v>0</v>
      </c>
      <c r="B690">
        <v>0</v>
      </c>
      <c r="C690">
        <v>0</v>
      </c>
      <c r="D690">
        <v>7.0459039507179098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 t="e">
        <f ca="1">DetectOutliers("Demo DM Excel Final.xlsx?Clientes?Clientes", Clientes!$A$690:$N$690)</f>
        <v>#NAME?</v>
      </c>
    </row>
    <row r="691" spans="1:15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9.6175651842282495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 t="e">
        <f ca="1">DetectOutliers("Demo DM Excel Final.xlsx?Clientes?Clientes", Clientes!$A$691:$N$691)</f>
        <v>#NAME?</v>
      </c>
    </row>
    <row r="692" spans="1:15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15.4360797724294</v>
      </c>
      <c r="K692">
        <v>0</v>
      </c>
      <c r="L692">
        <v>0</v>
      </c>
      <c r="M692">
        <v>0</v>
      </c>
      <c r="N692">
        <v>0</v>
      </c>
      <c r="O692" t="e">
        <f ca="1">DetectOutliers("Demo DM Excel Final.xlsx?Clientes?Clientes", Clientes!$A$692:$N$692)</f>
        <v>#NAME?</v>
      </c>
    </row>
    <row r="693" spans="1:15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2.1737175596263798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 t="e">
        <f ca="1">DetectOutliers("Demo DM Excel Final.xlsx?Clientes?Clientes", Clientes!$A$693:$N$693)</f>
        <v>#NAME?</v>
      </c>
    </row>
    <row r="694" spans="1:15" x14ac:dyDescent="0.25">
      <c r="A694">
        <v>0</v>
      </c>
      <c r="B694">
        <v>0</v>
      </c>
      <c r="C694">
        <v>0</v>
      </c>
      <c r="D694">
        <v>17.959669220196599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 t="e">
        <f ca="1">DetectOutliers("Demo DM Excel Final.xlsx?Clientes?Clientes", Clientes!$A$694:$N$694)</f>
        <v>#NAME?</v>
      </c>
    </row>
    <row r="695" spans="1:15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1.90534219519668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 t="e">
        <f ca="1">DetectOutliers("Demo DM Excel Final.xlsx?Clientes?Clientes", Clientes!$A$695:$N$695)</f>
        <v>#NAME?</v>
      </c>
    </row>
    <row r="696" spans="1:15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15.817899847446</v>
      </c>
      <c r="J696">
        <v>0</v>
      </c>
      <c r="K696">
        <v>0</v>
      </c>
      <c r="L696">
        <v>0</v>
      </c>
      <c r="M696">
        <v>0</v>
      </c>
      <c r="N696">
        <v>0</v>
      </c>
      <c r="O696" t="e">
        <f ca="1">DetectOutliers("Demo DM Excel Final.xlsx?Clientes?Clientes", Clientes!$A$696:$N$696)</f>
        <v>#NAME?</v>
      </c>
    </row>
    <row r="697" spans="1:15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82.592140402182494</v>
      </c>
      <c r="J697">
        <v>0</v>
      </c>
      <c r="K697">
        <v>0</v>
      </c>
      <c r="L697">
        <v>0</v>
      </c>
      <c r="M697">
        <v>0</v>
      </c>
      <c r="N697">
        <v>0</v>
      </c>
      <c r="O697" t="e">
        <f ca="1">DetectOutliers("Demo DM Excel Final.xlsx?Clientes?Clientes", Clientes!$A$697:$N$697)</f>
        <v>#NAME?</v>
      </c>
    </row>
    <row r="698" spans="1:15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20.304201903460001</v>
      </c>
      <c r="K698">
        <v>0</v>
      </c>
      <c r="L698">
        <v>0</v>
      </c>
      <c r="M698">
        <v>0</v>
      </c>
      <c r="N698">
        <v>0</v>
      </c>
      <c r="O698" t="e">
        <f ca="1">DetectOutliers("Demo DM Excel Final.xlsx?Clientes?Clientes", Clientes!$A$698:$N$698)</f>
        <v>#NAME?</v>
      </c>
    </row>
    <row r="699" spans="1:15" x14ac:dyDescent="0.25">
      <c r="A699">
        <v>0</v>
      </c>
      <c r="B699">
        <v>0</v>
      </c>
      <c r="C699">
        <v>0</v>
      </c>
      <c r="D699">
        <v>17.436981460402901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 t="e">
        <f ca="1">DetectOutliers("Demo DM Excel Final.xlsx?Clientes?Clientes", Clientes!$A$699:$N$699)</f>
        <v>#NAME?</v>
      </c>
    </row>
    <row r="700" spans="1:15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16.047333686589699</v>
      </c>
      <c r="L700">
        <v>0</v>
      </c>
      <c r="M700">
        <v>0</v>
      </c>
      <c r="N700">
        <v>0</v>
      </c>
      <c r="O700" t="e">
        <f ca="1">DetectOutliers("Demo DM Excel Final.xlsx?Clientes?Clientes", Clientes!$A$700:$N$700)</f>
        <v>#NAME?</v>
      </c>
    </row>
    <row r="701" spans="1:15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0.62417181926773002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 t="e">
        <f ca="1">DetectOutliers("Demo DM Excel Final.xlsx?Clientes?Clientes", Clientes!$A$701:$N$701)</f>
        <v>#NAME?</v>
      </c>
    </row>
    <row r="702" spans="1:15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56.692978268660397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 t="e">
        <f ca="1">DetectOutliers("Demo DM Excel Final.xlsx?Clientes?Clientes", Clientes!$A$702:$N$702)</f>
        <v>#NAME?</v>
      </c>
    </row>
    <row r="703" spans="1:15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71.925574241978396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t="e">
        <f ca="1">DetectOutliers("Demo DM Excel Final.xlsx?Clientes?Clientes", Clientes!$A$703:$N$703)</f>
        <v>#NAME?</v>
      </c>
    </row>
    <row r="704" spans="1:15" x14ac:dyDescent="0.25">
      <c r="A704">
        <v>0</v>
      </c>
      <c r="B704">
        <v>0</v>
      </c>
      <c r="C704">
        <v>0</v>
      </c>
      <c r="D704">
        <v>7.4349196097658297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 t="e">
        <f ca="1">DetectOutliers("Demo DM Excel Final.xlsx?Clientes?Clientes", Clientes!$A$704:$N$704)</f>
        <v>#NAME?</v>
      </c>
    </row>
    <row r="705" spans="1:15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21.608553784182099</v>
      </c>
      <c r="M705">
        <v>0</v>
      </c>
      <c r="N705">
        <v>0</v>
      </c>
      <c r="O705" t="e">
        <f ca="1">DetectOutliers("Demo DM Excel Final.xlsx?Clientes?Clientes", Clientes!$A$705:$N$705)</f>
        <v>#NAME?</v>
      </c>
    </row>
    <row r="706" spans="1:15" x14ac:dyDescent="0.25">
      <c r="A706">
        <v>0</v>
      </c>
      <c r="B706">
        <v>0</v>
      </c>
      <c r="C706">
        <v>0</v>
      </c>
      <c r="D706">
        <v>18.404122259773299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 t="e">
        <f ca="1">DetectOutliers("Demo DM Excel Final.xlsx?Clientes?Clientes", Clientes!$A$706:$N$706)</f>
        <v>#NAME?</v>
      </c>
    </row>
    <row r="707" spans="1:15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1.06145413157851</v>
      </c>
      <c r="K707">
        <v>0</v>
      </c>
      <c r="L707">
        <v>0</v>
      </c>
      <c r="M707">
        <v>0</v>
      </c>
      <c r="N707">
        <v>0</v>
      </c>
      <c r="O707" t="e">
        <f ca="1">DetectOutliers("Demo DM Excel Final.xlsx?Clientes?Clientes", Clientes!$A$707:$N$707)</f>
        <v>#NAME?</v>
      </c>
    </row>
    <row r="708" spans="1:15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79.351917281359903</v>
      </c>
      <c r="J708">
        <v>0</v>
      </c>
      <c r="K708">
        <v>0</v>
      </c>
      <c r="L708">
        <v>0</v>
      </c>
      <c r="M708">
        <v>0</v>
      </c>
      <c r="N708">
        <v>0</v>
      </c>
      <c r="O708" t="e">
        <f ca="1">DetectOutliers("Demo DM Excel Final.xlsx?Clientes?Clientes", Clientes!$A$708:$N$708)</f>
        <v>#NAME?</v>
      </c>
    </row>
    <row r="709" spans="1:15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0.75684824217525204</v>
      </c>
      <c r="J709">
        <v>0</v>
      </c>
      <c r="K709">
        <v>0</v>
      </c>
      <c r="L709">
        <v>0</v>
      </c>
      <c r="M709">
        <v>0</v>
      </c>
      <c r="N709">
        <v>0</v>
      </c>
      <c r="O709" t="e">
        <f ca="1">DetectOutliers("Demo DM Excel Final.xlsx?Clientes?Clientes", Clientes!$A$709:$N$709)</f>
        <v>#NAME?</v>
      </c>
    </row>
    <row r="710" spans="1:15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6.6914537075854197</v>
      </c>
      <c r="J710">
        <v>0</v>
      </c>
      <c r="K710">
        <v>0</v>
      </c>
      <c r="L710">
        <v>0</v>
      </c>
      <c r="M710">
        <v>0</v>
      </c>
      <c r="N710">
        <v>0</v>
      </c>
      <c r="O710" t="e">
        <f ca="1">DetectOutliers("Demo DM Excel Final.xlsx?Clientes?Clientes", Clientes!$A$710:$N$710)</f>
        <v>#NAME?</v>
      </c>
    </row>
    <row r="711" spans="1:15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3.6222128468661601</v>
      </c>
      <c r="N711">
        <v>0</v>
      </c>
      <c r="O711" t="e">
        <f ca="1">DetectOutliers("Demo DM Excel Final.xlsx?Clientes?Clientes", Clientes!$A$711:$N$711)</f>
        <v>#NAME?</v>
      </c>
    </row>
    <row r="712" spans="1:15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46.4034630630577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 t="e">
        <f ca="1">DetectOutliers("Demo DM Excel Final.xlsx?Clientes?Clientes", Clientes!$A$712:$N$712)</f>
        <v>#NAME?</v>
      </c>
    </row>
    <row r="713" spans="1:15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20.930450866020902</v>
      </c>
      <c r="K713">
        <v>0</v>
      </c>
      <c r="L713">
        <v>0</v>
      </c>
      <c r="M713">
        <v>0</v>
      </c>
      <c r="N713">
        <v>0</v>
      </c>
      <c r="O713" t="e">
        <f ca="1">DetectOutliers("Demo DM Excel Final.xlsx?Clientes?Clientes", Clientes!$A$713:$N$713)</f>
        <v>#NAME?</v>
      </c>
    </row>
    <row r="714" spans="1:15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17.821962475436099</v>
      </c>
      <c r="L714">
        <v>0</v>
      </c>
      <c r="M714">
        <v>0</v>
      </c>
      <c r="N714">
        <v>0</v>
      </c>
      <c r="O714" t="e">
        <f ca="1">DetectOutliers("Demo DM Excel Final.xlsx?Clientes?Clientes", Clientes!$A$714:$N$714)</f>
        <v>#NAME?</v>
      </c>
    </row>
    <row r="715" spans="1:15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6.80728065981413</v>
      </c>
      <c r="K715">
        <v>0</v>
      </c>
      <c r="L715">
        <v>0</v>
      </c>
      <c r="M715">
        <v>0</v>
      </c>
      <c r="N715">
        <v>0</v>
      </c>
      <c r="O715" t="e">
        <f ca="1">DetectOutliers("Demo DM Excel Final.xlsx?Clientes?Clientes", Clientes!$A$715:$N$715)</f>
        <v>#NAME?</v>
      </c>
    </row>
    <row r="716" spans="1:15" x14ac:dyDescent="0.25">
      <c r="A716">
        <v>0</v>
      </c>
      <c r="B716">
        <v>0</v>
      </c>
      <c r="C716">
        <v>0</v>
      </c>
      <c r="D716">
        <v>5.2496571752568002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 t="e">
        <f ca="1">DetectOutliers("Demo DM Excel Final.xlsx?Clientes?Clientes", Clientes!$A$716:$N$716)</f>
        <v>#NAME?</v>
      </c>
    </row>
    <row r="717" spans="1:15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51.527425031749402</v>
      </c>
      <c r="J717">
        <v>0</v>
      </c>
      <c r="K717">
        <v>0</v>
      </c>
      <c r="L717">
        <v>0</v>
      </c>
      <c r="M717">
        <v>0</v>
      </c>
      <c r="N717">
        <v>0</v>
      </c>
      <c r="O717" t="e">
        <f ca="1">DetectOutliers("Demo DM Excel Final.xlsx?Clientes?Clientes", Clientes!$A$717:$N$717)</f>
        <v>#NAME?</v>
      </c>
    </row>
    <row r="718" spans="1:15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6.0506616497604702</v>
      </c>
      <c r="J718">
        <v>0</v>
      </c>
      <c r="K718">
        <v>0</v>
      </c>
      <c r="L718">
        <v>0</v>
      </c>
      <c r="M718">
        <v>0</v>
      </c>
      <c r="N718">
        <v>0</v>
      </c>
      <c r="O718" t="e">
        <f ca="1">DetectOutliers("Demo DM Excel Final.xlsx?Clientes?Clientes", Clientes!$A$718:$N$718)</f>
        <v>#NAME?</v>
      </c>
    </row>
    <row r="719" spans="1:15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4.8648285784371703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 t="e">
        <f ca="1">DetectOutliers("Demo DM Excel Final.xlsx?Clientes?Clientes", Clientes!$A$719:$N$719)</f>
        <v>#NAME?</v>
      </c>
    </row>
    <row r="720" spans="1:15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17.792357883624</v>
      </c>
      <c r="J720">
        <v>0</v>
      </c>
      <c r="K720">
        <v>0</v>
      </c>
      <c r="L720">
        <v>0</v>
      </c>
      <c r="M720">
        <v>0</v>
      </c>
      <c r="N720">
        <v>0</v>
      </c>
      <c r="O720" t="e">
        <f ca="1">DetectOutliers("Demo DM Excel Final.xlsx?Clientes?Clientes", Clientes!$A$720:$N$720)</f>
        <v>#NAME?</v>
      </c>
    </row>
    <row r="721" spans="1:15" x14ac:dyDescent="0.25">
      <c r="A721">
        <v>0</v>
      </c>
      <c r="B721">
        <v>0</v>
      </c>
      <c r="C721">
        <v>0</v>
      </c>
      <c r="D721">
        <v>2.3049041900290801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 t="e">
        <f ca="1">DetectOutliers("Demo DM Excel Final.xlsx?Clientes?Clientes", Clientes!$A$721:$N$721)</f>
        <v>#NAME?</v>
      </c>
    </row>
    <row r="722" spans="1:15" x14ac:dyDescent="0.25">
      <c r="A722">
        <v>0</v>
      </c>
      <c r="B722">
        <v>0</v>
      </c>
      <c r="C722">
        <v>0</v>
      </c>
      <c r="D722">
        <v>2.3716785729982899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 t="e">
        <f ca="1">DetectOutliers("Demo DM Excel Final.xlsx?Clientes?Clientes", Clientes!$A$722:$N$722)</f>
        <v>#NAME?</v>
      </c>
    </row>
    <row r="723" spans="1:15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3.1113286323359701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 t="e">
        <f ca="1">DetectOutliers("Demo DM Excel Final.xlsx?Clientes?Clientes", Clientes!$A$723:$N$723)</f>
        <v>#NAME?</v>
      </c>
    </row>
    <row r="724" spans="1:15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1.47825214950791</v>
      </c>
      <c r="M724">
        <v>0</v>
      </c>
      <c r="N724">
        <v>0</v>
      </c>
      <c r="O724" t="e">
        <f ca="1">DetectOutliers("Demo DM Excel Final.xlsx?Clientes?Clientes", Clientes!$A$724:$N$724)</f>
        <v>#NAME?</v>
      </c>
    </row>
    <row r="725" spans="1:15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5.1805546152791502</v>
      </c>
      <c r="L725">
        <v>0</v>
      </c>
      <c r="M725">
        <v>0</v>
      </c>
      <c r="N725">
        <v>0</v>
      </c>
      <c r="O725" t="e">
        <f ca="1">DetectOutliers("Demo DM Excel Final.xlsx?Clientes?Clientes", Clientes!$A$725:$N$725)</f>
        <v>#NAME?</v>
      </c>
    </row>
    <row r="726" spans="1:15" x14ac:dyDescent="0.25">
      <c r="A726">
        <v>0</v>
      </c>
      <c r="B726">
        <v>0</v>
      </c>
      <c r="C726">
        <v>0</v>
      </c>
      <c r="D726">
        <v>0</v>
      </c>
      <c r="E726">
        <v>10.550147223348301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 t="e">
        <f ca="1">DetectOutliers("Demo DM Excel Final.xlsx?Clientes?Clientes", Clientes!$A$726:$N$726)</f>
        <v>#NAME?</v>
      </c>
    </row>
    <row r="727" spans="1:15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1.5387053383245499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 t="e">
        <f ca="1">DetectOutliers("Demo DM Excel Final.xlsx?Clientes?Clientes", Clientes!$A$727:$N$727)</f>
        <v>#NAME?</v>
      </c>
    </row>
    <row r="728" spans="1:15" x14ac:dyDescent="0.25">
      <c r="A728">
        <v>0</v>
      </c>
      <c r="B728">
        <v>0</v>
      </c>
      <c r="C728">
        <v>0</v>
      </c>
      <c r="D728">
        <v>90.726100044085797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t="e">
        <f ca="1">DetectOutliers("Demo DM Excel Final.xlsx?Clientes?Clientes", Clientes!$A$728:$N$728)</f>
        <v>#NAME?</v>
      </c>
    </row>
    <row r="729" spans="1:15" x14ac:dyDescent="0.25">
      <c r="A729">
        <v>0</v>
      </c>
      <c r="B729">
        <v>0</v>
      </c>
      <c r="C729">
        <v>0</v>
      </c>
      <c r="D729">
        <v>0</v>
      </c>
      <c r="E729">
        <v>5.00415633971883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t="e">
        <f ca="1">DetectOutliers("Demo DM Excel Final.xlsx?Clientes?Clientes", Clientes!$A$729:$N$729)</f>
        <v>#NAME?</v>
      </c>
    </row>
    <row r="730" spans="1:15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0.38087511802257301</v>
      </c>
      <c r="K730">
        <v>0</v>
      </c>
      <c r="L730">
        <v>0</v>
      </c>
      <c r="M730">
        <v>0</v>
      </c>
      <c r="N730">
        <v>0</v>
      </c>
      <c r="O730" t="e">
        <f ca="1">DetectOutliers("Demo DM Excel Final.xlsx?Clientes?Clientes", Clientes!$A$730:$N$730)</f>
        <v>#NAME?</v>
      </c>
    </row>
    <row r="731" spans="1:15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1.13935687992809</v>
      </c>
      <c r="N731">
        <v>0</v>
      </c>
      <c r="O731" t="e">
        <f ca="1">DetectOutliers("Demo DM Excel Final.xlsx?Clientes?Clientes", Clientes!$A$731:$N$731)</f>
        <v>#NAME?</v>
      </c>
    </row>
    <row r="732" spans="1:15" x14ac:dyDescent="0.25">
      <c r="A732">
        <v>0</v>
      </c>
      <c r="B732">
        <v>0</v>
      </c>
      <c r="C732">
        <v>0</v>
      </c>
      <c r="D732">
        <v>29.575814628076699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 t="e">
        <f ca="1">DetectOutliers("Demo DM Excel Final.xlsx?Clientes?Clientes", Clientes!$A$732:$N$732)</f>
        <v>#NAME?</v>
      </c>
    </row>
    <row r="733" spans="1:15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2.0360203502890601</v>
      </c>
      <c r="K733">
        <v>0</v>
      </c>
      <c r="L733">
        <v>0</v>
      </c>
      <c r="M733">
        <v>0</v>
      </c>
      <c r="N733">
        <v>0</v>
      </c>
      <c r="O733" t="e">
        <f ca="1">DetectOutliers("Demo DM Excel Final.xlsx?Clientes?Clientes", Clientes!$A$733:$N$733)</f>
        <v>#NAME?</v>
      </c>
    </row>
    <row r="734" spans="1:15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4.7989701062407999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 t="e">
        <f ca="1">DetectOutliers("Demo DM Excel Final.xlsx?Clientes?Clientes", Clientes!$A$734:$N$734)</f>
        <v>#NAME?</v>
      </c>
    </row>
    <row r="735" spans="1:15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8.6291135522830604</v>
      </c>
      <c r="L735">
        <v>0</v>
      </c>
      <c r="M735">
        <v>0</v>
      </c>
      <c r="N735">
        <v>0</v>
      </c>
      <c r="O735" t="e">
        <f ca="1">DetectOutliers("Demo DM Excel Final.xlsx?Clientes?Clientes", Clientes!$A$735:$N$735)</f>
        <v>#NAME?</v>
      </c>
    </row>
    <row r="736" spans="1:15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9.7489239143422601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 t="e">
        <f ca="1">DetectOutliers("Demo DM Excel Final.xlsx?Clientes?Clientes", Clientes!$A$736:$N$736)</f>
        <v>#NAME?</v>
      </c>
    </row>
    <row r="737" spans="1:15" x14ac:dyDescent="0.25">
      <c r="A737">
        <v>0</v>
      </c>
      <c r="B737">
        <v>0</v>
      </c>
      <c r="C737">
        <v>0</v>
      </c>
      <c r="D737">
        <v>0</v>
      </c>
      <c r="E737">
        <v>13.685553715190901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 t="e">
        <f ca="1">DetectOutliers("Demo DM Excel Final.xlsx?Clientes?Clientes", Clientes!$A$737:$N$737)</f>
        <v>#NAME?</v>
      </c>
    </row>
    <row r="738" spans="1:15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1.84910129169342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 t="e">
        <f ca="1">DetectOutliers("Demo DM Excel Final.xlsx?Clientes?Clientes", Clientes!$A$738:$N$738)</f>
        <v>#NAME?</v>
      </c>
    </row>
    <row r="739" spans="1:15" x14ac:dyDescent="0.25">
      <c r="A739">
        <v>0</v>
      </c>
      <c r="B739">
        <v>0</v>
      </c>
      <c r="C739">
        <v>0</v>
      </c>
      <c r="D739">
        <v>0.71925480403778896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 t="e">
        <f ca="1">DetectOutliers("Demo DM Excel Final.xlsx?Clientes?Clientes", Clientes!$A$739:$N$739)</f>
        <v>#NAME?</v>
      </c>
    </row>
    <row r="740" spans="1:15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2.4645849827703898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 t="e">
        <f ca="1">DetectOutliers("Demo DM Excel Final.xlsx?Clientes?Clientes", Clientes!$A$740:$N$740)</f>
        <v>#NAME?</v>
      </c>
    </row>
    <row r="741" spans="1:15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3.0460484030359001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 t="e">
        <f ca="1">DetectOutliers("Demo DM Excel Final.xlsx?Clientes?Clientes", Clientes!$A$741:$N$741)</f>
        <v>#NAME?</v>
      </c>
    </row>
    <row r="742" spans="1:15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52.092006997539102</v>
      </c>
      <c r="J742">
        <v>0</v>
      </c>
      <c r="K742">
        <v>0</v>
      </c>
      <c r="L742">
        <v>0</v>
      </c>
      <c r="M742">
        <v>0</v>
      </c>
      <c r="N742">
        <v>0</v>
      </c>
      <c r="O742" t="e">
        <f ca="1">DetectOutliers("Demo DM Excel Final.xlsx?Clientes?Clientes", Clientes!$A$742:$N$742)</f>
        <v>#NAME?</v>
      </c>
    </row>
    <row r="743" spans="1:15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16.940570700080801</v>
      </c>
      <c r="J743">
        <v>0</v>
      </c>
      <c r="K743">
        <v>0</v>
      </c>
      <c r="L743">
        <v>0</v>
      </c>
      <c r="M743">
        <v>0</v>
      </c>
      <c r="N743">
        <v>0</v>
      </c>
      <c r="O743" t="e">
        <f ca="1">DetectOutliers("Demo DM Excel Final.xlsx?Clientes?Clientes", Clientes!$A$743:$N$743)</f>
        <v>#NAME?</v>
      </c>
    </row>
    <row r="744" spans="1:15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10.6501789633661</v>
      </c>
      <c r="M744">
        <v>0</v>
      </c>
      <c r="N744">
        <v>0</v>
      </c>
      <c r="O744" t="e">
        <f ca="1">DetectOutliers("Demo DM Excel Final.xlsx?Clientes?Clientes", Clientes!$A$744:$N$744)</f>
        <v>#NAME?</v>
      </c>
    </row>
    <row r="745" spans="1:15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69.733215183217496</v>
      </c>
      <c r="J745">
        <v>0</v>
      </c>
      <c r="K745">
        <v>0</v>
      </c>
      <c r="L745">
        <v>0</v>
      </c>
      <c r="M745">
        <v>0</v>
      </c>
      <c r="N745">
        <v>0</v>
      </c>
      <c r="O745" t="e">
        <f ca="1">DetectOutliers("Demo DM Excel Final.xlsx?Clientes?Clientes", Clientes!$A$745:$N$745)</f>
        <v>#NAME?</v>
      </c>
    </row>
    <row r="746" spans="1:15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14.4159335683684</v>
      </c>
      <c r="K746">
        <v>0</v>
      </c>
      <c r="L746">
        <v>0</v>
      </c>
      <c r="M746">
        <v>0</v>
      </c>
      <c r="N746">
        <v>0</v>
      </c>
      <c r="O746" t="e">
        <f ca="1">DetectOutliers("Demo DM Excel Final.xlsx?Clientes?Clientes", Clientes!$A$746:$N$746)</f>
        <v>#NAME?</v>
      </c>
    </row>
    <row r="747" spans="1:15" x14ac:dyDescent="0.25">
      <c r="A747">
        <v>0</v>
      </c>
      <c r="B747">
        <v>0</v>
      </c>
      <c r="C747">
        <v>0</v>
      </c>
      <c r="D747">
        <v>0</v>
      </c>
      <c r="E747">
        <v>10.5762961202137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 t="e">
        <f ca="1">DetectOutliers("Demo DM Excel Final.xlsx?Clientes?Clientes", Clientes!$A$747:$N$747)</f>
        <v>#NAME?</v>
      </c>
    </row>
    <row r="748" spans="1:15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3.5802989602026698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 t="e">
        <f ca="1">DetectOutliers("Demo DM Excel Final.xlsx?Clientes?Clientes", Clientes!$A$748:$N$748)</f>
        <v>#NAME?</v>
      </c>
    </row>
    <row r="749" spans="1:15" x14ac:dyDescent="0.25">
      <c r="A749">
        <v>0</v>
      </c>
      <c r="B749">
        <v>0</v>
      </c>
      <c r="C749">
        <v>0</v>
      </c>
      <c r="D749">
        <v>17.236734264873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 t="e">
        <f ca="1">DetectOutliers("Demo DM Excel Final.xlsx?Clientes?Clientes", Clientes!$A$749:$N$749)</f>
        <v>#NAME?</v>
      </c>
    </row>
    <row r="750" spans="1:15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38.6724033623357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e">
        <f ca="1">DetectOutliers("Demo DM Excel Final.xlsx?Clientes?Clientes", Clientes!$A$750:$N$750)</f>
        <v>#NAME?</v>
      </c>
    </row>
    <row r="751" spans="1:15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41.531583364203001</v>
      </c>
      <c r="K751">
        <v>0</v>
      </c>
      <c r="L751">
        <v>0</v>
      </c>
      <c r="M751">
        <v>0</v>
      </c>
      <c r="N751">
        <v>0</v>
      </c>
      <c r="O751" t="e">
        <f ca="1">DetectOutliers("Demo DM Excel Final.xlsx?Clientes?Clientes", Clientes!$A$751:$N$751)</f>
        <v>#NAME?</v>
      </c>
    </row>
    <row r="752" spans="1:15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52.485237485140601</v>
      </c>
      <c r="J752">
        <v>0</v>
      </c>
      <c r="K752">
        <v>0</v>
      </c>
      <c r="L752">
        <v>0</v>
      </c>
      <c r="M752">
        <v>0</v>
      </c>
      <c r="N752">
        <v>0</v>
      </c>
      <c r="O752" t="e">
        <f ca="1">DetectOutliers("Demo DM Excel Final.xlsx?Clientes?Clientes", Clientes!$A$752:$N$752)</f>
        <v>#NAME?</v>
      </c>
    </row>
    <row r="753" spans="1:15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1.8379989573192601</v>
      </c>
      <c r="N753">
        <v>0</v>
      </c>
      <c r="O753" t="e">
        <f ca="1">DetectOutliers("Demo DM Excel Final.xlsx?Clientes?Clientes", Clientes!$A$753:$N$753)</f>
        <v>#NAME?</v>
      </c>
    </row>
    <row r="754" spans="1:15" x14ac:dyDescent="0.25">
      <c r="A754">
        <v>0</v>
      </c>
      <c r="B754">
        <v>2.1237069127286201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 t="e">
        <f ca="1">DetectOutliers("Demo DM Excel Final.xlsx?Clientes?Clientes", Clientes!$A$754:$N$754)</f>
        <v>#NAME?</v>
      </c>
    </row>
    <row r="755" spans="1:15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49.876510513916102</v>
      </c>
      <c r="J755">
        <v>0</v>
      </c>
      <c r="K755">
        <v>0</v>
      </c>
      <c r="L755">
        <v>0</v>
      </c>
      <c r="M755">
        <v>0</v>
      </c>
      <c r="N755">
        <v>0</v>
      </c>
      <c r="O755" t="e">
        <f ca="1">DetectOutliers("Demo DM Excel Final.xlsx?Clientes?Clientes", Clientes!$A$755:$N$755)</f>
        <v>#NAME?</v>
      </c>
    </row>
    <row r="756" spans="1:15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2.3404648056522901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 t="e">
        <f ca="1">DetectOutliers("Demo DM Excel Final.xlsx?Clientes?Clientes", Clientes!$A$756:$N$756)</f>
        <v>#NAME?</v>
      </c>
    </row>
    <row r="757" spans="1:15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8.4032074208695207</v>
      </c>
      <c r="M757">
        <v>0</v>
      </c>
      <c r="N757">
        <v>0</v>
      </c>
      <c r="O757" t="e">
        <f ca="1">DetectOutliers("Demo DM Excel Final.xlsx?Clientes?Clientes", Clientes!$A$757:$N$757)</f>
        <v>#NAME?</v>
      </c>
    </row>
    <row r="758" spans="1:15" x14ac:dyDescent="0.25">
      <c r="A758">
        <v>0</v>
      </c>
      <c r="B758">
        <v>0.51808892885304703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 t="e">
        <f ca="1">DetectOutliers("Demo DM Excel Final.xlsx?Clientes?Clientes", Clientes!$A$758:$N$758)</f>
        <v>#NAME?</v>
      </c>
    </row>
    <row r="759" spans="1:15" x14ac:dyDescent="0.25">
      <c r="A759">
        <v>0</v>
      </c>
      <c r="B759">
        <v>0</v>
      </c>
      <c r="C759">
        <v>0</v>
      </c>
      <c r="D759">
        <v>0</v>
      </c>
      <c r="E759">
        <v>72.002385235177201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 t="e">
        <f ca="1">DetectOutliers("Demo DM Excel Final.xlsx?Clientes?Clientes", Clientes!$A$759:$N$759)</f>
        <v>#NAME?</v>
      </c>
    </row>
    <row r="760" spans="1:15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69.011343741115397</v>
      </c>
      <c r="L760">
        <v>0</v>
      </c>
      <c r="M760">
        <v>0</v>
      </c>
      <c r="N760">
        <v>0</v>
      </c>
      <c r="O760" t="e">
        <f ca="1">DetectOutliers("Demo DM Excel Final.xlsx?Clientes?Clientes", Clientes!$A$760:$N$760)</f>
        <v>#NAME?</v>
      </c>
    </row>
    <row r="761" spans="1:15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23.360843022133299</v>
      </c>
      <c r="K761">
        <v>0</v>
      </c>
      <c r="L761">
        <v>0</v>
      </c>
      <c r="M761">
        <v>0</v>
      </c>
      <c r="N761">
        <v>0</v>
      </c>
      <c r="O761" t="e">
        <f ca="1">DetectOutliers("Demo DM Excel Final.xlsx?Clientes?Clientes", Clientes!$A$761:$N$761)</f>
        <v>#NAME?</v>
      </c>
    </row>
    <row r="762" spans="1:15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1.96532054081291</v>
      </c>
      <c r="M762">
        <v>0</v>
      </c>
      <c r="N762">
        <v>0</v>
      </c>
      <c r="O762" t="e">
        <f ca="1">DetectOutliers("Demo DM Excel Final.xlsx?Clientes?Clientes", Clientes!$A$762:$N$762)</f>
        <v>#NAME?</v>
      </c>
    </row>
    <row r="763" spans="1:15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86.088256890324999</v>
      </c>
      <c r="L763">
        <v>0</v>
      </c>
      <c r="M763">
        <v>0</v>
      </c>
      <c r="N763">
        <v>0</v>
      </c>
      <c r="O763" t="e">
        <f ca="1">DetectOutliers("Demo DM Excel Final.xlsx?Clientes?Clientes", Clientes!$A$763:$N$763)</f>
        <v>#NAME?</v>
      </c>
    </row>
    <row r="764" spans="1:15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9.27844115106865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 t="e">
        <f ca="1">DetectOutliers("Demo DM Excel Final.xlsx?Clientes?Clientes", Clientes!$A$764:$N$764)</f>
        <v>#NAME?</v>
      </c>
    </row>
    <row r="765" spans="1:15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23.796644134277098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 t="e">
        <f ca="1">DetectOutliers("Demo DM Excel Final.xlsx?Clientes?Clientes", Clientes!$A$765:$N$765)</f>
        <v>#NAME?</v>
      </c>
    </row>
    <row r="766" spans="1:15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9.6150134383682104</v>
      </c>
      <c r="M766">
        <v>0</v>
      </c>
      <c r="N766">
        <v>0</v>
      </c>
      <c r="O766" t="e">
        <f ca="1">DetectOutliers("Demo DM Excel Final.xlsx?Clientes?Clientes", Clientes!$A$766:$N$766)</f>
        <v>#NAME?</v>
      </c>
    </row>
    <row r="767" spans="1:15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1.77038258124564</v>
      </c>
      <c r="M767">
        <v>0</v>
      </c>
      <c r="N767">
        <v>0</v>
      </c>
      <c r="O767" t="e">
        <f ca="1">DetectOutliers("Demo DM Excel Final.xlsx?Clientes?Clientes", Clientes!$A$767:$N$767)</f>
        <v>#NAME?</v>
      </c>
    </row>
    <row r="768" spans="1:15" x14ac:dyDescent="0.25">
      <c r="A768">
        <v>0</v>
      </c>
      <c r="B768">
        <v>0</v>
      </c>
      <c r="C768">
        <v>0</v>
      </c>
      <c r="D768">
        <v>0</v>
      </c>
      <c r="E768">
        <v>0.53978327169693296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 t="e">
        <f ca="1">DetectOutliers("Demo DM Excel Final.xlsx?Clientes?Clientes", Clientes!$A$768:$N$768)</f>
        <v>#NAME?</v>
      </c>
    </row>
    <row r="769" spans="1:15" x14ac:dyDescent="0.25">
      <c r="A769">
        <v>0</v>
      </c>
      <c r="B769">
        <v>0</v>
      </c>
      <c r="C769">
        <v>0</v>
      </c>
      <c r="D769">
        <v>0</v>
      </c>
      <c r="E769">
        <v>0.53978327169693296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 t="e">
        <f ca="1">DetectOutliers("Demo DM Excel Final.xlsx?Clientes?Clientes", Clientes!$A$769:$N$769)</f>
        <v>#NAME?</v>
      </c>
    </row>
    <row r="770" spans="1:15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78.060954515244603</v>
      </c>
      <c r="J770">
        <v>0</v>
      </c>
      <c r="K770">
        <v>0</v>
      </c>
      <c r="L770">
        <v>0</v>
      </c>
      <c r="M770">
        <v>0</v>
      </c>
      <c r="N770">
        <v>0</v>
      </c>
      <c r="O770" t="e">
        <f ca="1">DetectOutliers("Demo DM Excel Final.xlsx?Clientes?Clientes", Clientes!$A$770:$N$770)</f>
        <v>#NAME?</v>
      </c>
    </row>
    <row r="771" spans="1:15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66.256719660753106</v>
      </c>
      <c r="J771">
        <v>0</v>
      </c>
      <c r="K771">
        <v>0</v>
      </c>
      <c r="L771">
        <v>0</v>
      </c>
      <c r="M771">
        <v>0</v>
      </c>
      <c r="N771">
        <v>0</v>
      </c>
      <c r="O771" t="e">
        <f ca="1">DetectOutliers("Demo DM Excel Final.xlsx?Clientes?Clientes", Clientes!$A$771:$N$771)</f>
        <v>#NAME?</v>
      </c>
    </row>
    <row r="772" spans="1:15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7.1584571768219503</v>
      </c>
      <c r="N772">
        <v>0</v>
      </c>
      <c r="O772" t="e">
        <f ca="1">DetectOutliers("Demo DM Excel Final.xlsx?Clientes?Clientes", Clientes!$A$772:$N$772)</f>
        <v>#NAME?</v>
      </c>
    </row>
    <row r="773" spans="1:15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1.4425775151343001</v>
      </c>
      <c r="M773">
        <v>0</v>
      </c>
      <c r="N773">
        <v>0</v>
      </c>
      <c r="O773" t="e">
        <f ca="1">DetectOutliers("Demo DM Excel Final.xlsx?Clientes?Clientes", Clientes!$A$773:$N$773)</f>
        <v>#NAME?</v>
      </c>
    </row>
    <row r="774" spans="1:15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0.572873817134393</v>
      </c>
      <c r="M774">
        <v>0</v>
      </c>
      <c r="N774">
        <v>0</v>
      </c>
      <c r="O774" t="e">
        <f ca="1">DetectOutliers("Demo DM Excel Final.xlsx?Clientes?Clientes", Clientes!$A$774:$N$774)</f>
        <v>#NAME?</v>
      </c>
    </row>
    <row r="775" spans="1:15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4.9074956381543302</v>
      </c>
      <c r="J775">
        <v>0</v>
      </c>
      <c r="K775">
        <v>0</v>
      </c>
      <c r="L775">
        <v>0</v>
      </c>
      <c r="M775">
        <v>0</v>
      </c>
      <c r="N775">
        <v>0</v>
      </c>
      <c r="O775" t="e">
        <f ca="1">DetectOutliers("Demo DM Excel Final.xlsx?Clientes?Clientes", Clientes!$A$775:$N$775)</f>
        <v>#NAME?</v>
      </c>
    </row>
    <row r="776" spans="1:15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1.02108723719297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 t="e">
        <f ca="1">DetectOutliers("Demo DM Excel Final.xlsx?Clientes?Clientes", Clientes!$A$776:$N$776)</f>
        <v>#NAME?</v>
      </c>
    </row>
    <row r="777" spans="1:15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3.8974494949806799</v>
      </c>
      <c r="K777">
        <v>0</v>
      </c>
      <c r="L777">
        <v>0</v>
      </c>
      <c r="M777">
        <v>0</v>
      </c>
      <c r="N777">
        <v>0</v>
      </c>
      <c r="O777" t="e">
        <f ca="1">DetectOutliers("Demo DM Excel Final.xlsx?Clientes?Clientes", Clientes!$A$777:$N$777)</f>
        <v>#NAME?</v>
      </c>
    </row>
    <row r="778" spans="1:15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14.595008660792599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 t="e">
        <f ca="1">DetectOutliers("Demo DM Excel Final.xlsx?Clientes?Clientes", Clientes!$A$778:$N$778)</f>
        <v>#NAME?</v>
      </c>
    </row>
    <row r="779" spans="1:15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10.930803865005601</v>
      </c>
      <c r="J779">
        <v>0</v>
      </c>
      <c r="K779">
        <v>0</v>
      </c>
      <c r="L779">
        <v>0</v>
      </c>
      <c r="M779">
        <v>0</v>
      </c>
      <c r="N779">
        <v>0</v>
      </c>
      <c r="O779" t="e">
        <f ca="1">DetectOutliers("Demo DM Excel Final.xlsx?Clientes?Clientes", Clientes!$A$779:$N$779)</f>
        <v>#NAME?</v>
      </c>
    </row>
    <row r="780" spans="1:15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7.1927962736661204</v>
      </c>
      <c r="J780">
        <v>0</v>
      </c>
      <c r="K780">
        <v>0</v>
      </c>
      <c r="L780">
        <v>0</v>
      </c>
      <c r="M780">
        <v>0</v>
      </c>
      <c r="N780">
        <v>0</v>
      </c>
      <c r="O780" t="e">
        <f ca="1">DetectOutliers("Demo DM Excel Final.xlsx?Clientes?Clientes", Clientes!$A$780:$N$780)</f>
        <v>#NAME?</v>
      </c>
    </row>
    <row r="781" spans="1:15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15.8685136143193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 t="e">
        <f ca="1">DetectOutliers("Demo DM Excel Final.xlsx?Clientes?Clientes", Clientes!$A$781:$N$781)</f>
        <v>#NAME?</v>
      </c>
    </row>
    <row r="782" spans="1:15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12.4852839263778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 t="e">
        <f ca="1">DetectOutliers("Demo DM Excel Final.xlsx?Clientes?Clientes", Clientes!$A$782:$N$782)</f>
        <v>#NAME?</v>
      </c>
    </row>
    <row r="783" spans="1:15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53.099500340687797</v>
      </c>
      <c r="L783">
        <v>0</v>
      </c>
      <c r="M783">
        <v>0</v>
      </c>
      <c r="N783">
        <v>0</v>
      </c>
      <c r="O783" t="e">
        <f ca="1">DetectOutliers("Demo DM Excel Final.xlsx?Clientes?Clientes", Clientes!$A$783:$N$783)</f>
        <v>#NAME?</v>
      </c>
    </row>
    <row r="784" spans="1:15" x14ac:dyDescent="0.25">
      <c r="A784">
        <v>0</v>
      </c>
      <c r="B784">
        <v>2.6189022425213699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 t="e">
        <f ca="1">DetectOutliers("Demo DM Excel Final.xlsx?Clientes?Clientes", Clientes!$A$784:$N$784)</f>
        <v>#NAME?</v>
      </c>
    </row>
    <row r="785" spans="1:15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1.4859766075259599</v>
      </c>
      <c r="M785">
        <v>0</v>
      </c>
      <c r="N785">
        <v>0</v>
      </c>
      <c r="O785" t="e">
        <f ca="1">DetectOutliers("Demo DM Excel Final.xlsx?Clientes?Clientes", Clientes!$A$785:$N$785)</f>
        <v>#NAME?</v>
      </c>
    </row>
    <row r="786" spans="1:15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42.372765525964098</v>
      </c>
      <c r="M786">
        <v>0</v>
      </c>
      <c r="N786">
        <v>0</v>
      </c>
      <c r="O786" t="e">
        <f ca="1">DetectOutliers("Demo DM Excel Final.xlsx?Clientes?Clientes", Clientes!$A$786:$N$786)</f>
        <v>#NAME?</v>
      </c>
    </row>
    <row r="787" spans="1:15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1.6608149213127199</v>
      </c>
      <c r="N787">
        <v>0</v>
      </c>
      <c r="O787" t="e">
        <f ca="1">DetectOutliers("Demo DM Excel Final.xlsx?Clientes?Clientes", Clientes!$A$787:$N$787)</f>
        <v>#NAME?</v>
      </c>
    </row>
    <row r="788" spans="1:15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9.5208866627970696</v>
      </c>
      <c r="J788">
        <v>0</v>
      </c>
      <c r="K788">
        <v>0</v>
      </c>
      <c r="L788">
        <v>0</v>
      </c>
      <c r="M788">
        <v>0</v>
      </c>
      <c r="N788">
        <v>0</v>
      </c>
      <c r="O788" t="e">
        <f ca="1">DetectOutliers("Demo DM Excel Final.xlsx?Clientes?Clientes", Clientes!$A$788:$N$788)</f>
        <v>#NAME?</v>
      </c>
    </row>
    <row r="789" spans="1:1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1.5363386627803799</v>
      </c>
      <c r="M789">
        <v>0</v>
      </c>
      <c r="N789">
        <v>0</v>
      </c>
      <c r="O789" t="e">
        <f ca="1">DetectOutliers("Demo DM Excel Final.xlsx?Clientes?Clientes", Clientes!$A$789:$N$789)</f>
        <v>#NAME?</v>
      </c>
    </row>
    <row r="790" spans="1:15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23.703251541966399</v>
      </c>
      <c r="K790">
        <v>0</v>
      </c>
      <c r="L790">
        <v>0</v>
      </c>
      <c r="M790">
        <v>0</v>
      </c>
      <c r="N790">
        <v>0</v>
      </c>
      <c r="O790" t="e">
        <f ca="1">DetectOutliers("Demo DM Excel Final.xlsx?Clientes?Clientes", Clientes!$A$790:$N$790)</f>
        <v>#NAME?</v>
      </c>
    </row>
    <row r="791" spans="1:15" x14ac:dyDescent="0.25">
      <c r="A791">
        <v>0</v>
      </c>
      <c r="B791">
        <v>0</v>
      </c>
      <c r="C791">
        <v>0</v>
      </c>
      <c r="D791">
        <v>0</v>
      </c>
      <c r="E791">
        <v>20.136305131007202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 t="e">
        <f ca="1">DetectOutliers("Demo DM Excel Final.xlsx?Clientes?Clientes", Clientes!$A$791:$N$791)</f>
        <v>#NAME?</v>
      </c>
    </row>
    <row r="792" spans="1:15" x14ac:dyDescent="0.25">
      <c r="A792">
        <v>0</v>
      </c>
      <c r="B792">
        <v>0</v>
      </c>
      <c r="C792">
        <v>0</v>
      </c>
      <c r="D792">
        <v>0</v>
      </c>
      <c r="E792">
        <v>8.5745671621571198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 t="e">
        <f ca="1">DetectOutliers("Demo DM Excel Final.xlsx?Clientes?Clientes", Clientes!$A$792:$N$792)</f>
        <v>#NAME?</v>
      </c>
    </row>
    <row r="793" spans="1:15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24.898550496012</v>
      </c>
      <c r="K793">
        <v>0</v>
      </c>
      <c r="L793">
        <v>0</v>
      </c>
      <c r="M793">
        <v>0</v>
      </c>
      <c r="N793">
        <v>0</v>
      </c>
      <c r="O793" t="e">
        <f ca="1">DetectOutliers("Demo DM Excel Final.xlsx?Clientes?Clientes", Clientes!$A$793:$N$793)</f>
        <v>#NAME?</v>
      </c>
    </row>
    <row r="794" spans="1:15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21.818917268524299</v>
      </c>
      <c r="K794">
        <v>0</v>
      </c>
      <c r="L794">
        <v>0</v>
      </c>
      <c r="M794">
        <v>0</v>
      </c>
      <c r="N794">
        <v>0</v>
      </c>
      <c r="O794" t="e">
        <f ca="1">DetectOutliers("Demo DM Excel Final.xlsx?Clientes?Clientes", Clientes!$A$794:$N$794)</f>
        <v>#NAME?</v>
      </c>
    </row>
    <row r="795" spans="1:15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3.2932066201117598</v>
      </c>
      <c r="M795">
        <v>0</v>
      </c>
      <c r="N795">
        <v>0</v>
      </c>
      <c r="O795" t="e">
        <f ca="1">DetectOutliers("Demo DM Excel Final.xlsx?Clientes?Clientes", Clientes!$A$795:$N$795)</f>
        <v>#NAME?</v>
      </c>
    </row>
    <row r="796" spans="1:15" x14ac:dyDescent="0.25">
      <c r="A796">
        <v>0</v>
      </c>
      <c r="B796">
        <v>0</v>
      </c>
      <c r="C796">
        <v>0</v>
      </c>
      <c r="D796">
        <v>0</v>
      </c>
      <c r="E796">
        <v>5.3404671618294701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 t="e">
        <f ca="1">DetectOutliers("Demo DM Excel Final.xlsx?Clientes?Clientes", Clientes!$A$796:$N$796)</f>
        <v>#NAME?</v>
      </c>
    </row>
    <row r="797" spans="1:15" x14ac:dyDescent="0.25">
      <c r="A797">
        <v>0</v>
      </c>
      <c r="B797">
        <v>0</v>
      </c>
      <c r="C797">
        <v>0</v>
      </c>
      <c r="D797">
        <v>18.336776146536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 t="e">
        <f ca="1">DetectOutliers("Demo DM Excel Final.xlsx?Clientes?Clientes", Clientes!$A$797:$N$797)</f>
        <v>#NAME?</v>
      </c>
    </row>
    <row r="798" spans="1:15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12.7296772618442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 t="e">
        <f ca="1">DetectOutliers("Demo DM Excel Final.xlsx?Clientes?Clientes", Clientes!$A$798:$N$798)</f>
        <v>#NAME?</v>
      </c>
    </row>
    <row r="799" spans="1:15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1.4173397122645901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 t="e">
        <f ca="1">DetectOutliers("Demo DM Excel Final.xlsx?Clientes?Clientes", Clientes!$A$799:$N$799)</f>
        <v>#NAME?</v>
      </c>
    </row>
    <row r="800" spans="1:15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1.5830695943206501</v>
      </c>
      <c r="M800">
        <v>0</v>
      </c>
      <c r="N800">
        <v>0</v>
      </c>
      <c r="O800" t="e">
        <f ca="1">DetectOutliers("Demo DM Excel Final.xlsx?Clientes?Clientes", Clientes!$A$800:$N$800)</f>
        <v>#NAME?</v>
      </c>
    </row>
    <row r="801" spans="1:15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0.16467179554547301</v>
      </c>
      <c r="K801">
        <v>0</v>
      </c>
      <c r="L801">
        <v>0</v>
      </c>
      <c r="M801">
        <v>0</v>
      </c>
      <c r="N801">
        <v>0</v>
      </c>
      <c r="O801" t="e">
        <f ca="1">DetectOutliers("Demo DM Excel Final.xlsx?Clientes?Clientes", Clientes!$A$801:$N$801)</f>
        <v>#NAME?</v>
      </c>
    </row>
    <row r="802" spans="1:15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2.1021855183317899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 t="e">
        <f ca="1">DetectOutliers("Demo DM Excel Final.xlsx?Clientes?Clientes", Clientes!$A$802:$N$802)</f>
        <v>#NAME?</v>
      </c>
    </row>
    <row r="803" spans="1:1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3.18143848909421</v>
      </c>
      <c r="M803">
        <v>0</v>
      </c>
      <c r="N803">
        <v>0</v>
      </c>
      <c r="O803" t="e">
        <f ca="1">DetectOutliers("Demo DM Excel Final.xlsx?Clientes?Clientes", Clientes!$A$803:$N$803)</f>
        <v>#NAME?</v>
      </c>
    </row>
    <row r="804" spans="1:1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12.9843839882579</v>
      </c>
      <c r="L804">
        <v>0</v>
      </c>
      <c r="M804">
        <v>0</v>
      </c>
      <c r="N804">
        <v>0</v>
      </c>
      <c r="O804" t="e">
        <f ca="1">DetectOutliers("Demo DM Excel Final.xlsx?Clientes?Clientes", Clientes!$A$804:$N$804)</f>
        <v>#NAME?</v>
      </c>
    </row>
    <row r="805" spans="1:1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25.0637762994951</v>
      </c>
      <c r="M805">
        <v>0</v>
      </c>
      <c r="N805">
        <v>0</v>
      </c>
      <c r="O805" t="e">
        <f ca="1">DetectOutliers("Demo DM Excel Final.xlsx?Clientes?Clientes", Clientes!$A$805:$N$805)</f>
        <v>#NAME?</v>
      </c>
    </row>
    <row r="806" spans="1:1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0.61990418831503302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 t="e">
        <f ca="1">DetectOutliers("Demo DM Excel Final.xlsx?Clientes?Clientes", Clientes!$A$806:$N$806)</f>
        <v>#NAME?</v>
      </c>
    </row>
    <row r="807" spans="1:1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0.17693838652812099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 t="e">
        <f ca="1">DetectOutliers("Demo DM Excel Final.xlsx?Clientes?Clientes", Clientes!$A$807:$N$807)</f>
        <v>#NAME?</v>
      </c>
    </row>
    <row r="808" spans="1:1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3.8883189257747799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 t="e">
        <f ca="1">DetectOutliers("Demo DM Excel Final.xlsx?Clientes?Clientes", Clientes!$A$808:$N$808)</f>
        <v>#NAME?</v>
      </c>
    </row>
    <row r="809" spans="1:15" x14ac:dyDescent="0.25">
      <c r="A809">
        <v>0</v>
      </c>
      <c r="B809">
        <v>0</v>
      </c>
      <c r="C809">
        <v>0</v>
      </c>
      <c r="D809">
        <v>0</v>
      </c>
      <c r="E809">
        <v>2.7717570771564199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 t="e">
        <f ca="1">DetectOutliers("Demo DM Excel Final.xlsx?Clientes?Clientes", Clientes!$A$809:$N$809)</f>
        <v>#NAME?</v>
      </c>
    </row>
    <row r="810" spans="1:1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2.3196395140746202</v>
      </c>
      <c r="M810">
        <v>0</v>
      </c>
      <c r="N810">
        <v>0</v>
      </c>
      <c r="O810" t="e">
        <f ca="1">DetectOutliers("Demo DM Excel Final.xlsx?Clientes?Clientes", Clientes!$A$810:$N$810)</f>
        <v>#NAME?</v>
      </c>
    </row>
    <row r="811" spans="1:1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0.15257324188633001</v>
      </c>
      <c r="K811">
        <v>0</v>
      </c>
      <c r="L811">
        <v>0</v>
      </c>
      <c r="M811">
        <v>0</v>
      </c>
      <c r="N811">
        <v>0</v>
      </c>
      <c r="O811" t="e">
        <f ca="1">DetectOutliers("Demo DM Excel Final.xlsx?Clientes?Clientes", Clientes!$A$811:$N$811)</f>
        <v>#NAME?</v>
      </c>
    </row>
    <row r="812" spans="1:1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0.94330651734763604</v>
      </c>
      <c r="N812">
        <v>0</v>
      </c>
      <c r="O812" t="e">
        <f ca="1">DetectOutliers("Demo DM Excel Final.xlsx?Clientes?Clientes", Clientes!$A$812:$N$812)</f>
        <v>#NAME?</v>
      </c>
    </row>
    <row r="813" spans="1:15" x14ac:dyDescent="0.25">
      <c r="A813">
        <v>0</v>
      </c>
      <c r="B813">
        <v>0</v>
      </c>
      <c r="C813">
        <v>0</v>
      </c>
      <c r="D813">
        <v>0</v>
      </c>
      <c r="E813">
        <v>25.784881423272001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 t="e">
        <f ca="1">DetectOutliers("Demo DM Excel Final.xlsx?Clientes?Clientes", Clientes!$A$813:$N$813)</f>
        <v>#NAME?</v>
      </c>
    </row>
    <row r="814" spans="1:1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3.9042805790759201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 t="e">
        <f ca="1">DetectOutliers("Demo DM Excel Final.xlsx?Clientes?Clientes", Clientes!$A$814:$N$814)</f>
        <v>#NAME?</v>
      </c>
    </row>
    <row r="815" spans="1:1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2.8400406437974102</v>
      </c>
      <c r="L815">
        <v>0</v>
      </c>
      <c r="M815">
        <v>0</v>
      </c>
      <c r="N815">
        <v>0</v>
      </c>
      <c r="O815" t="e">
        <f ca="1">DetectOutliers("Demo DM Excel Final.xlsx?Clientes?Clientes", Clientes!$A$815:$N$815)</f>
        <v>#NAME?</v>
      </c>
    </row>
    <row r="816" spans="1:1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57.297784922567203</v>
      </c>
      <c r="M816">
        <v>0</v>
      </c>
      <c r="N816">
        <v>0</v>
      </c>
      <c r="O816" t="e">
        <f ca="1">DetectOutliers("Demo DM Excel Final.xlsx?Clientes?Clientes", Clientes!$A$816:$N$816)</f>
        <v>#NAME?</v>
      </c>
    </row>
    <row r="817" spans="1:1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6.7336969318894297</v>
      </c>
      <c r="N817">
        <v>0</v>
      </c>
      <c r="O817" t="e">
        <f ca="1">DetectOutliers("Demo DM Excel Final.xlsx?Clientes?Clientes", Clientes!$A$817:$N$817)</f>
        <v>#NAME?</v>
      </c>
    </row>
    <row r="818" spans="1:15" x14ac:dyDescent="0.25">
      <c r="A818">
        <v>0</v>
      </c>
      <c r="B818">
        <v>0</v>
      </c>
      <c r="C818">
        <v>2.3381594085021198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 t="e">
        <f ca="1">DetectOutliers("Demo DM Excel Final.xlsx?Clientes?Clientes", Clientes!$A$818:$N$818)</f>
        <v>#NAME?</v>
      </c>
    </row>
    <row r="819" spans="1:15" x14ac:dyDescent="0.25">
      <c r="A819">
        <v>0</v>
      </c>
      <c r="B819">
        <v>0</v>
      </c>
      <c r="C819">
        <v>1.5158119096099101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 t="e">
        <f ca="1">DetectOutliers("Demo DM Excel Final.xlsx?Clientes?Clientes", Clientes!$A$819:$N$819)</f>
        <v>#NAME?</v>
      </c>
    </row>
    <row r="820" spans="1:15" x14ac:dyDescent="0.25">
      <c r="A820">
        <v>0</v>
      </c>
      <c r="B820">
        <v>0</v>
      </c>
      <c r="C820">
        <v>0</v>
      </c>
      <c r="D820">
        <v>0</v>
      </c>
      <c r="E820">
        <v>4.3834191920320897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 t="e">
        <f ca="1">DetectOutliers("Demo DM Excel Final.xlsx?Clientes?Clientes", Clientes!$A$820:$N$820)</f>
        <v>#NAME?</v>
      </c>
    </row>
    <row r="821" spans="1:15" x14ac:dyDescent="0.25">
      <c r="A821">
        <v>0</v>
      </c>
      <c r="B821">
        <v>0</v>
      </c>
      <c r="C821">
        <v>0</v>
      </c>
      <c r="D821">
        <v>8.27528701062778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 t="e">
        <f ca="1">DetectOutliers("Demo DM Excel Final.xlsx?Clientes?Clientes", Clientes!$A$821:$N$821)</f>
        <v>#NAME?</v>
      </c>
    </row>
    <row r="822" spans="1:15" x14ac:dyDescent="0.25">
      <c r="A822">
        <v>0</v>
      </c>
      <c r="B822">
        <v>0</v>
      </c>
      <c r="C822">
        <v>0</v>
      </c>
      <c r="D822">
        <v>20.100586837059701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 t="e">
        <f ca="1">DetectOutliers("Demo DM Excel Final.xlsx?Clientes?Clientes", Clientes!$A$822:$N$822)</f>
        <v>#NAME?</v>
      </c>
    </row>
    <row r="823" spans="1:1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1.2032575274898401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t="e">
        <f ca="1">DetectOutliers("Demo DM Excel Final.xlsx?Clientes?Clientes", Clientes!$A$823:$N$823)</f>
        <v>#NAME?</v>
      </c>
    </row>
    <row r="824" spans="1:15" x14ac:dyDescent="0.25">
      <c r="A824">
        <v>0</v>
      </c>
      <c r="B824">
        <v>0</v>
      </c>
      <c r="C824">
        <v>0</v>
      </c>
      <c r="D824">
        <v>0.65957758623702001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 t="e">
        <f ca="1">DetectOutliers("Demo DM Excel Final.xlsx?Clientes?Clientes", Clientes!$A$824:$N$824)</f>
        <v>#NAME?</v>
      </c>
    </row>
    <row r="825" spans="1:15" x14ac:dyDescent="0.25">
      <c r="A825">
        <v>0</v>
      </c>
      <c r="B825">
        <v>0</v>
      </c>
      <c r="C825">
        <v>0</v>
      </c>
      <c r="D825">
        <v>0.69050876279769102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 t="e">
        <f ca="1">DetectOutliers("Demo DM Excel Final.xlsx?Clientes?Clientes", Clientes!$A$825:$N$825)</f>
        <v>#NAME?</v>
      </c>
    </row>
    <row r="826" spans="1:15" x14ac:dyDescent="0.25">
      <c r="A826">
        <v>0</v>
      </c>
      <c r="B826">
        <v>0</v>
      </c>
      <c r="C826">
        <v>0</v>
      </c>
      <c r="D826">
        <v>33.529899122213003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 t="e">
        <f ca="1">DetectOutliers("Demo DM Excel Final.xlsx?Clientes?Clientes", Clientes!$A$826:$N$826)</f>
        <v>#NAME?</v>
      </c>
    </row>
    <row r="827" spans="1:15" x14ac:dyDescent="0.25">
      <c r="A827">
        <v>0</v>
      </c>
      <c r="B827">
        <v>0</v>
      </c>
      <c r="C827">
        <v>0</v>
      </c>
      <c r="D827">
        <v>10.1012209070881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 t="e">
        <f ca="1">DetectOutliers("Demo DM Excel Final.xlsx?Clientes?Clientes", Clientes!$A$827:$N$827)</f>
        <v>#NAME?</v>
      </c>
    </row>
    <row r="828" spans="1:1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26.486821652000899</v>
      </c>
      <c r="J828">
        <v>0</v>
      </c>
      <c r="K828">
        <v>0</v>
      </c>
      <c r="L828">
        <v>0</v>
      </c>
      <c r="M828">
        <v>0</v>
      </c>
      <c r="N828">
        <v>0</v>
      </c>
      <c r="O828" t="e">
        <f ca="1">DetectOutliers("Demo DM Excel Final.xlsx?Clientes?Clientes", Clientes!$A$828:$N$828)</f>
        <v>#NAME?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20.873864490742399</v>
      </c>
      <c r="N829">
        <v>0</v>
      </c>
      <c r="O829" t="e">
        <f ca="1">DetectOutliers("Demo DM Excel Final.xlsx?Clientes?Clientes", Clientes!$A$829:$N$829)</f>
        <v>#NAME?</v>
      </c>
    </row>
    <row r="830" spans="1:1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30.277184820959299</v>
      </c>
      <c r="M830">
        <v>0</v>
      </c>
      <c r="N830">
        <v>0</v>
      </c>
      <c r="O830" t="e">
        <f ca="1">DetectOutliers("Demo DM Excel Final.xlsx?Clientes?Clientes", Clientes!$A$830:$N$830)</f>
        <v>#NAME?</v>
      </c>
    </row>
    <row r="831" spans="1:15" x14ac:dyDescent="0.25">
      <c r="A831">
        <v>0</v>
      </c>
      <c r="B831">
        <v>0</v>
      </c>
      <c r="C831">
        <v>0</v>
      </c>
      <c r="D831">
        <v>5.3726840225064603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 t="e">
        <f ca="1">DetectOutliers("Demo DM Excel Final.xlsx?Clientes?Clientes", Clientes!$A$831:$N$831)</f>
        <v>#NAME?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6.5375530897893297</v>
      </c>
      <c r="K832">
        <v>0</v>
      </c>
      <c r="L832">
        <v>0</v>
      </c>
      <c r="M832">
        <v>0</v>
      </c>
      <c r="N832">
        <v>0</v>
      </c>
      <c r="O832" t="e">
        <f ca="1">DetectOutliers("Demo DM Excel Final.xlsx?Clientes?Clientes", Clientes!$A$832:$N$832)</f>
        <v>#NAME?</v>
      </c>
    </row>
    <row r="833" spans="1:1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61.389039600299597</v>
      </c>
      <c r="K833">
        <v>0</v>
      </c>
      <c r="L833">
        <v>0</v>
      </c>
      <c r="M833">
        <v>0</v>
      </c>
      <c r="N833">
        <v>0</v>
      </c>
      <c r="O833" t="e">
        <f ca="1">DetectOutliers("Demo DM Excel Final.xlsx?Clientes?Clientes", Clientes!$A$833:$N$833)</f>
        <v>#NAME?</v>
      </c>
    </row>
    <row r="834" spans="1:1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4.6695266639917898</v>
      </c>
      <c r="L834">
        <v>0</v>
      </c>
      <c r="M834">
        <v>0</v>
      </c>
      <c r="N834">
        <v>0</v>
      </c>
      <c r="O834" t="e">
        <f ca="1">DetectOutliers("Demo DM Excel Final.xlsx?Clientes?Clientes", Clientes!$A$834:$N$834)</f>
        <v>#NAME?</v>
      </c>
    </row>
    <row r="835" spans="1:1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32.7018632882438</v>
      </c>
      <c r="K835">
        <v>0</v>
      </c>
      <c r="L835">
        <v>0</v>
      </c>
      <c r="M835">
        <v>0</v>
      </c>
      <c r="N835">
        <v>0</v>
      </c>
      <c r="O835" t="e">
        <f ca="1">DetectOutliers("Demo DM Excel Final.xlsx?Clientes?Clientes", Clientes!$A$835:$N$835)</f>
        <v>#NAME?</v>
      </c>
    </row>
    <row r="836" spans="1:1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52.041655632239099</v>
      </c>
      <c r="J836">
        <v>0</v>
      </c>
      <c r="K836">
        <v>0</v>
      </c>
      <c r="L836">
        <v>0</v>
      </c>
      <c r="M836">
        <v>0</v>
      </c>
      <c r="N836">
        <v>0</v>
      </c>
      <c r="O836" t="e">
        <f ca="1">DetectOutliers("Demo DM Excel Final.xlsx?Clientes?Clientes", Clientes!$A$836:$N$836)</f>
        <v>#NAME?</v>
      </c>
    </row>
    <row r="837" spans="1:1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8.7943936620515792</v>
      </c>
      <c r="J837">
        <v>0</v>
      </c>
      <c r="K837">
        <v>0</v>
      </c>
      <c r="L837">
        <v>0</v>
      </c>
      <c r="M837">
        <v>0</v>
      </c>
      <c r="N837">
        <v>0</v>
      </c>
      <c r="O837" t="e">
        <f ca="1">DetectOutliers("Demo DM Excel Final.xlsx?Clientes?Clientes", Clientes!$A$837:$N$837)</f>
        <v>#NAME?</v>
      </c>
    </row>
    <row r="838" spans="1:15" x14ac:dyDescent="0.25">
      <c r="A838">
        <v>0</v>
      </c>
      <c r="B838">
        <v>0</v>
      </c>
      <c r="C838">
        <v>0</v>
      </c>
      <c r="D838">
        <v>0</v>
      </c>
      <c r="E838">
        <v>43.378033653331698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 t="e">
        <f ca="1">DetectOutliers("Demo DM Excel Final.xlsx?Clientes?Clientes", Clientes!$A$838:$N$838)</f>
        <v>#NAME?</v>
      </c>
    </row>
    <row r="839" spans="1:15" x14ac:dyDescent="0.25">
      <c r="A839">
        <v>0</v>
      </c>
      <c r="B839">
        <v>0</v>
      </c>
      <c r="C839">
        <v>0</v>
      </c>
      <c r="D839">
        <v>0</v>
      </c>
      <c r="E839">
        <v>28.588846071469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 t="e">
        <f ca="1">DetectOutliers("Demo DM Excel Final.xlsx?Clientes?Clientes", Clientes!$A$839:$N$839)</f>
        <v>#NAME?</v>
      </c>
    </row>
    <row r="840" spans="1:1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15.671274174623299</v>
      </c>
      <c r="K840">
        <v>0</v>
      </c>
      <c r="L840">
        <v>0</v>
      </c>
      <c r="M840">
        <v>0</v>
      </c>
      <c r="N840">
        <v>0</v>
      </c>
      <c r="O840" t="e">
        <f ca="1">DetectOutliers("Demo DM Excel Final.xlsx?Clientes?Clientes", Clientes!$A$840:$N$840)</f>
        <v>#NAME?</v>
      </c>
    </row>
    <row r="841" spans="1:15" x14ac:dyDescent="0.25">
      <c r="A841">
        <v>0</v>
      </c>
      <c r="B841">
        <v>0</v>
      </c>
      <c r="C841">
        <v>0</v>
      </c>
      <c r="D841">
        <v>5.5233087045811802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 t="e">
        <f ca="1">DetectOutliers("Demo DM Excel Final.xlsx?Clientes?Clientes", Clientes!$A$841:$N$841)</f>
        <v>#NAME?</v>
      </c>
    </row>
    <row r="842" spans="1:1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9.9428718719362497</v>
      </c>
      <c r="K842">
        <v>0</v>
      </c>
      <c r="L842">
        <v>0</v>
      </c>
      <c r="M842">
        <v>0</v>
      </c>
      <c r="N842">
        <v>0</v>
      </c>
      <c r="O842" t="e">
        <f ca="1">DetectOutliers("Demo DM Excel Final.xlsx?Clientes?Clientes", Clientes!$A$842:$N$842)</f>
        <v>#NAME?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8.0568777557638906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 t="e">
        <f ca="1">DetectOutliers("Demo DM Excel Final.xlsx?Clientes?Clientes", Clientes!$A$843:$N$843)</f>
        <v>#NAME?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3.4050189971322302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 t="e">
        <f ca="1">DetectOutliers("Demo DM Excel Final.xlsx?Clientes?Clientes", Clientes!$A$844:$N$844)</f>
        <v>#NAME?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77.134909599708095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 t="e">
        <f ca="1">DetectOutliers("Demo DM Excel Final.xlsx?Clientes?Clientes", Clientes!$A$845:$N$845)</f>
        <v>#NAME?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0.54613879797736298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 t="e">
        <f ca="1">DetectOutliers("Demo DM Excel Final.xlsx?Clientes?Clientes", Clientes!$A$846:$N$846)</f>
        <v>#NAME?</v>
      </c>
    </row>
    <row r="847" spans="1:1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7.8246295357914901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 t="e">
        <f ca="1">DetectOutliers("Demo DM Excel Final.xlsx?Clientes?Clientes", Clientes!$A$847:$N$847)</f>
        <v>#NAME?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21.346074060263799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 t="e">
        <f ca="1">DetectOutliers("Demo DM Excel Final.xlsx?Clientes?Clientes", Clientes!$A$848:$N$848)</f>
        <v>#NAME?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62.974368811705098</v>
      </c>
      <c r="J849">
        <v>0</v>
      </c>
      <c r="K849">
        <v>0</v>
      </c>
      <c r="L849">
        <v>0</v>
      </c>
      <c r="M849">
        <v>0</v>
      </c>
      <c r="N849">
        <v>0</v>
      </c>
      <c r="O849" t="e">
        <f ca="1">DetectOutliers("Demo DM Excel Final.xlsx?Clientes?Clientes", Clientes!$A$849:$N$849)</f>
        <v>#NAME?</v>
      </c>
    </row>
    <row r="850" spans="1:15" x14ac:dyDescent="0.25">
      <c r="A850">
        <v>0</v>
      </c>
      <c r="B850">
        <v>0</v>
      </c>
      <c r="C850">
        <v>0</v>
      </c>
      <c r="D850">
        <v>0.74287916987768199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 t="e">
        <f ca="1">DetectOutliers("Demo DM Excel Final.xlsx?Clientes?Clientes", Clientes!$A$850:$N$850)</f>
        <v>#NAME?</v>
      </c>
    </row>
    <row r="851" spans="1:1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52.501389611370598</v>
      </c>
      <c r="M851">
        <v>0</v>
      </c>
      <c r="N851">
        <v>0</v>
      </c>
      <c r="O851" t="e">
        <f ca="1">DetectOutliers("Demo DM Excel Final.xlsx?Clientes?Clientes", Clientes!$A$851:$N$851)</f>
        <v>#NAME?</v>
      </c>
    </row>
    <row r="852" spans="1:15" x14ac:dyDescent="0.25">
      <c r="A852">
        <v>0</v>
      </c>
      <c r="B852">
        <v>24.4844088539658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t="e">
        <f ca="1">DetectOutliers("Demo DM Excel Final.xlsx?Clientes?Clientes", Clientes!$A$852:$N$852)</f>
        <v>#NAME?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1.2032575274898401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 t="e">
        <f ca="1">DetectOutliers("Demo DM Excel Final.xlsx?Clientes?Clientes", Clientes!$A$853:$N$853)</f>
        <v>#NAME?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1.3191586359977501</v>
      </c>
      <c r="N854">
        <v>0</v>
      </c>
      <c r="O854" t="e">
        <f ca="1">DetectOutliers("Demo DM Excel Final.xlsx?Clientes?Clientes", Clientes!$A$854:$N$854)</f>
        <v>#NAME?</v>
      </c>
    </row>
    <row r="855" spans="1:15" x14ac:dyDescent="0.25">
      <c r="A855">
        <v>0</v>
      </c>
      <c r="B855">
        <v>0</v>
      </c>
      <c r="C855">
        <v>0</v>
      </c>
      <c r="D855">
        <v>14.8975248064421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t="e">
        <f ca="1">DetectOutliers("Demo DM Excel Final.xlsx?Clientes?Clientes", Clientes!$A$855:$N$855)</f>
        <v>#NAME?</v>
      </c>
    </row>
    <row r="856" spans="1:15" x14ac:dyDescent="0.25">
      <c r="A856">
        <v>0</v>
      </c>
      <c r="B856">
        <v>0</v>
      </c>
      <c r="C856">
        <v>0</v>
      </c>
      <c r="D856">
        <v>37.483461079840097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 t="e">
        <f ca="1">DetectOutliers("Demo DM Excel Final.xlsx?Clientes?Clientes", Clientes!$A$856:$N$856)</f>
        <v>#NAME?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54.4441829443725</v>
      </c>
      <c r="J857">
        <v>0</v>
      </c>
      <c r="K857">
        <v>0</v>
      </c>
      <c r="L857">
        <v>0</v>
      </c>
      <c r="M857">
        <v>0</v>
      </c>
      <c r="N857">
        <v>0</v>
      </c>
      <c r="O857" t="e">
        <f ca="1">DetectOutliers("Demo DM Excel Final.xlsx?Clientes?Clientes", Clientes!$A$857:$N$857)</f>
        <v>#NAME?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2.0515359401892002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 t="e">
        <f ca="1">DetectOutliers("Demo DM Excel Final.xlsx?Clientes?Clientes", Clientes!$A$858:$N$858)</f>
        <v>#NAME?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40.241305719243201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 t="e">
        <f ca="1">DetectOutliers("Demo DM Excel Final.xlsx?Clientes?Clientes", Clientes!$A$859:$N$859)</f>
        <v>#NAME?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53.056874990242001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 t="e">
        <f ca="1">DetectOutliers("Demo DM Excel Final.xlsx?Clientes?Clientes", Clientes!$A$860:$N$860)</f>
        <v>#NAME?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6.1861421229914599</v>
      </c>
      <c r="L861">
        <v>0</v>
      </c>
      <c r="M861">
        <v>0</v>
      </c>
      <c r="N861">
        <v>0</v>
      </c>
      <c r="O861" t="e">
        <f ca="1">DetectOutliers("Demo DM Excel Final.xlsx?Clientes?Clientes", Clientes!$A$861:$N$861)</f>
        <v>#NAME?</v>
      </c>
    </row>
    <row r="862" spans="1:15" x14ac:dyDescent="0.25">
      <c r="A862">
        <v>0</v>
      </c>
      <c r="B862">
        <v>0</v>
      </c>
      <c r="C862">
        <v>0</v>
      </c>
      <c r="D862">
        <v>30.511389736855001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 t="e">
        <f ca="1">DetectOutliers("Demo DM Excel Final.xlsx?Clientes?Clientes", Clientes!$A$862:$N$862)</f>
        <v>#NAME?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7.4564948118332204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 t="e">
        <f ca="1">DetectOutliers("Demo DM Excel Final.xlsx?Clientes?Clientes", Clientes!$A$863:$N$863)</f>
        <v>#NAME?</v>
      </c>
    </row>
    <row r="864" spans="1:1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15.6602942945735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 t="e">
        <f ca="1">DetectOutliers("Demo DM Excel Final.xlsx?Clientes?Clientes", Clientes!$A$864:$N$864)</f>
        <v>#NAME?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23.117742029212899</v>
      </c>
      <c r="L865">
        <v>0</v>
      </c>
      <c r="M865">
        <v>0</v>
      </c>
      <c r="N865">
        <v>0</v>
      </c>
      <c r="O865" t="e">
        <f ca="1">DetectOutliers("Demo DM Excel Final.xlsx?Clientes?Clientes", Clientes!$A$865:$N$865)</f>
        <v>#NAME?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51.151563842970297</v>
      </c>
      <c r="L866">
        <v>0</v>
      </c>
      <c r="M866">
        <v>0</v>
      </c>
      <c r="N866">
        <v>0</v>
      </c>
      <c r="O866" t="e">
        <f ca="1">DetectOutliers("Demo DM Excel Final.xlsx?Clientes?Clientes", Clientes!$A$866:$N$866)</f>
        <v>#NAME?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1.04959080843761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 t="e">
        <f ca="1">DetectOutliers("Demo DM Excel Final.xlsx?Clientes?Clientes", Clientes!$A$867:$N$867)</f>
        <v>#NAME?</v>
      </c>
    </row>
    <row r="868" spans="1:1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14.7039201134902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 t="e">
        <f ca="1">DetectOutliers("Demo DM Excel Final.xlsx?Clientes?Clientes", Clientes!$A$868:$N$868)</f>
        <v>#NAME?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6.1722794656645696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 t="e">
        <f ca="1">DetectOutliers("Demo DM Excel Final.xlsx?Clientes?Clientes", Clientes!$A$869:$N$869)</f>
        <v>#NAME?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0.26353124612208501</v>
      </c>
      <c r="M870">
        <v>0</v>
      </c>
      <c r="N870">
        <v>0</v>
      </c>
      <c r="O870" t="e">
        <f ca="1">DetectOutliers("Demo DM Excel Final.xlsx?Clientes?Clientes", Clientes!$A$870:$N$870)</f>
        <v>#NAME?</v>
      </c>
    </row>
    <row r="871" spans="1:1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5.61206761435069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 t="e">
        <f ca="1">DetectOutliers("Demo DM Excel Final.xlsx?Clientes?Clientes", Clientes!$A$871:$N$871)</f>
        <v>#NAME?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4.9716609044245796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 t="e">
        <f ca="1">DetectOutliers("Demo DM Excel Final.xlsx?Clientes?Clientes", Clientes!$A$872:$N$872)</f>
        <v>#NAME?</v>
      </c>
    </row>
    <row r="873" spans="1:1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0.16080357434668699</v>
      </c>
      <c r="K873">
        <v>0</v>
      </c>
      <c r="L873">
        <v>0</v>
      </c>
      <c r="M873">
        <v>0</v>
      </c>
      <c r="N873">
        <v>0</v>
      </c>
      <c r="O873" t="e">
        <f ca="1">DetectOutliers("Demo DM Excel Final.xlsx?Clientes?Clientes", Clientes!$A$873:$N$873)</f>
        <v>#NAME?</v>
      </c>
    </row>
    <row r="874" spans="1:1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0.16930327577186699</v>
      </c>
      <c r="K874">
        <v>0</v>
      </c>
      <c r="L874">
        <v>0</v>
      </c>
      <c r="M874">
        <v>0</v>
      </c>
      <c r="N874">
        <v>0</v>
      </c>
      <c r="O874" t="e">
        <f ca="1">DetectOutliers("Demo DM Excel Final.xlsx?Clientes?Clientes", Clientes!$A$874:$N$874)</f>
        <v>#NAME?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1.13935687992809</v>
      </c>
      <c r="N875">
        <v>0</v>
      </c>
      <c r="O875" t="e">
        <f ca="1">DetectOutliers("Demo DM Excel Final.xlsx?Clientes?Clientes", Clientes!$A$875:$N$875)</f>
        <v>#NAME?</v>
      </c>
    </row>
    <row r="876" spans="1:1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3.3568876988599601</v>
      </c>
      <c r="M876">
        <v>0</v>
      </c>
      <c r="N876">
        <v>0</v>
      </c>
      <c r="O876" t="e">
        <f ca="1">DetectOutliers("Demo DM Excel Final.xlsx?Clientes?Clientes", Clientes!$A$876:$N$876)</f>
        <v>#NAME?</v>
      </c>
    </row>
    <row r="877" spans="1:1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4.5530236960246704</v>
      </c>
      <c r="M877">
        <v>0</v>
      </c>
      <c r="N877">
        <v>0</v>
      </c>
      <c r="O877" t="e">
        <f ca="1">DetectOutliers("Demo DM Excel Final.xlsx?Clientes?Clientes", Clientes!$A$877:$N$877)</f>
        <v>#NAME?</v>
      </c>
    </row>
    <row r="878" spans="1:1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2.7686590813947598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 t="e">
        <f ca="1">DetectOutliers("Demo DM Excel Final.xlsx?Clientes?Clientes", Clientes!$A$878:$N$878)</f>
        <v>#NAME?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4.7553545669801496</v>
      </c>
      <c r="M879">
        <v>0</v>
      </c>
      <c r="N879">
        <v>0</v>
      </c>
      <c r="O879" t="e">
        <f ca="1">DetectOutliers("Demo DM Excel Final.xlsx?Clientes?Clientes", Clientes!$A$879:$N$879)</f>
        <v>#NAME?</v>
      </c>
    </row>
    <row r="880" spans="1:1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4.7110812861035196</v>
      </c>
      <c r="J880">
        <v>0</v>
      </c>
      <c r="K880">
        <v>0</v>
      </c>
      <c r="L880">
        <v>0</v>
      </c>
      <c r="M880">
        <v>0</v>
      </c>
      <c r="N880">
        <v>0</v>
      </c>
      <c r="O880" t="e">
        <f ca="1">DetectOutliers("Demo DM Excel Final.xlsx?Clientes?Clientes", Clientes!$A$880:$N$880)</f>
        <v>#NAME?</v>
      </c>
    </row>
    <row r="881" spans="1:15" x14ac:dyDescent="0.25">
      <c r="A881">
        <v>0</v>
      </c>
      <c r="B881">
        <v>0</v>
      </c>
      <c r="C881">
        <v>0</v>
      </c>
      <c r="D881">
        <v>4.7363436501727598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 t="e">
        <f ca="1">DetectOutliers("Demo DM Excel Final.xlsx?Clientes?Clientes", Clientes!$A$881:$N$881)</f>
        <v>#NAME?</v>
      </c>
    </row>
    <row r="882" spans="1:15" x14ac:dyDescent="0.25">
      <c r="A882">
        <v>0</v>
      </c>
      <c r="B882">
        <v>0</v>
      </c>
      <c r="C882">
        <v>0</v>
      </c>
      <c r="D882">
        <v>4.0530627721238703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 t="e">
        <f ca="1">DetectOutliers("Demo DM Excel Final.xlsx?Clientes?Clientes", Clientes!$A$882:$N$882)</f>
        <v>#NAME?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1.5800548369177401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 t="e">
        <f ca="1">DetectOutliers("Demo DM Excel Final.xlsx?Clientes?Clientes", Clientes!$A$883:$N$883)</f>
        <v>#NAME?</v>
      </c>
    </row>
    <row r="884" spans="1:1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0.99603889007883595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 t="e">
        <f ca="1">DetectOutliers("Demo DM Excel Final.xlsx?Clientes?Clientes", Clientes!$A$884:$N$884)</f>
        <v>#NAME?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2.6851325978818199</v>
      </c>
      <c r="N885">
        <v>0</v>
      </c>
      <c r="O885" t="e">
        <f ca="1">DetectOutliers("Demo DM Excel Final.xlsx?Clientes?Clientes", Clientes!$A$885:$N$885)</f>
        <v>#NAME?</v>
      </c>
    </row>
    <row r="886" spans="1:1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24.946588565476102</v>
      </c>
      <c r="K886">
        <v>0</v>
      </c>
      <c r="L886">
        <v>0</v>
      </c>
      <c r="M886">
        <v>0</v>
      </c>
      <c r="N886">
        <v>0</v>
      </c>
      <c r="O886" t="e">
        <f ca="1">DetectOutliers("Demo DM Excel Final.xlsx?Clientes?Clientes", Clientes!$A$886:$N$886)</f>
        <v>#NAME?</v>
      </c>
    </row>
    <row r="887" spans="1:15" x14ac:dyDescent="0.25">
      <c r="A887">
        <v>0</v>
      </c>
      <c r="B887">
        <v>0</v>
      </c>
      <c r="C887">
        <v>0</v>
      </c>
      <c r="D887">
        <v>0</v>
      </c>
      <c r="E887">
        <v>23.1130690551675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 t="e">
        <f ca="1">DetectOutliers("Demo DM Excel Final.xlsx?Clientes?Clientes", Clientes!$A$887:$N$887)</f>
        <v>#NAME?</v>
      </c>
    </row>
    <row r="888" spans="1:15" x14ac:dyDescent="0.25">
      <c r="A888">
        <v>0</v>
      </c>
      <c r="B888">
        <v>0</v>
      </c>
      <c r="C888">
        <v>0</v>
      </c>
      <c r="D888">
        <v>0</v>
      </c>
      <c r="E888">
        <v>41.257481906964699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 t="e">
        <f ca="1">DetectOutliers("Demo DM Excel Final.xlsx?Clientes?Clientes", Clientes!$A$888:$N$888)</f>
        <v>#NAME?</v>
      </c>
    </row>
    <row r="889" spans="1:1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18.875304718571901</v>
      </c>
      <c r="N889">
        <v>0</v>
      </c>
      <c r="O889" t="e">
        <f ca="1">DetectOutliers("Demo DM Excel Final.xlsx?Clientes?Clientes", Clientes!$A$889:$N$889)</f>
        <v>#NAME?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16.483779882532399</v>
      </c>
      <c r="K890">
        <v>0</v>
      </c>
      <c r="L890">
        <v>0</v>
      </c>
      <c r="M890">
        <v>0</v>
      </c>
      <c r="N890">
        <v>0</v>
      </c>
      <c r="O890" t="e">
        <f ca="1">DetectOutliers("Demo DM Excel Final.xlsx?Clientes?Clientes", Clientes!$A$890:$N$890)</f>
        <v>#NAME?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19.807692344822001</v>
      </c>
      <c r="J891">
        <v>0</v>
      </c>
      <c r="K891">
        <v>0</v>
      </c>
      <c r="L891">
        <v>0</v>
      </c>
      <c r="M891">
        <v>0</v>
      </c>
      <c r="N891">
        <v>0</v>
      </c>
      <c r="O891" t="e">
        <f ca="1">DetectOutliers("Demo DM Excel Final.xlsx?Clientes?Clientes", Clientes!$A$891:$N$891)</f>
        <v>#NAME?</v>
      </c>
    </row>
    <row r="892" spans="1:15" x14ac:dyDescent="0.25">
      <c r="A892">
        <v>0</v>
      </c>
      <c r="B892">
        <v>0</v>
      </c>
      <c r="C892">
        <v>0</v>
      </c>
      <c r="D892">
        <v>0</v>
      </c>
      <c r="E892">
        <v>4.2832803045915098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 t="e">
        <f ca="1">DetectOutliers("Demo DM Excel Final.xlsx?Clientes?Clientes", Clientes!$A$892:$N$892)</f>
        <v>#NAME?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3.4100634862417398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 t="e">
        <f ca="1">DetectOutliers("Demo DM Excel Final.xlsx?Clientes?Clientes", Clientes!$A$893:$N$893)</f>
        <v>#NAME?</v>
      </c>
    </row>
    <row r="894" spans="1:15" x14ac:dyDescent="0.25">
      <c r="A894">
        <v>0</v>
      </c>
      <c r="B894">
        <v>0</v>
      </c>
      <c r="C894">
        <v>0</v>
      </c>
      <c r="D894">
        <v>0</v>
      </c>
      <c r="E894">
        <v>37.309419091996197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 t="e">
        <f ca="1">DetectOutliers("Demo DM Excel Final.xlsx?Clientes?Clientes", Clientes!$A$894:$N$894)</f>
        <v>#NAME?</v>
      </c>
    </row>
    <row r="895" spans="1:1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2.9476694158652399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 t="e">
        <f ca="1">DetectOutliers("Demo DM Excel Final.xlsx?Clientes?Clientes", Clientes!$A$895:$N$895)</f>
        <v>#NAME?</v>
      </c>
    </row>
    <row r="896" spans="1:15" x14ac:dyDescent="0.25">
      <c r="A896">
        <v>0</v>
      </c>
      <c r="B896">
        <v>0</v>
      </c>
      <c r="C896">
        <v>0</v>
      </c>
      <c r="D896">
        <v>0.8107809996866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 t="e">
        <f ca="1">DetectOutliers("Demo DM Excel Final.xlsx?Clientes?Clientes", Clientes!$A$896:$N$896)</f>
        <v>#NAME?</v>
      </c>
    </row>
    <row r="897" spans="1:15" x14ac:dyDescent="0.25">
      <c r="A897">
        <v>0</v>
      </c>
      <c r="B897">
        <v>7.5473365186488097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 t="e">
        <f ca="1">DetectOutliers("Demo DM Excel Final.xlsx?Clientes?Clientes", Clientes!$A$897:$N$897)</f>
        <v>#NAME?</v>
      </c>
    </row>
    <row r="898" spans="1:1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5.2681882051987801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 t="e">
        <f ca="1">DetectOutliers("Demo DM Excel Final.xlsx?Clientes?Clientes", Clientes!$A$898:$N$898)</f>
        <v>#NAME?</v>
      </c>
    </row>
    <row r="899" spans="1:1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2.4969279044382802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 t="e">
        <f ca="1">DetectOutliers("Demo DM Excel Final.xlsx?Clientes?Clientes", Clientes!$A$899:$N$899)</f>
        <v>#NAME?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0.88526752772443695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 t="e">
        <f ca="1">DetectOutliers("Demo DM Excel Final.xlsx?Clientes?Clientes", Clientes!$A$900:$N$900)</f>
        <v>#NAME?</v>
      </c>
    </row>
    <row r="901" spans="1:1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3.9684628153596599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 t="e">
        <f ca="1">DetectOutliers("Demo DM Excel Final.xlsx?Clientes?Clientes", Clientes!$A$901:$N$901)</f>
        <v>#NAME?</v>
      </c>
    </row>
    <row r="902" spans="1:15" x14ac:dyDescent="0.25">
      <c r="A902">
        <v>0</v>
      </c>
      <c r="B902">
        <v>0</v>
      </c>
      <c r="C902">
        <v>0</v>
      </c>
      <c r="D902">
        <v>35.388371050525201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 t="e">
        <f ca="1">DetectOutliers("Demo DM Excel Final.xlsx?Clientes?Clientes", Clientes!$A$902:$N$902)</f>
        <v>#NAME?</v>
      </c>
    </row>
    <row r="903" spans="1:15" x14ac:dyDescent="0.25">
      <c r="A903">
        <v>0</v>
      </c>
      <c r="B903">
        <v>0</v>
      </c>
      <c r="C903">
        <v>0</v>
      </c>
      <c r="D903">
        <v>42.5051677745926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 t="e">
        <f ca="1">DetectOutliers("Demo DM Excel Final.xlsx?Clientes?Clientes", Clientes!$A$903:$N$903)</f>
        <v>#NAME?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29.059401798246501</v>
      </c>
      <c r="K904">
        <v>0</v>
      </c>
      <c r="L904">
        <v>0</v>
      </c>
      <c r="M904">
        <v>0</v>
      </c>
      <c r="N904">
        <v>0</v>
      </c>
      <c r="O904" t="e">
        <f ca="1">DetectOutliers("Demo DM Excel Final.xlsx?Clientes?Clientes", Clientes!$A$904:$N$904)</f>
        <v>#NAME?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25.956762035609501</v>
      </c>
      <c r="K905">
        <v>0</v>
      </c>
      <c r="L905">
        <v>0</v>
      </c>
      <c r="M905">
        <v>0</v>
      </c>
      <c r="N905">
        <v>0</v>
      </c>
      <c r="O905" t="e">
        <f ca="1">DetectOutliers("Demo DM Excel Final.xlsx?Clientes?Clientes", Clientes!$A$905:$N$905)</f>
        <v>#NAME?</v>
      </c>
    </row>
    <row r="906" spans="1:15" x14ac:dyDescent="0.25">
      <c r="A906">
        <v>0</v>
      </c>
      <c r="B906">
        <v>9.4723833027019992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 t="e">
        <f ca="1">DetectOutliers("Demo DM Excel Final.xlsx?Clientes?Clientes", Clientes!$A$906:$N$906)</f>
        <v>#NAME?</v>
      </c>
    </row>
    <row r="907" spans="1:1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6.8645285703950201</v>
      </c>
      <c r="J907">
        <v>0</v>
      </c>
      <c r="K907">
        <v>0</v>
      </c>
      <c r="L907">
        <v>0</v>
      </c>
      <c r="M907">
        <v>0</v>
      </c>
      <c r="N907">
        <v>0</v>
      </c>
      <c r="O907" t="e">
        <f ca="1">DetectOutliers("Demo DM Excel Final.xlsx?Clientes?Clientes", Clientes!$A$907:$N$907)</f>
        <v>#NAME?</v>
      </c>
    </row>
    <row r="908" spans="1:1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0.37680501530115901</v>
      </c>
      <c r="M908">
        <v>0</v>
      </c>
      <c r="N908">
        <v>0</v>
      </c>
      <c r="O908" t="e">
        <f ca="1">DetectOutliers("Demo DM Excel Final.xlsx?Clientes?Clientes", Clientes!$A$908:$N$908)</f>
        <v>#NAME?</v>
      </c>
    </row>
    <row r="909" spans="1:1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13.8155204934538</v>
      </c>
      <c r="N909">
        <v>0</v>
      </c>
      <c r="O909" t="e">
        <f ca="1">DetectOutliers("Demo DM Excel Final.xlsx?Clientes?Clientes", Clientes!$A$909:$N$909)</f>
        <v>#NAME?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14.2920035687146</v>
      </c>
      <c r="K910">
        <v>0</v>
      </c>
      <c r="L910">
        <v>0</v>
      </c>
      <c r="M910">
        <v>0</v>
      </c>
      <c r="N910">
        <v>0</v>
      </c>
      <c r="O910" t="e">
        <f ca="1">DetectOutliers("Demo DM Excel Final.xlsx?Clientes?Clientes", Clientes!$A$910:$N$910)</f>
        <v>#NAME?</v>
      </c>
    </row>
    <row r="911" spans="1:15" x14ac:dyDescent="0.25">
      <c r="A911">
        <v>0</v>
      </c>
      <c r="B911">
        <v>2.6189022425213699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 t="e">
        <f ca="1">DetectOutliers("Demo DM Excel Final.xlsx?Clientes?Clientes", Clientes!$A$911:$N$911)</f>
        <v>#NAME?</v>
      </c>
    </row>
    <row r="912" spans="1:15" x14ac:dyDescent="0.25">
      <c r="A912">
        <v>0</v>
      </c>
      <c r="B912">
        <v>2.6907968246084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 t="e">
        <f ca="1">DetectOutliers("Demo DM Excel Final.xlsx?Clientes?Clientes", Clientes!$A$912:$N$912)</f>
        <v>#NAME?</v>
      </c>
    </row>
    <row r="913" spans="1:1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13.745790892175201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 t="e">
        <f ca="1">DetectOutliers("Demo DM Excel Final.xlsx?Clientes?Clientes", Clientes!$A$913:$N$913)</f>
        <v>#NAME?</v>
      </c>
    </row>
    <row r="914" spans="1:15" x14ac:dyDescent="0.25">
      <c r="A914">
        <v>0</v>
      </c>
      <c r="B914">
        <v>1.5410492167571901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 t="e">
        <f ca="1">DetectOutliers("Demo DM Excel Final.xlsx?Clientes?Clientes", Clientes!$A$914:$N$914)</f>
        <v>#NAME?</v>
      </c>
    </row>
    <row r="915" spans="1:1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26.3022789296787</v>
      </c>
      <c r="N915">
        <v>0</v>
      </c>
      <c r="O915" t="e">
        <f ca="1">DetectOutliers("Demo DM Excel Final.xlsx?Clientes?Clientes", Clientes!$A$915:$N$915)</f>
        <v>#NAME?</v>
      </c>
    </row>
    <row r="916" spans="1:1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0.45932814461620802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 t="e">
        <f ca="1">DetectOutliers("Demo DM Excel Final.xlsx?Clientes?Clientes", Clientes!$A$916:$N$916)</f>
        <v>#NAME?</v>
      </c>
    </row>
    <row r="917" spans="1:1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7.0271264715705097</v>
      </c>
      <c r="J917">
        <v>0</v>
      </c>
      <c r="K917">
        <v>0</v>
      </c>
      <c r="L917">
        <v>0</v>
      </c>
      <c r="M917">
        <v>0</v>
      </c>
      <c r="N917">
        <v>0</v>
      </c>
      <c r="O917" t="e">
        <f ca="1">DetectOutliers("Demo DM Excel Final.xlsx?Clientes?Clientes", Clientes!$A$917:$N$917)</f>
        <v>#NAME?</v>
      </c>
    </row>
    <row r="918" spans="1:1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0.63689380978664201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 t="e">
        <f ca="1">DetectOutliers("Demo DM Excel Final.xlsx?Clientes?Clientes", Clientes!$A$918:$N$918)</f>
        <v>#NAME?</v>
      </c>
    </row>
    <row r="919" spans="1:1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4.5853156399323902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 t="e">
        <f ca="1">DetectOutliers("Demo DM Excel Final.xlsx?Clientes?Clientes", Clientes!$A$919:$N$919)</f>
        <v>#NAME?</v>
      </c>
    </row>
    <row r="920" spans="1:15" x14ac:dyDescent="0.25">
      <c r="A920">
        <v>0</v>
      </c>
      <c r="B920">
        <v>0</v>
      </c>
      <c r="C920">
        <v>0</v>
      </c>
      <c r="D920">
        <v>0</v>
      </c>
      <c r="E920">
        <v>6.5337849074495198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 t="e">
        <f ca="1">DetectOutliers("Demo DM Excel Final.xlsx?Clientes?Clientes", Clientes!$A$920:$N$920)</f>
        <v>#NAME?</v>
      </c>
    </row>
    <row r="921" spans="1:15" x14ac:dyDescent="0.25">
      <c r="A921">
        <v>0</v>
      </c>
      <c r="B921">
        <v>0</v>
      </c>
      <c r="C921">
        <v>0</v>
      </c>
      <c r="D921">
        <v>0</v>
      </c>
      <c r="E921">
        <v>9.6103702494975796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 t="e">
        <f ca="1">DetectOutliers("Demo DM Excel Final.xlsx?Clientes?Clientes", Clientes!$A$921:$N$921)</f>
        <v>#NAME?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0.41782935903663099</v>
      </c>
      <c r="K922">
        <v>0</v>
      </c>
      <c r="L922">
        <v>0</v>
      </c>
      <c r="M922">
        <v>0</v>
      </c>
      <c r="N922">
        <v>0</v>
      </c>
      <c r="O922" t="e">
        <f ca="1">DetectOutliers("Demo DM Excel Final.xlsx?Clientes?Clientes", Clientes!$A$922:$N$922)</f>
        <v>#NAME?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2.58829750383391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 t="e">
        <f ca="1">DetectOutliers("Demo DM Excel Final.xlsx?Clientes?Clientes", Clientes!$A$923:$N$923)</f>
        <v>#NAME?</v>
      </c>
    </row>
    <row r="924" spans="1:1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55.028399516144901</v>
      </c>
      <c r="J924">
        <v>0</v>
      </c>
      <c r="K924">
        <v>0</v>
      </c>
      <c r="L924">
        <v>0</v>
      </c>
      <c r="M924">
        <v>0</v>
      </c>
      <c r="N924">
        <v>0</v>
      </c>
      <c r="O924" t="e">
        <f ca="1">DetectOutliers("Demo DM Excel Final.xlsx?Clientes?Clientes", Clientes!$A$924:$N$924)</f>
        <v>#NAME?</v>
      </c>
    </row>
    <row r="925" spans="1:1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31.743583314466999</v>
      </c>
      <c r="L925">
        <v>0</v>
      </c>
      <c r="M925">
        <v>0</v>
      </c>
      <c r="N925">
        <v>0</v>
      </c>
      <c r="O925" t="e">
        <f ca="1">DetectOutliers("Demo DM Excel Final.xlsx?Clientes?Clientes", Clientes!$A$925:$N$925)</f>
        <v>#NAME?</v>
      </c>
    </row>
    <row r="926" spans="1:1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82.761625232549903</v>
      </c>
      <c r="L926">
        <v>0</v>
      </c>
      <c r="M926">
        <v>0</v>
      </c>
      <c r="N926">
        <v>0</v>
      </c>
      <c r="O926" t="e">
        <f ca="1">DetectOutliers("Demo DM Excel Final.xlsx?Clientes?Clientes", Clientes!$A$926:$N$926)</f>
        <v>#NAME?</v>
      </c>
    </row>
    <row r="927" spans="1:1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75.171585486093093</v>
      </c>
      <c r="J927">
        <v>0</v>
      </c>
      <c r="K927">
        <v>0</v>
      </c>
      <c r="L927">
        <v>0</v>
      </c>
      <c r="M927">
        <v>0</v>
      </c>
      <c r="N927">
        <v>0</v>
      </c>
      <c r="O927" t="e">
        <f ca="1">DetectOutliers("Demo DM Excel Final.xlsx?Clientes?Clientes", Clientes!$A$927:$N$927)</f>
        <v>#NAME?</v>
      </c>
    </row>
    <row r="928" spans="1:15" x14ac:dyDescent="0.25">
      <c r="A928">
        <v>0</v>
      </c>
      <c r="B928">
        <v>0</v>
      </c>
      <c r="C928">
        <v>0</v>
      </c>
      <c r="D928">
        <v>2.0339699132398601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 t="e">
        <f ca="1">DetectOutliers("Demo DM Excel Final.xlsx?Clientes?Clientes", Clientes!$A$928:$N$928)</f>
        <v>#NAME?</v>
      </c>
    </row>
    <row r="929" spans="1:1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32.019902808060898</v>
      </c>
      <c r="M929">
        <v>0</v>
      </c>
      <c r="N929">
        <v>0</v>
      </c>
      <c r="O929" t="e">
        <f ca="1">DetectOutliers("Demo DM Excel Final.xlsx?Clientes?Clientes", Clientes!$A$929:$N$929)</f>
        <v>#NAME?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0.58085347774532203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 t="e">
        <f ca="1">DetectOutliers("Demo DM Excel Final.xlsx?Clientes?Clientes", Clientes!$A$930:$N$930)</f>
        <v>#NAME?</v>
      </c>
    </row>
    <row r="931" spans="1:1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18.121074921760201</v>
      </c>
      <c r="K931">
        <v>0</v>
      </c>
      <c r="L931">
        <v>0</v>
      </c>
      <c r="M931">
        <v>0</v>
      </c>
      <c r="N931">
        <v>0</v>
      </c>
      <c r="O931" t="e">
        <f ca="1">DetectOutliers("Demo DM Excel Final.xlsx?Clientes?Clientes", Clientes!$A$931:$N$931)</f>
        <v>#NAME?</v>
      </c>
    </row>
    <row r="932" spans="1:1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54.4048495728101</v>
      </c>
      <c r="M932">
        <v>0</v>
      </c>
      <c r="N932">
        <v>0</v>
      </c>
      <c r="O932" t="e">
        <f ca="1">DetectOutliers("Demo DM Excel Final.xlsx?Clientes?Clientes", Clientes!$A$932:$N$932)</f>
        <v>#NAME?</v>
      </c>
    </row>
    <row r="933" spans="1:1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11.8388796755671</v>
      </c>
      <c r="J933">
        <v>0</v>
      </c>
      <c r="K933">
        <v>0</v>
      </c>
      <c r="L933">
        <v>0</v>
      </c>
      <c r="M933">
        <v>0</v>
      </c>
      <c r="N933">
        <v>0</v>
      </c>
      <c r="O933" t="e">
        <f ca="1">DetectOutliers("Demo DM Excel Final.xlsx?Clientes?Clientes", Clientes!$A$933:$N$933)</f>
        <v>#NAME?</v>
      </c>
    </row>
    <row r="934" spans="1:1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1.1335159606868199</v>
      </c>
      <c r="M934">
        <v>0</v>
      </c>
      <c r="N934">
        <v>0</v>
      </c>
      <c r="O934" t="e">
        <f ca="1">DetectOutliers("Demo DM Excel Final.xlsx?Clientes?Clientes", Clientes!$A$934:$N$934)</f>
        <v>#NAME?</v>
      </c>
    </row>
    <row r="935" spans="1:1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18.768852492395201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 t="e">
        <f ca="1">DetectOutliers("Demo DM Excel Final.xlsx?Clientes?Clientes", Clientes!$A$935:$N$935)</f>
        <v>#NAME?</v>
      </c>
    </row>
    <row r="936" spans="1:15" x14ac:dyDescent="0.25">
      <c r="A936">
        <v>0</v>
      </c>
      <c r="B936">
        <v>0</v>
      </c>
      <c r="C936">
        <v>0</v>
      </c>
      <c r="D936">
        <v>13.0677446730767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 t="e">
        <f ca="1">DetectOutliers("Demo DM Excel Final.xlsx?Clientes?Clientes", Clientes!$A$936:$N$936)</f>
        <v>#NAME?</v>
      </c>
    </row>
    <row r="937" spans="1:15" x14ac:dyDescent="0.25">
      <c r="A937">
        <v>0</v>
      </c>
      <c r="B937">
        <v>0</v>
      </c>
      <c r="C937">
        <v>0</v>
      </c>
      <c r="D937">
        <v>5.2128977545806103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 t="e">
        <f ca="1">DetectOutliers("Demo DM Excel Final.xlsx?Clientes?Clientes", Clientes!$A$937:$N$937)</f>
        <v>#NAME?</v>
      </c>
    </row>
    <row r="938" spans="1:1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0.60523417523067702</v>
      </c>
      <c r="K938">
        <v>0</v>
      </c>
      <c r="L938">
        <v>0</v>
      </c>
      <c r="M938">
        <v>0</v>
      </c>
      <c r="N938">
        <v>0</v>
      </c>
      <c r="O938" t="e">
        <f ca="1">DetectOutliers("Demo DM Excel Final.xlsx?Clientes?Clientes", Clientes!$A$938:$N$938)</f>
        <v>#NAME?</v>
      </c>
    </row>
    <row r="939" spans="1:15" x14ac:dyDescent="0.25">
      <c r="A939">
        <v>0</v>
      </c>
      <c r="B939">
        <v>2.3981940835309401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 t="e">
        <f ca="1">DetectOutliers("Demo DM Excel Final.xlsx?Clientes?Clientes", Clientes!$A$939:$N$939)</f>
        <v>#NAME?</v>
      </c>
    </row>
    <row r="940" spans="1:15" x14ac:dyDescent="0.25">
      <c r="A940">
        <v>0</v>
      </c>
      <c r="B940">
        <v>0</v>
      </c>
      <c r="C940">
        <v>0</v>
      </c>
      <c r="D940">
        <v>0</v>
      </c>
      <c r="E940">
        <v>8.1451866597677292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 t="e">
        <f ca="1">DetectOutliers("Demo DM Excel Final.xlsx?Clientes?Clientes", Clientes!$A$940:$N$940)</f>
        <v>#NAME?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6.3485220417321502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 t="e">
        <f ca="1">DetectOutliers("Demo DM Excel Final.xlsx?Clientes?Clientes", Clientes!$A$941:$N$941)</f>
        <v>#NAME?</v>
      </c>
    </row>
    <row r="942" spans="1:1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40.528729503088798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 t="e">
        <f ca="1">DetectOutliers("Demo DM Excel Final.xlsx?Clientes?Clientes", Clientes!$A$942:$N$942)</f>
        <v>#NAME?</v>
      </c>
    </row>
    <row r="943" spans="1:15" x14ac:dyDescent="0.25">
      <c r="A943">
        <v>0</v>
      </c>
      <c r="B943">
        <v>0</v>
      </c>
      <c r="C943">
        <v>0</v>
      </c>
      <c r="D943">
        <v>19.652374073293799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 t="e">
        <f ca="1">DetectOutliers("Demo DM Excel Final.xlsx?Clientes?Clientes", Clientes!$A$943:$N$943)</f>
        <v>#NAME?</v>
      </c>
    </row>
    <row r="944" spans="1:15" x14ac:dyDescent="0.25">
      <c r="A944">
        <v>0</v>
      </c>
      <c r="B944">
        <v>0</v>
      </c>
      <c r="C944">
        <v>0</v>
      </c>
      <c r="D944">
        <v>23.104344196339699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 t="e">
        <f ca="1">DetectOutliers("Demo DM Excel Final.xlsx?Clientes?Clientes", Clientes!$A$944:$N$944)</f>
        <v>#NAME?</v>
      </c>
    </row>
    <row r="945" spans="1:1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3.8537676978318398</v>
      </c>
      <c r="M945">
        <v>0</v>
      </c>
      <c r="N945">
        <v>0</v>
      </c>
      <c r="O945" t="e">
        <f ca="1">DetectOutliers("Demo DM Excel Final.xlsx?Clientes?Clientes", Clientes!$A$945:$N$945)</f>
        <v>#NAME?</v>
      </c>
    </row>
    <row r="946" spans="1:1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16.268704642490501</v>
      </c>
      <c r="L946">
        <v>0</v>
      </c>
      <c r="M946">
        <v>0</v>
      </c>
      <c r="N946">
        <v>0</v>
      </c>
      <c r="O946" t="e">
        <f ca="1">DetectOutliers("Demo DM Excel Final.xlsx?Clientes?Clientes", Clientes!$A$946:$N$946)</f>
        <v>#NAME?</v>
      </c>
    </row>
    <row r="947" spans="1:1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53.4186069866225</v>
      </c>
      <c r="J947">
        <v>0</v>
      </c>
      <c r="K947">
        <v>0</v>
      </c>
      <c r="L947">
        <v>0</v>
      </c>
      <c r="M947">
        <v>0</v>
      </c>
      <c r="N947">
        <v>0</v>
      </c>
      <c r="O947" t="e">
        <f ca="1">DetectOutliers("Demo DM Excel Final.xlsx?Clientes?Clientes", Clientes!$A$947:$N$947)</f>
        <v>#NAME?</v>
      </c>
    </row>
    <row r="948" spans="1:1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47.060848131079801</v>
      </c>
      <c r="J948">
        <v>0</v>
      </c>
      <c r="K948">
        <v>0</v>
      </c>
      <c r="L948">
        <v>0</v>
      </c>
      <c r="M948">
        <v>0</v>
      </c>
      <c r="N948">
        <v>0</v>
      </c>
      <c r="O948" t="e">
        <f ca="1">DetectOutliers("Demo DM Excel Final.xlsx?Clientes?Clientes", Clientes!$A$948:$N$948)</f>
        <v>#NAME?</v>
      </c>
    </row>
    <row r="949" spans="1:15" x14ac:dyDescent="0.25">
      <c r="A949">
        <v>0</v>
      </c>
      <c r="B949">
        <v>0</v>
      </c>
      <c r="C949">
        <v>0</v>
      </c>
      <c r="D949">
        <v>0</v>
      </c>
      <c r="E949">
        <v>48.440810519670997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 t="e">
        <f ca="1">DetectOutliers("Demo DM Excel Final.xlsx?Clientes?Clientes", Clientes!$A$949:$N$949)</f>
        <v>#NAME?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12.1435648627888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 t="e">
        <f ca="1">DetectOutliers("Demo DM Excel Final.xlsx?Clientes?Clientes", Clientes!$A$950:$N$950)</f>
        <v>#NAME?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0.154287782416546</v>
      </c>
      <c r="K951">
        <v>0</v>
      </c>
      <c r="L951">
        <v>0</v>
      </c>
      <c r="M951">
        <v>0</v>
      </c>
      <c r="N951">
        <v>0</v>
      </c>
      <c r="O951" t="e">
        <f ca="1">DetectOutliers("Demo DM Excel Final.xlsx?Clientes?Clientes", Clientes!$A$951:$N$951)</f>
        <v>#NAME?</v>
      </c>
    </row>
    <row r="952" spans="1:1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1.17813909681755</v>
      </c>
      <c r="N952">
        <v>0</v>
      </c>
      <c r="O952" t="e">
        <f ca="1">DetectOutliers("Demo DM Excel Final.xlsx?Clientes?Clientes", Clientes!$A$952:$N$952)</f>
        <v>#NAME?</v>
      </c>
    </row>
    <row r="953" spans="1:1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1.4859827147973701</v>
      </c>
      <c r="K953">
        <v>0</v>
      </c>
      <c r="L953">
        <v>0</v>
      </c>
      <c r="M953">
        <v>0</v>
      </c>
      <c r="N953">
        <v>0</v>
      </c>
      <c r="O953" t="e">
        <f ca="1">DetectOutliers("Demo DM Excel Final.xlsx?Clientes?Clientes", Clientes!$A$953:$N$953)</f>
        <v>#NAME?</v>
      </c>
    </row>
    <row r="954" spans="1:1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64.386549014752006</v>
      </c>
      <c r="J954">
        <v>0</v>
      </c>
      <c r="K954">
        <v>0</v>
      </c>
      <c r="L954">
        <v>0</v>
      </c>
      <c r="M954">
        <v>0</v>
      </c>
      <c r="N954">
        <v>0</v>
      </c>
      <c r="O954" t="e">
        <f ca="1">DetectOutliers("Demo DM Excel Final.xlsx?Clientes?Clientes", Clientes!$A$954:$N$954)</f>
        <v>#NAME?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0.45598778743347201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 t="e">
        <f ca="1">DetectOutliers("Demo DM Excel Final.xlsx?Clientes?Clientes", Clientes!$A$955:$N$955)</f>
        <v>#NAME?</v>
      </c>
    </row>
    <row r="956" spans="1:1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11.6714251432407</v>
      </c>
      <c r="K956">
        <v>0</v>
      </c>
      <c r="L956">
        <v>0</v>
      </c>
      <c r="M956">
        <v>0</v>
      </c>
      <c r="N956">
        <v>0</v>
      </c>
      <c r="O956" t="e">
        <f ca="1">DetectOutliers("Demo DM Excel Final.xlsx?Clientes?Clientes", Clientes!$A$956:$N$956)</f>
        <v>#NAME?</v>
      </c>
    </row>
    <row r="957" spans="1:15" x14ac:dyDescent="0.25">
      <c r="A957">
        <v>0</v>
      </c>
      <c r="B957">
        <v>0</v>
      </c>
      <c r="C957">
        <v>0</v>
      </c>
      <c r="D957">
        <v>21.4514876849309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 t="e">
        <f ca="1">DetectOutliers("Demo DM Excel Final.xlsx?Clientes?Clientes", Clientes!$A$957:$N$957)</f>
        <v>#NAME?</v>
      </c>
    </row>
    <row r="958" spans="1:1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20.1418689052181</v>
      </c>
      <c r="K958">
        <v>0</v>
      </c>
      <c r="L958">
        <v>0</v>
      </c>
      <c r="M958">
        <v>0</v>
      </c>
      <c r="N958">
        <v>0</v>
      </c>
      <c r="O958" t="e">
        <f ca="1">DetectOutliers("Demo DM Excel Final.xlsx?Clientes?Clientes", Clientes!$A$958:$N$958)</f>
        <v>#NAME?</v>
      </c>
    </row>
    <row r="959" spans="1:1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56.075122547053702</v>
      </c>
      <c r="J959">
        <v>0</v>
      </c>
      <c r="K959">
        <v>0</v>
      </c>
      <c r="L959">
        <v>0</v>
      </c>
      <c r="M959">
        <v>0</v>
      </c>
      <c r="N959">
        <v>0</v>
      </c>
      <c r="O959" t="e">
        <f ca="1">DetectOutliers("Demo DM Excel Final.xlsx?Clientes?Clientes", Clientes!$A$959:$N$959)</f>
        <v>#NAME?</v>
      </c>
    </row>
    <row r="960" spans="1:15" x14ac:dyDescent="0.25">
      <c r="A960">
        <v>0</v>
      </c>
      <c r="B960">
        <v>0</v>
      </c>
      <c r="C960">
        <v>0</v>
      </c>
      <c r="D960">
        <v>0</v>
      </c>
      <c r="E960">
        <v>6.2601754159650698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 t="e">
        <f ca="1">DetectOutliers("Demo DM Excel Final.xlsx?Clientes?Clientes", Clientes!$A$960:$N$960)</f>
        <v>#NAME?</v>
      </c>
    </row>
    <row r="961" spans="1:15" x14ac:dyDescent="0.25">
      <c r="A961">
        <v>0</v>
      </c>
      <c r="B961">
        <v>0</v>
      </c>
      <c r="C961">
        <v>0</v>
      </c>
      <c r="D961">
        <v>0</v>
      </c>
      <c r="E961">
        <v>7.1332639358856804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 t="e">
        <f ca="1">DetectOutliers("Demo DM Excel Final.xlsx?Clientes?Clientes", Clientes!$A$961:$N$961)</f>
        <v>#NAME?</v>
      </c>
    </row>
    <row r="962" spans="1:15" x14ac:dyDescent="0.25">
      <c r="A962">
        <v>0</v>
      </c>
      <c r="B962">
        <v>0</v>
      </c>
      <c r="C962">
        <v>0</v>
      </c>
      <c r="D962">
        <v>0</v>
      </c>
      <c r="E962">
        <v>2.9599068334113801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 t="e">
        <f ca="1">DetectOutliers("Demo DM Excel Final.xlsx?Clientes?Clientes", Clientes!$A$962:$N$962)</f>
        <v>#NAME?</v>
      </c>
    </row>
    <row r="963" spans="1:15" x14ac:dyDescent="0.25">
      <c r="A963">
        <v>0</v>
      </c>
      <c r="B963">
        <v>0</v>
      </c>
      <c r="C963">
        <v>0</v>
      </c>
      <c r="D963">
        <v>0</v>
      </c>
      <c r="E963">
        <v>45.183872343690098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 t="e">
        <f ca="1">DetectOutliers("Demo DM Excel Final.xlsx?Clientes?Clientes", Clientes!$A$963:$N$963)</f>
        <v>#NAME?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1.0579599915122799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 t="e">
        <f ca="1">DetectOutliers("Demo DM Excel Final.xlsx?Clientes?Clientes", Clientes!$A$964:$N$964)</f>
        <v>#NAME?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23.703251541966399</v>
      </c>
      <c r="K965">
        <v>0</v>
      </c>
      <c r="L965">
        <v>0</v>
      </c>
      <c r="M965">
        <v>0</v>
      </c>
      <c r="N965">
        <v>0</v>
      </c>
      <c r="O965" t="e">
        <f ca="1">DetectOutliers("Demo DM Excel Final.xlsx?Clientes?Clientes", Clientes!$A$965:$N$965)</f>
        <v>#NAME?</v>
      </c>
    </row>
    <row r="966" spans="1:1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57.725209728589398</v>
      </c>
      <c r="J966">
        <v>0</v>
      </c>
      <c r="K966">
        <v>0</v>
      </c>
      <c r="L966">
        <v>0</v>
      </c>
      <c r="M966">
        <v>0</v>
      </c>
      <c r="N966">
        <v>0</v>
      </c>
      <c r="O966" t="e">
        <f ca="1">DetectOutliers("Demo DM Excel Final.xlsx?Clientes?Clientes", Clientes!$A$966:$N$966)</f>
        <v>#NAME?</v>
      </c>
    </row>
    <row r="967" spans="1:1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9.4485316097004706</v>
      </c>
      <c r="N967">
        <v>0</v>
      </c>
      <c r="O967" t="e">
        <f ca="1">DetectOutliers("Demo DM Excel Final.xlsx?Clientes?Clientes", Clientes!$A$967:$N$967)</f>
        <v>#NAME?</v>
      </c>
    </row>
    <row r="968" spans="1:1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14.2892183479452</v>
      </c>
      <c r="N968">
        <v>0</v>
      </c>
      <c r="O968" t="e">
        <f ca="1">DetectOutliers("Demo DM Excel Final.xlsx?Clientes?Clientes", Clientes!$A$968:$N$968)</f>
        <v>#NAME?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13.121544960525201</v>
      </c>
      <c r="L969">
        <v>0</v>
      </c>
      <c r="M969">
        <v>0</v>
      </c>
      <c r="N969">
        <v>0</v>
      </c>
      <c r="O969" t="e">
        <f ca="1">DetectOutliers("Demo DM Excel Final.xlsx?Clientes?Clientes", Clientes!$A$969:$N$969)</f>
        <v>#NAME?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4.2577099268778902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 t="e">
        <f ca="1">DetectOutliers("Demo DM Excel Final.xlsx?Clientes?Clientes", Clientes!$A$970:$N$970)</f>
        <v>#NAME?</v>
      </c>
    </row>
    <row r="971" spans="1:1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2.8750568933096301</v>
      </c>
      <c r="M971">
        <v>0</v>
      </c>
      <c r="N971">
        <v>0</v>
      </c>
      <c r="O971" t="e">
        <f ca="1">DetectOutliers("Demo DM Excel Final.xlsx?Clientes?Clientes", Clientes!$A$971:$N$971)</f>
        <v>#NAME?</v>
      </c>
    </row>
    <row r="972" spans="1:1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3.54373367023712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 t="e">
        <f ca="1">DetectOutliers("Demo DM Excel Final.xlsx?Clientes?Clientes", Clientes!$A$972:$N$972)</f>
        <v>#NAME?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0.51985282295316904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 t="e">
        <f ca="1">DetectOutliers("Demo DM Excel Final.xlsx?Clientes?Clientes", Clientes!$A$973:$N$973)</f>
        <v>#NAME?</v>
      </c>
    </row>
    <row r="974" spans="1:1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68.754752262821498</v>
      </c>
      <c r="J974">
        <v>0</v>
      </c>
      <c r="K974">
        <v>0</v>
      </c>
      <c r="L974">
        <v>0</v>
      </c>
      <c r="M974">
        <v>0</v>
      </c>
      <c r="N974">
        <v>0</v>
      </c>
      <c r="O974" t="e">
        <f ca="1">DetectOutliers("Demo DM Excel Final.xlsx?Clientes?Clientes", Clientes!$A$974:$N$974)</f>
        <v>#NAME?</v>
      </c>
    </row>
    <row r="975" spans="1:1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18.1856927961853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 t="e">
        <f ca="1">DetectOutliers("Demo DM Excel Final.xlsx?Clientes?Clientes", Clientes!$A$975:$N$975)</f>
        <v>#NAME?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17.030313351971799</v>
      </c>
      <c r="N976">
        <v>0</v>
      </c>
      <c r="O976" t="e">
        <f ca="1">DetectOutliers("Demo DM Excel Final.xlsx?Clientes?Clientes", Clientes!$A$976:$N$976)</f>
        <v>#NAME?</v>
      </c>
    </row>
    <row r="977" spans="1:15" x14ac:dyDescent="0.25">
      <c r="A977">
        <v>0</v>
      </c>
      <c r="B977">
        <v>0</v>
      </c>
      <c r="C977">
        <v>0</v>
      </c>
      <c r="D977">
        <v>0</v>
      </c>
      <c r="E977">
        <v>20.338446173153599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 t="e">
        <f ca="1">DetectOutliers("Demo DM Excel Final.xlsx?Clientes?Clientes", Clientes!$A$977:$N$977)</f>
        <v>#NAME?</v>
      </c>
    </row>
    <row r="978" spans="1:1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0.89070492841031501</v>
      </c>
      <c r="M978">
        <v>0</v>
      </c>
      <c r="N978">
        <v>0</v>
      </c>
      <c r="O978" t="e">
        <f ca="1">DetectOutliers("Demo DM Excel Final.xlsx?Clientes?Clientes", Clientes!$A$978:$N$978)</f>
        <v>#NAME?</v>
      </c>
    </row>
    <row r="979" spans="1:15" x14ac:dyDescent="0.25">
      <c r="A979">
        <v>0</v>
      </c>
      <c r="B979">
        <v>0</v>
      </c>
      <c r="C979">
        <v>0</v>
      </c>
      <c r="D979">
        <v>0</v>
      </c>
      <c r="E979">
        <v>2.09827246066199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 t="e">
        <f ca="1">DetectOutliers("Demo DM Excel Final.xlsx?Clientes?Clientes", Clientes!$A$979:$N$979)</f>
        <v>#NAME?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4.5496542544420002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 t="e">
        <f ca="1">DetectOutliers("Demo DM Excel Final.xlsx?Clientes?Clientes", Clientes!$A$980:$N$980)</f>
        <v>#NAME?</v>
      </c>
    </row>
    <row r="981" spans="1:1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1.2834306170595799</v>
      </c>
      <c r="N981">
        <v>0</v>
      </c>
      <c r="O981" t="e">
        <f ca="1">DetectOutliers("Demo DM Excel Final.xlsx?Clientes?Clientes", Clientes!$A$981:$N$981)</f>
        <v>#NAME?</v>
      </c>
    </row>
    <row r="982" spans="1:1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29.1597051740289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 t="e">
        <f ca="1">DetectOutliers("Demo DM Excel Final.xlsx?Clientes?Clientes", Clientes!$A$982:$N$982)</f>
        <v>#NAME?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2.9415440918607598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 t="e">
        <f ca="1">DetectOutliers("Demo DM Excel Final.xlsx?Clientes?Clientes", Clientes!$A$983:$N$983)</f>
        <v>#NAME?</v>
      </c>
    </row>
    <row r="984" spans="1:1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2.8819180756403102</v>
      </c>
      <c r="K984">
        <v>0</v>
      </c>
      <c r="L984">
        <v>0</v>
      </c>
      <c r="M984">
        <v>0</v>
      </c>
      <c r="N984">
        <v>0</v>
      </c>
      <c r="O984" t="e">
        <f ca="1">DetectOutliers("Demo DM Excel Final.xlsx?Clientes?Clientes", Clientes!$A$984:$N$984)</f>
        <v>#NAME?</v>
      </c>
    </row>
    <row r="985" spans="1:15" x14ac:dyDescent="0.25">
      <c r="A985">
        <v>0</v>
      </c>
      <c r="B985">
        <v>0</v>
      </c>
      <c r="C985">
        <v>0</v>
      </c>
      <c r="D985">
        <v>32.167644338995999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 t="e">
        <f ca="1">DetectOutliers("Demo DM Excel Final.xlsx?Clientes?Clientes", Clientes!$A$985:$N$985)</f>
        <v>#NAME?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54.4441829443725</v>
      </c>
      <c r="J986">
        <v>0</v>
      </c>
      <c r="K986">
        <v>0</v>
      </c>
      <c r="L986">
        <v>0</v>
      </c>
      <c r="M986">
        <v>0</v>
      </c>
      <c r="N986">
        <v>0</v>
      </c>
      <c r="O986" t="e">
        <f ca="1">DetectOutliers("Demo DM Excel Final.xlsx?Clientes?Clientes", Clientes!$A$986:$N$986)</f>
        <v>#NAME?</v>
      </c>
    </row>
    <row r="987" spans="1:1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30.0296902714766</v>
      </c>
      <c r="J987">
        <v>0</v>
      </c>
      <c r="K987">
        <v>0</v>
      </c>
      <c r="L987">
        <v>0</v>
      </c>
      <c r="M987">
        <v>0</v>
      </c>
      <c r="N987">
        <v>0</v>
      </c>
      <c r="O987" t="e">
        <f ca="1">DetectOutliers("Demo DM Excel Final.xlsx?Clientes?Clientes", Clientes!$A$987:$N$987)</f>
        <v>#NAME?</v>
      </c>
    </row>
    <row r="988" spans="1:1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3.1149292525107199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 t="e">
        <f ca="1">DetectOutliers("Demo DM Excel Final.xlsx?Clientes?Clientes", Clientes!$A$988:$N$988)</f>
        <v>#NAME?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6.4302212578071298</v>
      </c>
      <c r="L989">
        <v>0</v>
      </c>
      <c r="M989">
        <v>0</v>
      </c>
      <c r="N989">
        <v>0</v>
      </c>
      <c r="O989" t="e">
        <f ca="1">DetectOutliers("Demo DM Excel Final.xlsx?Clientes?Clientes", Clientes!$A$989:$N$989)</f>
        <v>#NAME?</v>
      </c>
    </row>
    <row r="990" spans="1:15" x14ac:dyDescent="0.25">
      <c r="A990">
        <v>0</v>
      </c>
      <c r="B990">
        <v>0</v>
      </c>
      <c r="C990">
        <v>0</v>
      </c>
      <c r="D990">
        <v>12.789572787462401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 t="e">
        <f ca="1">DetectOutliers("Demo DM Excel Final.xlsx?Clientes?Clientes", Clientes!$A$990:$N$990)</f>
        <v>#NAME?</v>
      </c>
    </row>
    <row r="991" spans="1:1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62.747654848236799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 t="e">
        <f ca="1">DetectOutliers("Demo DM Excel Final.xlsx?Clientes?Clientes", Clientes!$A$991:$N$991)</f>
        <v>#NAME?</v>
      </c>
    </row>
    <row r="992" spans="1:1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11.3904395147479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 t="e">
        <f ca="1">DetectOutliers("Demo DM Excel Final.xlsx?Clientes?Clientes", Clientes!$A$992:$N$992)</f>
        <v>#NAME?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42.345407851279901</v>
      </c>
      <c r="J993">
        <v>0</v>
      </c>
      <c r="K993">
        <v>0</v>
      </c>
      <c r="L993">
        <v>0</v>
      </c>
      <c r="M993">
        <v>0</v>
      </c>
      <c r="N993">
        <v>0</v>
      </c>
      <c r="O993" t="e">
        <f ca="1">DetectOutliers("Demo DM Excel Final.xlsx?Clientes?Clientes", Clientes!$A$993:$N$993)</f>
        <v>#NAME?</v>
      </c>
    </row>
    <row r="994" spans="1:1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71.229211479107903</v>
      </c>
      <c r="M994">
        <v>0</v>
      </c>
      <c r="N994">
        <v>0</v>
      </c>
      <c r="O994" t="e">
        <f ca="1">DetectOutliers("Demo DM Excel Final.xlsx?Clientes?Clientes", Clientes!$A$994:$N$994)</f>
        <v>#NAME?</v>
      </c>
    </row>
    <row r="995" spans="1:1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34.659120545373497</v>
      </c>
      <c r="K995">
        <v>0</v>
      </c>
      <c r="L995">
        <v>0</v>
      </c>
      <c r="M995">
        <v>0</v>
      </c>
      <c r="N995">
        <v>0</v>
      </c>
      <c r="O995" t="e">
        <f ca="1">DetectOutliers("Demo DM Excel Final.xlsx?Clientes?Clientes", Clientes!$A$995:$N$995)</f>
        <v>#NAME?</v>
      </c>
    </row>
    <row r="996" spans="1:1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8.7073452837005796</v>
      </c>
      <c r="K996">
        <v>0</v>
      </c>
      <c r="L996">
        <v>0</v>
      </c>
      <c r="M996">
        <v>0</v>
      </c>
      <c r="N996">
        <v>0</v>
      </c>
      <c r="O996" t="e">
        <f ca="1">DetectOutliers("Demo DM Excel Final.xlsx?Clientes?Clientes", Clientes!$A$996:$N$996)</f>
        <v>#NAME?</v>
      </c>
    </row>
    <row r="997" spans="1:1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2.7103174369094201</v>
      </c>
      <c r="M997">
        <v>0</v>
      </c>
      <c r="N997">
        <v>0</v>
      </c>
      <c r="O997" t="e">
        <f ca="1">DetectOutliers("Demo DM Excel Final.xlsx?Clientes?Clientes", Clientes!$A$997:$N$997)</f>
        <v>#NAME?</v>
      </c>
    </row>
    <row r="998" spans="1:1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0.189878348294926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 t="e">
        <f ca="1">DetectOutliers("Demo DM Excel Final.xlsx?Clientes?Clientes", Clientes!$A$998:$N$998)</f>
        <v>#NAME?</v>
      </c>
    </row>
    <row r="999" spans="1:1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1.9466054443946099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 t="e">
        <f ca="1">DetectOutliers("Demo DM Excel Final.xlsx?Clientes?Clientes", Clientes!$A$999:$N$999)</f>
        <v>#NAME?</v>
      </c>
    </row>
    <row r="1000" spans="1:15" x14ac:dyDescent="0.25">
      <c r="A1000">
        <v>0</v>
      </c>
      <c r="B1000">
        <v>0</v>
      </c>
      <c r="C1000">
        <v>0</v>
      </c>
      <c r="D1000">
        <v>3.69128757840519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 t="e">
        <f ca="1">DetectOutliers("Demo DM Excel Final.xlsx?Clientes?Clientes", Clientes!$A$1000:$N$1000)</f>
        <v>#NAME?</v>
      </c>
    </row>
    <row r="1001" spans="1:1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45.220560949545202</v>
      </c>
      <c r="K1001">
        <v>0</v>
      </c>
      <c r="L1001">
        <v>0</v>
      </c>
      <c r="M1001">
        <v>0</v>
      </c>
      <c r="N1001">
        <v>0</v>
      </c>
      <c r="O1001" t="e">
        <f ca="1">DetectOutliers("Demo DM Excel Final.xlsx?Clientes?Clientes", Clientes!$A$1001:$N$1001)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G19"/>
  <sheetViews>
    <sheetView workbookViewId="0">
      <selection activeCell="B28" sqref="B28"/>
    </sheetView>
  </sheetViews>
  <sheetFormatPr baseColWidth="10" defaultRowHeight="15" x14ac:dyDescent="0.25"/>
  <cols>
    <col min="1" max="1" width="45.28515625" style="5" bestFit="1" customWidth="1"/>
    <col min="2" max="2" width="17.140625" style="5" bestFit="1" customWidth="1"/>
  </cols>
  <sheetData>
    <row r="1" spans="1:7" ht="20.25" thickBot="1" x14ac:dyDescent="0.35">
      <c r="A1" s="16" t="s">
        <v>99</v>
      </c>
      <c r="B1" s="16"/>
      <c r="C1" s="16"/>
      <c r="D1" s="16"/>
      <c r="E1" s="16"/>
      <c r="F1" s="16"/>
      <c r="G1" s="16"/>
    </row>
    <row r="2" spans="1:7" ht="15.75" thickTop="1" x14ac:dyDescent="0.25">
      <c r="A2" s="17" t="s">
        <v>24</v>
      </c>
      <c r="B2" s="17"/>
      <c r="C2" s="17"/>
      <c r="D2" s="17"/>
      <c r="E2" s="17"/>
      <c r="F2" s="17"/>
      <c r="G2" s="17"/>
    </row>
    <row r="4" spans="1:7" ht="22.5" customHeight="1" x14ac:dyDescent="0.25">
      <c r="A4" s="5" t="s">
        <v>25</v>
      </c>
      <c r="B4" s="5">
        <v>75</v>
      </c>
    </row>
    <row r="6" spans="1:7" x14ac:dyDescent="0.25">
      <c r="A6" s="5" t="s">
        <v>26</v>
      </c>
      <c r="B6" s="5" t="s">
        <v>27</v>
      </c>
    </row>
    <row r="7" spans="1:7" x14ac:dyDescent="0.25">
      <c r="A7" s="5" t="s">
        <v>29</v>
      </c>
      <c r="B7" s="5">
        <f>'Resaltar excepciones_0'!P1</f>
        <v>0</v>
      </c>
    </row>
    <row r="8" spans="1:7" x14ac:dyDescent="0.25">
      <c r="A8" s="5" t="s">
        <v>30</v>
      </c>
      <c r="B8" s="5">
        <f>'Resaltar excepciones_0'!P2</f>
        <v>0</v>
      </c>
    </row>
    <row r="9" spans="1:7" x14ac:dyDescent="0.25">
      <c r="A9" s="5" t="s">
        <v>31</v>
      </c>
      <c r="B9" s="5">
        <f>'Resaltar excepciones_0'!P3</f>
        <v>4</v>
      </c>
    </row>
    <row r="10" spans="1:7" x14ac:dyDescent="0.25">
      <c r="A10" s="5" t="s">
        <v>32</v>
      </c>
      <c r="B10" s="5">
        <f>'Resaltar excepciones_0'!P4</f>
        <v>7</v>
      </c>
    </row>
    <row r="11" spans="1:7" x14ac:dyDescent="0.25">
      <c r="A11" s="5" t="s">
        <v>33</v>
      </c>
      <c r="B11" s="5">
        <f>'Resaltar excepciones_0'!P5</f>
        <v>1</v>
      </c>
    </row>
    <row r="12" spans="1:7" x14ac:dyDescent="0.25">
      <c r="A12" s="5" t="s">
        <v>34</v>
      </c>
      <c r="B12" s="5">
        <f>'Resaltar excepciones_0'!P6</f>
        <v>2</v>
      </c>
    </row>
    <row r="13" spans="1:7" x14ac:dyDescent="0.25">
      <c r="A13" s="5" t="s">
        <v>35</v>
      </c>
      <c r="B13" s="5">
        <f>'Resaltar excepciones_0'!P7</f>
        <v>0</v>
      </c>
    </row>
    <row r="14" spans="1:7" x14ac:dyDescent="0.25">
      <c r="A14" s="5" t="s">
        <v>36</v>
      </c>
      <c r="B14" s="5">
        <f>'Resaltar excepciones_0'!P8</f>
        <v>6</v>
      </c>
    </row>
    <row r="15" spans="1:7" x14ac:dyDescent="0.25">
      <c r="A15" s="5" t="s">
        <v>37</v>
      </c>
      <c r="B15" s="5">
        <f>'Resaltar excepciones_0'!P9</f>
        <v>2</v>
      </c>
    </row>
    <row r="16" spans="1:7" x14ac:dyDescent="0.25">
      <c r="A16" s="5" t="s">
        <v>38</v>
      </c>
      <c r="B16" s="5">
        <f>'Resaltar excepciones_0'!P10</f>
        <v>7</v>
      </c>
    </row>
    <row r="17" spans="1:2" x14ac:dyDescent="0.25">
      <c r="A17" s="5" t="s">
        <v>39</v>
      </c>
      <c r="B17" s="5">
        <f>'Resaltar excepciones_0'!P11</f>
        <v>2</v>
      </c>
    </row>
    <row r="18" spans="1:2" x14ac:dyDescent="0.25">
      <c r="A18" s="5" t="s">
        <v>40</v>
      </c>
      <c r="B18" s="5">
        <f>'Resaltar excepciones_0'!P12</f>
        <v>0</v>
      </c>
    </row>
    <row r="19" spans="1:2" x14ac:dyDescent="0.25">
      <c r="A19" s="5" t="s">
        <v>28</v>
      </c>
      <c r="B19" s="5">
        <f>SUBTOTAL(109,Tabla9[Valores atípicos])</f>
        <v>31</v>
      </c>
    </row>
  </sheetData>
  <mergeCells count="2">
    <mergeCell ref="A1:G1"/>
    <mergeCell ref="A2:G2"/>
  </mergeCells>
  <conditionalFormatting sqref="B7:B18">
    <cfRule type="dataBar" priority="1">
      <dataBar>
        <cfvo type="num" val="0"/>
        <cfvo type="max"/>
        <color theme="4"/>
      </dataBar>
      <extLst>
        <ext xmlns:x14="http://schemas.microsoft.com/office/spreadsheetml/2009/9/main" uri="{B025F937-C7B1-47D3-B67F-A62EFF666E3E}">
          <x14:id>{C353A8F4-575D-4EA0-8935-C40B8DD7DAD5}</x14:id>
        </ext>
      </extLst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SpinButton1">
          <controlPr defaultSize="0" autoLine="0" linkedCell="$B$4" r:id="rId4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2</xdr:col>
                <xdr:colOff>190500</xdr:colOff>
                <xdr:row>4</xdr:row>
                <xdr:rowOff>0</xdr:rowOff>
              </to>
            </anchor>
          </controlPr>
        </control>
      </mc:Choice>
      <mc:Fallback>
        <control shapeId="14337" r:id="rId3" name="SpinButton1"/>
      </mc:Fallback>
    </mc:AlternateContent>
  </controls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53A8F4-575D-4EA0-8935-C40B8DD7DAD5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B7:B18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opLeftCell="A147" workbookViewId="0">
      <selection activeCell="A20" sqref="A20"/>
    </sheetView>
  </sheetViews>
  <sheetFormatPr baseColWidth="10" defaultRowHeight="15" outlineLevelRow="1" x14ac:dyDescent="0.25"/>
  <cols>
    <col min="1" max="1" width="30.85546875" style="5" bestFit="1" customWidth="1"/>
    <col min="2" max="2" width="22.28515625" style="5" bestFit="1" customWidth="1"/>
    <col min="3" max="4" width="12" style="5" customWidth="1"/>
    <col min="5" max="6" width="12" customWidth="1"/>
    <col min="7" max="7" width="12.5703125" customWidth="1"/>
    <col min="8" max="16" width="12" customWidth="1"/>
    <col min="17" max="17" width="16.28515625" customWidth="1"/>
    <col min="18" max="19" width="12" customWidth="1"/>
    <col min="20" max="20" width="12.85546875" customWidth="1"/>
    <col min="21" max="28" width="12" customWidth="1"/>
    <col min="29" max="29" width="13.85546875" customWidth="1"/>
    <col min="30" max="30" width="12" customWidth="1"/>
    <col min="31" max="31" width="13.85546875" customWidth="1"/>
    <col min="32" max="32" width="17.5703125" customWidth="1"/>
    <col min="33" max="33" width="12" bestFit="1" customWidth="1"/>
    <col min="34" max="34" width="12" customWidth="1"/>
    <col min="35" max="35" width="14.140625" bestFit="1" customWidth="1"/>
    <col min="36" max="36" width="12" customWidth="1"/>
    <col min="37" max="37" width="12.5703125" bestFit="1" customWidth="1"/>
  </cols>
  <sheetData>
    <row r="1" spans="1:7" ht="20.25" thickBot="1" x14ac:dyDescent="0.35">
      <c r="A1" s="18" t="s">
        <v>56</v>
      </c>
      <c r="B1" s="18"/>
      <c r="C1" s="18"/>
      <c r="D1" s="18"/>
      <c r="E1" s="18"/>
      <c r="F1" s="18"/>
      <c r="G1" s="18"/>
    </row>
    <row r="2" spans="1:7" ht="15.75" thickTop="1" x14ac:dyDescent="0.25"/>
    <row r="3" spans="1:7" x14ac:dyDescent="0.25">
      <c r="A3" s="17" t="s">
        <v>57</v>
      </c>
      <c r="B3" s="17"/>
      <c r="C3" s="17"/>
      <c r="D3" s="17"/>
      <c r="E3" s="17"/>
      <c r="F3" s="17"/>
      <c r="G3" s="17"/>
    </row>
    <row r="4" spans="1:7" x14ac:dyDescent="0.25">
      <c r="A4" s="17" t="s">
        <v>58</v>
      </c>
      <c r="B4" s="17"/>
      <c r="C4" s="17"/>
      <c r="D4" s="17"/>
      <c r="E4" s="17"/>
      <c r="F4" s="17"/>
      <c r="G4" s="17"/>
    </row>
    <row r="5" spans="1:7" ht="15.75" thickBot="1" x14ac:dyDescent="0.3">
      <c r="A5" s="11" t="s">
        <v>59</v>
      </c>
      <c r="B5" s="11" t="s">
        <v>60</v>
      </c>
    </row>
    <row r="6" spans="1:7" ht="15.75" thickTop="1" x14ac:dyDescent="0.25">
      <c r="A6" s="9" t="s">
        <v>65</v>
      </c>
      <c r="B6" s="5">
        <v>198</v>
      </c>
    </row>
    <row r="7" spans="1:7" x14ac:dyDescent="0.25">
      <c r="A7" s="9" t="s">
        <v>63</v>
      </c>
      <c r="B7" s="5">
        <v>201</v>
      </c>
    </row>
    <row r="8" spans="1:7" x14ac:dyDescent="0.25">
      <c r="A8" s="9" t="s">
        <v>64</v>
      </c>
      <c r="B8" s="5">
        <v>174</v>
      </c>
    </row>
    <row r="9" spans="1:7" x14ac:dyDescent="0.25">
      <c r="A9" s="9" t="s">
        <v>68</v>
      </c>
      <c r="B9" s="5">
        <v>91</v>
      </c>
    </row>
    <row r="10" spans="1:7" x14ac:dyDescent="0.25">
      <c r="A10" s="9" t="s">
        <v>69</v>
      </c>
      <c r="B10" s="5">
        <v>85</v>
      </c>
    </row>
    <row r="11" spans="1:7" x14ac:dyDescent="0.25">
      <c r="A11" s="9" t="s">
        <v>66</v>
      </c>
      <c r="B11" s="5">
        <v>84</v>
      </c>
    </row>
    <row r="12" spans="1:7" x14ac:dyDescent="0.25">
      <c r="A12" s="9" t="s">
        <v>67</v>
      </c>
      <c r="B12" s="5">
        <v>65</v>
      </c>
    </row>
    <row r="13" spans="1:7" x14ac:dyDescent="0.25">
      <c r="A13" s="9" t="s">
        <v>61</v>
      </c>
      <c r="B13" s="5">
        <v>60</v>
      </c>
    </row>
    <row r="14" spans="1:7" x14ac:dyDescent="0.25">
      <c r="A14" s="9" t="s">
        <v>62</v>
      </c>
      <c r="B14" s="5">
        <v>42</v>
      </c>
    </row>
    <row r="17" spans="1:7" ht="15.75" thickBot="1" x14ac:dyDescent="0.3">
      <c r="A17" s="19" t="s">
        <v>83</v>
      </c>
      <c r="B17" s="19"/>
      <c r="C17" s="19"/>
      <c r="D17" s="19"/>
      <c r="E17" s="19"/>
      <c r="F17" s="19"/>
      <c r="G17" s="19"/>
    </row>
    <row r="18" spans="1:7" ht="15.75" thickTop="1" x14ac:dyDescent="0.25">
      <c r="A18" s="20" t="s">
        <v>84</v>
      </c>
      <c r="B18" s="20"/>
      <c r="C18" s="20"/>
      <c r="D18" s="20"/>
      <c r="E18" s="17"/>
      <c r="F18" s="17"/>
      <c r="G18" s="17"/>
    </row>
    <row r="19" spans="1:7" x14ac:dyDescent="0.25">
      <c r="A19" s="5" t="s">
        <v>55</v>
      </c>
      <c r="B19" s="5" t="s">
        <v>26</v>
      </c>
      <c r="C19" s="5" t="s">
        <v>45</v>
      </c>
      <c r="D19" s="5" t="s">
        <v>85</v>
      </c>
    </row>
    <row r="20" spans="1:7" x14ac:dyDescent="0.25">
      <c r="A20" s="5" t="str">
        <f>'Informe de categorías'!$A$6</f>
        <v>Categoría 1</v>
      </c>
      <c r="B20" s="7" t="s">
        <v>31</v>
      </c>
      <c r="C20" s="7" t="s">
        <v>70</v>
      </c>
      <c r="D20" s="5">
        <v>100</v>
      </c>
    </row>
    <row r="21" spans="1:7" x14ac:dyDescent="0.25">
      <c r="A21" s="5" t="str">
        <f>'Informe de categorías'!$A$6</f>
        <v>Categoría 1</v>
      </c>
      <c r="B21" s="7" t="s">
        <v>32</v>
      </c>
      <c r="C21" s="7" t="s">
        <v>49</v>
      </c>
      <c r="D21" s="5">
        <v>23</v>
      </c>
    </row>
    <row r="22" spans="1:7" x14ac:dyDescent="0.25">
      <c r="A22" s="5" t="str">
        <f>'Informe de categorías'!$A$6</f>
        <v>Categoría 1</v>
      </c>
      <c r="B22" s="7" t="s">
        <v>39</v>
      </c>
      <c r="C22" s="7" t="s">
        <v>71</v>
      </c>
      <c r="D22" s="5">
        <v>19</v>
      </c>
    </row>
    <row r="23" spans="1:7" x14ac:dyDescent="0.25">
      <c r="A23" s="5" t="str">
        <f>'Informe de categorías'!$A$6</f>
        <v>Categoría 1</v>
      </c>
      <c r="B23" s="7" t="s">
        <v>34</v>
      </c>
      <c r="C23" s="7" t="s">
        <v>11</v>
      </c>
      <c r="D23" s="5">
        <v>18</v>
      </c>
    </row>
    <row r="24" spans="1:7" x14ac:dyDescent="0.25">
      <c r="A24" s="5" t="str">
        <f>'Informe de categorías'!$A$6</f>
        <v>Categoría 1</v>
      </c>
      <c r="B24" s="7" t="s">
        <v>36</v>
      </c>
      <c r="C24" s="7" t="s">
        <v>48</v>
      </c>
      <c r="D24" s="5">
        <v>12</v>
      </c>
    </row>
    <row r="25" spans="1:7" x14ac:dyDescent="0.25">
      <c r="A25" s="5" t="str">
        <f>'Informe de categorías'!$A$6</f>
        <v>Categoría 1</v>
      </c>
      <c r="B25" s="7" t="s">
        <v>40</v>
      </c>
      <c r="C25" s="7" t="s">
        <v>18</v>
      </c>
      <c r="D25" s="5">
        <v>12</v>
      </c>
    </row>
    <row r="26" spans="1:7" x14ac:dyDescent="0.25">
      <c r="A26" s="5" t="str">
        <f>'Informe de categorías'!$A$6</f>
        <v>Categoría 1</v>
      </c>
      <c r="B26" s="7" t="s">
        <v>38</v>
      </c>
      <c r="C26" s="7" t="s">
        <v>9</v>
      </c>
      <c r="D26" s="5">
        <v>12</v>
      </c>
    </row>
    <row r="27" spans="1:7" x14ac:dyDescent="0.25">
      <c r="A27" s="5" t="str">
        <f>'Informe de categorías'!$A$6</f>
        <v>Categoría 1</v>
      </c>
      <c r="B27" s="7" t="s">
        <v>36</v>
      </c>
      <c r="C27" s="7" t="s">
        <v>49</v>
      </c>
      <c r="D27" s="5">
        <v>11</v>
      </c>
    </row>
    <row r="28" spans="1:7" x14ac:dyDescent="0.25">
      <c r="A28" s="5" t="str">
        <f>'Informe de categorías'!$A$6</f>
        <v>Categoría 1</v>
      </c>
      <c r="B28" s="7" t="s">
        <v>33</v>
      </c>
      <c r="C28" s="7" t="s">
        <v>0</v>
      </c>
      <c r="D28" s="5">
        <v>9</v>
      </c>
    </row>
    <row r="29" spans="1:7" x14ac:dyDescent="0.25">
      <c r="A29" s="5" t="str">
        <f>'Informe de categorías'!$A$6</f>
        <v>Categoría 1</v>
      </c>
      <c r="B29" s="7" t="s">
        <v>37</v>
      </c>
      <c r="C29" s="7" t="s">
        <v>5</v>
      </c>
      <c r="D29" s="5">
        <v>8</v>
      </c>
    </row>
    <row r="30" spans="1:7" x14ac:dyDescent="0.25">
      <c r="A30" s="5" t="str">
        <f>'Informe de categorías'!$A$6</f>
        <v>Categoría 1</v>
      </c>
      <c r="B30" s="7" t="s">
        <v>33</v>
      </c>
      <c r="C30" s="7" t="s">
        <v>15</v>
      </c>
      <c r="D30" s="5">
        <v>6</v>
      </c>
    </row>
    <row r="31" spans="1:7" x14ac:dyDescent="0.25">
      <c r="A31" s="5" t="str">
        <f>'Informe de categorías'!$A$6</f>
        <v>Categoría 1</v>
      </c>
      <c r="B31" s="7" t="s">
        <v>34</v>
      </c>
      <c r="C31" s="7" t="s">
        <v>1</v>
      </c>
      <c r="D31" s="5">
        <v>6</v>
      </c>
    </row>
    <row r="32" spans="1:7" x14ac:dyDescent="0.25">
      <c r="A32" s="5" t="str">
        <f>'Informe de categorías'!$A$6</f>
        <v>Categoría 1</v>
      </c>
      <c r="B32" s="7" t="s">
        <v>37</v>
      </c>
      <c r="C32" s="7" t="s">
        <v>4</v>
      </c>
      <c r="D32" s="5">
        <v>3</v>
      </c>
    </row>
    <row r="33" spans="1:4" hidden="1" x14ac:dyDescent="0.25">
      <c r="A33" s="5" t="str">
        <f>'Informe de categorías'!$A$7</f>
        <v>Categoría 2</v>
      </c>
      <c r="B33" s="7" t="s">
        <v>31</v>
      </c>
      <c r="C33" s="7" t="s">
        <v>72</v>
      </c>
      <c r="D33" s="5">
        <v>100</v>
      </c>
    </row>
    <row r="34" spans="1:4" hidden="1" x14ac:dyDescent="0.25">
      <c r="A34" s="5" t="str">
        <f>'Informe de categorías'!$A$7</f>
        <v>Categoría 2</v>
      </c>
      <c r="B34" s="7" t="s">
        <v>34</v>
      </c>
      <c r="C34" s="7" t="s">
        <v>17</v>
      </c>
      <c r="D34" s="5">
        <v>28</v>
      </c>
    </row>
    <row r="35" spans="1:4" hidden="1" x14ac:dyDescent="0.25">
      <c r="A35" s="5" t="str">
        <f>'Informe de categorías'!$A$7</f>
        <v>Categoría 2</v>
      </c>
      <c r="B35" s="7" t="s">
        <v>38</v>
      </c>
      <c r="C35" s="7" t="s">
        <v>16</v>
      </c>
      <c r="D35" s="5">
        <v>28</v>
      </c>
    </row>
    <row r="36" spans="1:4" hidden="1" x14ac:dyDescent="0.25">
      <c r="A36" s="5" t="str">
        <f>'Informe de categorías'!$A$7</f>
        <v>Categoría 2</v>
      </c>
      <c r="B36" s="7" t="s">
        <v>34</v>
      </c>
      <c r="C36" s="7" t="s">
        <v>13</v>
      </c>
      <c r="D36" s="5">
        <v>14</v>
      </c>
    </row>
    <row r="37" spans="1:4" hidden="1" x14ac:dyDescent="0.25">
      <c r="A37" s="5" t="str">
        <f>'Informe de categorías'!$A$7</f>
        <v>Categoría 2</v>
      </c>
      <c r="B37" s="7" t="s">
        <v>37</v>
      </c>
      <c r="C37" s="7" t="s">
        <v>4</v>
      </c>
      <c r="D37" s="5">
        <v>10</v>
      </c>
    </row>
    <row r="38" spans="1:4" hidden="1" x14ac:dyDescent="0.25">
      <c r="A38" s="5" t="str">
        <f>'Informe de categorías'!$A$7</f>
        <v>Categoría 2</v>
      </c>
      <c r="B38" s="7" t="s">
        <v>33</v>
      </c>
      <c r="C38" s="7" t="s">
        <v>14</v>
      </c>
      <c r="D38" s="5">
        <v>9</v>
      </c>
    </row>
    <row r="39" spans="1:4" hidden="1" x14ac:dyDescent="0.25">
      <c r="A39" s="5" t="str">
        <f>'Informe de categorías'!$A$7</f>
        <v>Categoría 2</v>
      </c>
      <c r="B39" s="7" t="s">
        <v>32</v>
      </c>
      <c r="C39" s="7" t="s">
        <v>50</v>
      </c>
      <c r="D39" s="5">
        <v>3</v>
      </c>
    </row>
    <row r="40" spans="1:4" hidden="1" x14ac:dyDescent="0.25">
      <c r="A40" s="5" t="str">
        <f>'Informe de categorías'!$A$7</f>
        <v>Categoría 2</v>
      </c>
      <c r="B40" s="7" t="s">
        <v>36</v>
      </c>
      <c r="C40" s="7" t="s">
        <v>50</v>
      </c>
      <c r="D40" s="5">
        <v>2</v>
      </c>
    </row>
    <row r="41" spans="1:4" hidden="1" x14ac:dyDescent="0.25">
      <c r="A41" s="5" t="str">
        <f>'Informe de categorías'!$A$7</f>
        <v>Categoría 2</v>
      </c>
      <c r="B41" s="7" t="s">
        <v>33</v>
      </c>
      <c r="C41" s="7" t="s">
        <v>12</v>
      </c>
      <c r="D41" s="5">
        <v>1</v>
      </c>
    </row>
    <row r="42" spans="1:4" hidden="1" x14ac:dyDescent="0.25">
      <c r="A42" s="5" t="str">
        <f>'Informe de categorías'!$A$7</f>
        <v>Categoría 2</v>
      </c>
      <c r="B42" s="7" t="s">
        <v>32</v>
      </c>
      <c r="C42" s="7" t="s">
        <v>49</v>
      </c>
      <c r="D42" s="5">
        <v>1</v>
      </c>
    </row>
    <row r="43" spans="1:4" hidden="1" x14ac:dyDescent="0.25">
      <c r="A43" s="5" t="str">
        <f>'Informe de categorías'!$A$7</f>
        <v>Categoría 2</v>
      </c>
      <c r="B43" s="7" t="s">
        <v>36</v>
      </c>
      <c r="C43" s="7" t="s">
        <v>48</v>
      </c>
      <c r="D43" s="5">
        <v>1</v>
      </c>
    </row>
    <row r="44" spans="1:4" hidden="1" x14ac:dyDescent="0.25">
      <c r="A44" s="5" t="str">
        <f>'Informe de categorías'!$A$7</f>
        <v>Categoría 2</v>
      </c>
      <c r="B44" s="7" t="s">
        <v>39</v>
      </c>
      <c r="C44" s="7" t="s">
        <v>73</v>
      </c>
      <c r="D44" s="5">
        <v>1</v>
      </c>
    </row>
    <row r="45" spans="1:4" hidden="1" x14ac:dyDescent="0.25">
      <c r="A45" s="5" t="str">
        <f>'Informe de categorías'!$A$8</f>
        <v>Categoría 3</v>
      </c>
      <c r="B45" s="7" t="s">
        <v>31</v>
      </c>
      <c r="C45" s="7" t="s">
        <v>70</v>
      </c>
      <c r="D45" s="5">
        <v>100</v>
      </c>
    </row>
    <row r="46" spans="1:4" hidden="1" x14ac:dyDescent="0.25">
      <c r="A46" s="5" t="str">
        <f>'Informe de categorías'!$A$8</f>
        <v>Categoría 3</v>
      </c>
      <c r="B46" s="7" t="s">
        <v>37</v>
      </c>
      <c r="C46" s="7" t="s">
        <v>7</v>
      </c>
      <c r="D46" s="5">
        <v>34</v>
      </c>
    </row>
    <row r="47" spans="1:4" hidden="1" x14ac:dyDescent="0.25">
      <c r="A47" s="5" t="str">
        <f>'Informe de categorías'!$A$8</f>
        <v>Categoría 3</v>
      </c>
      <c r="B47" s="7" t="s">
        <v>38</v>
      </c>
      <c r="C47" s="7" t="s">
        <v>9</v>
      </c>
      <c r="D47" s="5">
        <v>34</v>
      </c>
    </row>
    <row r="48" spans="1:4" hidden="1" x14ac:dyDescent="0.25">
      <c r="A48" s="5" t="str">
        <f>'Informe de categorías'!$A$8</f>
        <v>Categoría 3</v>
      </c>
      <c r="B48" s="7" t="s">
        <v>39</v>
      </c>
      <c r="C48" s="7" t="s">
        <v>74</v>
      </c>
      <c r="D48" s="5">
        <v>29</v>
      </c>
    </row>
    <row r="49" spans="1:4" hidden="1" x14ac:dyDescent="0.25">
      <c r="A49" s="5" t="str">
        <f>'Informe de categorías'!$A$8</f>
        <v>Categoría 3</v>
      </c>
      <c r="B49" s="7" t="s">
        <v>36</v>
      </c>
      <c r="C49" s="7" t="s">
        <v>50</v>
      </c>
      <c r="D49" s="5">
        <v>28</v>
      </c>
    </row>
    <row r="50" spans="1:4" hidden="1" x14ac:dyDescent="0.25">
      <c r="A50" s="5" t="str">
        <f>'Informe de categorías'!$A$8</f>
        <v>Categoría 3</v>
      </c>
      <c r="B50" s="7" t="s">
        <v>34</v>
      </c>
      <c r="C50" s="7" t="s">
        <v>8</v>
      </c>
      <c r="D50" s="5">
        <v>20</v>
      </c>
    </row>
    <row r="51" spans="1:4" hidden="1" x14ac:dyDescent="0.25">
      <c r="A51" s="5" t="str">
        <f>'Informe de categorías'!$A$8</f>
        <v>Categoría 3</v>
      </c>
      <c r="B51" s="7" t="s">
        <v>32</v>
      </c>
      <c r="C51" s="7" t="s">
        <v>50</v>
      </c>
      <c r="D51" s="5">
        <v>13</v>
      </c>
    </row>
    <row r="52" spans="1:4" hidden="1" x14ac:dyDescent="0.25">
      <c r="A52" s="5" t="str">
        <f>'Informe de categorías'!$A$8</f>
        <v>Categoría 3</v>
      </c>
      <c r="B52" s="7" t="s">
        <v>39</v>
      </c>
      <c r="C52" s="7" t="s">
        <v>75</v>
      </c>
      <c r="D52" s="5">
        <v>12</v>
      </c>
    </row>
    <row r="53" spans="1:4" hidden="1" x14ac:dyDescent="0.25">
      <c r="A53" s="5" t="str">
        <f>'Informe de categorías'!$A$8</f>
        <v>Categoría 3</v>
      </c>
      <c r="B53" s="7" t="s">
        <v>34</v>
      </c>
      <c r="C53" s="7" t="s">
        <v>1</v>
      </c>
      <c r="D53" s="5">
        <v>8</v>
      </c>
    </row>
    <row r="54" spans="1:4" hidden="1" x14ac:dyDescent="0.25">
      <c r="A54" s="5" t="str">
        <f>'Informe de categorías'!$A$8</f>
        <v>Categoría 3</v>
      </c>
      <c r="B54" s="7" t="s">
        <v>32</v>
      </c>
      <c r="C54" s="7" t="s">
        <v>76</v>
      </c>
      <c r="D54" s="5">
        <v>7</v>
      </c>
    </row>
    <row r="55" spans="1:4" hidden="1" x14ac:dyDescent="0.25">
      <c r="A55" s="5" t="str">
        <f>'Informe de categorías'!$A$8</f>
        <v>Categoría 3</v>
      </c>
      <c r="B55" s="7" t="s">
        <v>29</v>
      </c>
      <c r="C55" s="7" t="s">
        <v>20</v>
      </c>
      <c r="D55" s="5">
        <v>6</v>
      </c>
    </row>
    <row r="56" spans="1:4" hidden="1" x14ac:dyDescent="0.25">
      <c r="A56" s="5" t="str">
        <f>'Informe de categorías'!$A$8</f>
        <v>Categoría 3</v>
      </c>
      <c r="B56" s="7" t="s">
        <v>37</v>
      </c>
      <c r="C56" s="7" t="s">
        <v>6</v>
      </c>
      <c r="D56" s="5">
        <v>3</v>
      </c>
    </row>
    <row r="57" spans="1:4" hidden="1" x14ac:dyDescent="0.25">
      <c r="A57" s="5" t="str">
        <f>'Informe de categorías'!$A$8</f>
        <v>Categoría 3</v>
      </c>
      <c r="B57" s="7" t="s">
        <v>39</v>
      </c>
      <c r="C57" s="7" t="s">
        <v>73</v>
      </c>
      <c r="D57" s="5">
        <v>3</v>
      </c>
    </row>
    <row r="58" spans="1:4" hidden="1" x14ac:dyDescent="0.25">
      <c r="A58" s="5" t="str">
        <f>'Informe de categorías'!$A$8</f>
        <v>Categoría 3</v>
      </c>
      <c r="B58" s="7" t="s">
        <v>32</v>
      </c>
      <c r="C58" s="7" t="s">
        <v>77</v>
      </c>
      <c r="D58" s="5">
        <v>3</v>
      </c>
    </row>
    <row r="59" spans="1:4" hidden="1" x14ac:dyDescent="0.25">
      <c r="A59" s="5" t="str">
        <f>'Informe de categorías'!$A$8</f>
        <v>Categoría 3</v>
      </c>
      <c r="B59" s="7" t="s">
        <v>35</v>
      </c>
      <c r="C59" s="7" t="s">
        <v>18</v>
      </c>
      <c r="D59" s="5">
        <v>2</v>
      </c>
    </row>
    <row r="60" spans="1:4" hidden="1" x14ac:dyDescent="0.25">
      <c r="A60" s="5" t="str">
        <f>'Informe de categorías'!$A$8</f>
        <v>Categoría 3</v>
      </c>
      <c r="B60" s="7" t="s">
        <v>40</v>
      </c>
      <c r="C60" s="7" t="s">
        <v>19</v>
      </c>
      <c r="D60" s="5">
        <v>2</v>
      </c>
    </row>
    <row r="61" spans="1:4" hidden="1" x14ac:dyDescent="0.25">
      <c r="A61" s="5" t="str">
        <f>'Informe de categorías'!$A$8</f>
        <v>Categoría 3</v>
      </c>
      <c r="B61" s="7" t="s">
        <v>32</v>
      </c>
      <c r="C61" s="7" t="s">
        <v>78</v>
      </c>
      <c r="D61" s="5">
        <v>2</v>
      </c>
    </row>
    <row r="62" spans="1:4" hidden="1" x14ac:dyDescent="0.25">
      <c r="A62" s="5" t="str">
        <f>'Informe de categorías'!$A$8</f>
        <v>Categoría 3</v>
      </c>
      <c r="B62" s="7" t="s">
        <v>33</v>
      </c>
      <c r="C62" s="7" t="s">
        <v>12</v>
      </c>
      <c r="D62" s="5">
        <v>1</v>
      </c>
    </row>
    <row r="63" spans="1:4" hidden="1" x14ac:dyDescent="0.25">
      <c r="A63" s="5" t="str">
        <f>'Informe de categorías'!$A$9</f>
        <v>Categoría 4</v>
      </c>
      <c r="B63" s="7" t="s">
        <v>34</v>
      </c>
      <c r="C63" s="7" t="s">
        <v>8</v>
      </c>
      <c r="D63" s="5">
        <v>100</v>
      </c>
    </row>
    <row r="64" spans="1:4" hidden="1" x14ac:dyDescent="0.25">
      <c r="A64" s="5" t="str">
        <f>'Informe de categorías'!$A$9</f>
        <v>Categoría 4</v>
      </c>
      <c r="B64" s="7" t="s">
        <v>31</v>
      </c>
      <c r="C64" s="7" t="s">
        <v>79</v>
      </c>
      <c r="D64" s="5">
        <v>55</v>
      </c>
    </row>
    <row r="65" spans="1:4" hidden="1" x14ac:dyDescent="0.25">
      <c r="A65" s="5" t="str">
        <f>'Informe de categorías'!$A$9</f>
        <v>Categoría 4</v>
      </c>
      <c r="B65" s="7" t="s">
        <v>31</v>
      </c>
      <c r="C65" s="7" t="s">
        <v>80</v>
      </c>
      <c r="D65" s="5">
        <v>44</v>
      </c>
    </row>
    <row r="66" spans="1:4" hidden="1" x14ac:dyDescent="0.25">
      <c r="A66" s="5" t="str">
        <f>'Informe de categorías'!$A$9</f>
        <v>Categoría 4</v>
      </c>
      <c r="B66" s="7" t="s">
        <v>33</v>
      </c>
      <c r="C66" s="7" t="s">
        <v>15</v>
      </c>
      <c r="D66" s="5">
        <v>39</v>
      </c>
    </row>
    <row r="67" spans="1:4" hidden="1" x14ac:dyDescent="0.25">
      <c r="A67" s="5" t="str">
        <f>'Informe de categorías'!$A$9</f>
        <v>Categoría 4</v>
      </c>
      <c r="B67" s="7" t="s">
        <v>32</v>
      </c>
      <c r="C67" s="7" t="s">
        <v>77</v>
      </c>
      <c r="D67" s="5">
        <v>9</v>
      </c>
    </row>
    <row r="68" spans="1:4" hidden="1" x14ac:dyDescent="0.25">
      <c r="A68" s="5" t="str">
        <f>'Informe de categorías'!$A$9</f>
        <v>Categoría 4</v>
      </c>
      <c r="B68" s="7" t="s">
        <v>31</v>
      </c>
      <c r="C68" s="7" t="s">
        <v>81</v>
      </c>
      <c r="D68" s="5">
        <v>8</v>
      </c>
    </row>
    <row r="69" spans="1:4" hidden="1" x14ac:dyDescent="0.25">
      <c r="A69" s="5" t="str">
        <f>'Informe de categorías'!$A$9</f>
        <v>Categoría 4</v>
      </c>
      <c r="B69" s="7" t="s">
        <v>38</v>
      </c>
      <c r="C69" s="7" t="s">
        <v>9</v>
      </c>
      <c r="D69" s="5">
        <v>5</v>
      </c>
    </row>
    <row r="70" spans="1:4" hidden="1" x14ac:dyDescent="0.25">
      <c r="A70" s="5" t="str">
        <f>'Informe de categorías'!$A$9</f>
        <v>Categoría 4</v>
      </c>
      <c r="B70" s="7" t="s">
        <v>33</v>
      </c>
      <c r="C70" s="7" t="s">
        <v>0</v>
      </c>
      <c r="D70" s="5">
        <v>5</v>
      </c>
    </row>
    <row r="71" spans="1:4" hidden="1" x14ac:dyDescent="0.25">
      <c r="A71" s="5" t="str">
        <f>'Informe de categorías'!$A$9</f>
        <v>Categoría 4</v>
      </c>
      <c r="B71" s="7" t="s">
        <v>36</v>
      </c>
      <c r="C71" s="7" t="s">
        <v>77</v>
      </c>
      <c r="D71" s="5">
        <v>4</v>
      </c>
    </row>
    <row r="72" spans="1:4" hidden="1" x14ac:dyDescent="0.25">
      <c r="A72" s="5" t="str">
        <f>'Informe de categorías'!$A$9</f>
        <v>Categoría 4</v>
      </c>
      <c r="B72" s="7" t="s">
        <v>36</v>
      </c>
      <c r="C72" s="7" t="s">
        <v>78</v>
      </c>
      <c r="D72" s="5">
        <v>3</v>
      </c>
    </row>
    <row r="73" spans="1:4" hidden="1" x14ac:dyDescent="0.25">
      <c r="A73" s="5" t="str">
        <f>'Informe de categorías'!$A$9</f>
        <v>Categoría 4</v>
      </c>
      <c r="B73" s="7" t="s">
        <v>35</v>
      </c>
      <c r="C73" s="7" t="s">
        <v>18</v>
      </c>
      <c r="D73" s="5">
        <v>3</v>
      </c>
    </row>
    <row r="74" spans="1:4" hidden="1" x14ac:dyDescent="0.25">
      <c r="A74" s="5" t="str">
        <f>'Informe de categorías'!$A$9</f>
        <v>Categoría 4</v>
      </c>
      <c r="B74" s="7" t="s">
        <v>32</v>
      </c>
      <c r="C74" s="7" t="s">
        <v>76</v>
      </c>
      <c r="D74" s="5">
        <v>3</v>
      </c>
    </row>
    <row r="75" spans="1:4" hidden="1" x14ac:dyDescent="0.25">
      <c r="A75" s="5" t="str">
        <f>'Informe de categorías'!$A$9</f>
        <v>Categoría 4</v>
      </c>
      <c r="B75" s="7" t="s">
        <v>38</v>
      </c>
      <c r="C75" s="7" t="s">
        <v>3</v>
      </c>
      <c r="D75" s="5">
        <v>3</v>
      </c>
    </row>
    <row r="76" spans="1:4" hidden="1" x14ac:dyDescent="0.25">
      <c r="A76" s="5" t="str">
        <f>'Informe de categorías'!$A$10</f>
        <v>Categoría 5</v>
      </c>
      <c r="B76" s="7" t="s">
        <v>31</v>
      </c>
      <c r="C76" s="7" t="s">
        <v>79</v>
      </c>
      <c r="D76" s="5">
        <v>97</v>
      </c>
    </row>
    <row r="77" spans="1:4" hidden="1" x14ac:dyDescent="0.25">
      <c r="A77" s="5" t="str">
        <f>'Informe de categorías'!$A$10</f>
        <v>Categoría 5</v>
      </c>
      <c r="B77" s="7" t="s">
        <v>34</v>
      </c>
      <c r="C77" s="7" t="s">
        <v>1</v>
      </c>
      <c r="D77" s="5">
        <v>90</v>
      </c>
    </row>
    <row r="78" spans="1:4" hidden="1" x14ac:dyDescent="0.25">
      <c r="A78" s="5" t="str">
        <f>'Informe de categorías'!$A$10</f>
        <v>Categoría 5</v>
      </c>
      <c r="B78" s="7" t="s">
        <v>31</v>
      </c>
      <c r="C78" s="7" t="s">
        <v>80</v>
      </c>
      <c r="D78" s="5">
        <v>83</v>
      </c>
    </row>
    <row r="79" spans="1:4" hidden="1" x14ac:dyDescent="0.25">
      <c r="A79" s="5" t="str">
        <f>'Informe de categorías'!$A$10</f>
        <v>Categoría 5</v>
      </c>
      <c r="B79" s="7" t="s">
        <v>36</v>
      </c>
      <c r="C79" s="7" t="s">
        <v>77</v>
      </c>
      <c r="D79" s="5">
        <v>72</v>
      </c>
    </row>
    <row r="80" spans="1:4" hidden="1" x14ac:dyDescent="0.25">
      <c r="A80" s="5" t="str">
        <f>'Informe de categorías'!$A$10</f>
        <v>Categoría 5</v>
      </c>
      <c r="B80" s="7" t="s">
        <v>39</v>
      </c>
      <c r="C80" s="7" t="s">
        <v>73</v>
      </c>
      <c r="D80" s="5">
        <v>57</v>
      </c>
    </row>
    <row r="81" spans="1:4" hidden="1" x14ac:dyDescent="0.25">
      <c r="A81" s="5" t="str">
        <f>'Informe de categorías'!$A$10</f>
        <v>Categoría 5</v>
      </c>
      <c r="B81" s="7" t="s">
        <v>38</v>
      </c>
      <c r="C81" s="7" t="s">
        <v>16</v>
      </c>
      <c r="D81" s="5">
        <v>47</v>
      </c>
    </row>
    <row r="82" spans="1:4" hidden="1" x14ac:dyDescent="0.25">
      <c r="A82" s="5" t="str">
        <f>'Informe de categorías'!$A$10</f>
        <v>Categoría 5</v>
      </c>
      <c r="B82" s="7" t="s">
        <v>31</v>
      </c>
      <c r="C82" s="7" t="s">
        <v>81</v>
      </c>
      <c r="D82" s="5">
        <v>44</v>
      </c>
    </row>
    <row r="83" spans="1:4" hidden="1" x14ac:dyDescent="0.25">
      <c r="A83" s="5" t="str">
        <f>'Informe de categorías'!$A$10</f>
        <v>Categoría 5</v>
      </c>
      <c r="B83" s="7" t="s">
        <v>33</v>
      </c>
      <c r="C83" s="7" t="s">
        <v>10</v>
      </c>
      <c r="D83" s="5">
        <v>43</v>
      </c>
    </row>
    <row r="84" spans="1:4" hidden="1" x14ac:dyDescent="0.25">
      <c r="A84" s="5" t="str">
        <f>'Informe de categorías'!$A$10</f>
        <v>Categoría 5</v>
      </c>
      <c r="B84" s="7" t="s">
        <v>32</v>
      </c>
      <c r="C84" s="7" t="s">
        <v>76</v>
      </c>
      <c r="D84" s="5">
        <v>42</v>
      </c>
    </row>
    <row r="85" spans="1:4" hidden="1" x14ac:dyDescent="0.25">
      <c r="A85" s="5" t="str">
        <f>'Informe de categorías'!$A$10</f>
        <v>Categoría 5</v>
      </c>
      <c r="B85" s="7" t="s">
        <v>36</v>
      </c>
      <c r="C85" s="7" t="s">
        <v>78</v>
      </c>
      <c r="D85" s="5">
        <v>40</v>
      </c>
    </row>
    <row r="86" spans="1:4" hidden="1" x14ac:dyDescent="0.25">
      <c r="A86" s="5" t="str">
        <f>'Informe de categorías'!$A$10</f>
        <v>Categoría 5</v>
      </c>
      <c r="B86" s="7" t="s">
        <v>32</v>
      </c>
      <c r="C86" s="7" t="s">
        <v>77</v>
      </c>
      <c r="D86" s="5">
        <v>21</v>
      </c>
    </row>
    <row r="87" spans="1:4" hidden="1" x14ac:dyDescent="0.25">
      <c r="A87" s="5" t="str">
        <f>'Informe de categorías'!$A$10</f>
        <v>Categoría 5</v>
      </c>
      <c r="B87" s="7" t="s">
        <v>37</v>
      </c>
      <c r="C87" s="7" t="s">
        <v>7</v>
      </c>
      <c r="D87" s="5">
        <v>16</v>
      </c>
    </row>
    <row r="88" spans="1:4" hidden="1" x14ac:dyDescent="0.25">
      <c r="A88" s="5" t="str">
        <f>'Informe de categorías'!$A$10</f>
        <v>Categoría 5</v>
      </c>
      <c r="B88" s="7" t="s">
        <v>39</v>
      </c>
      <c r="C88" s="7" t="s">
        <v>74</v>
      </c>
      <c r="D88" s="5">
        <v>15</v>
      </c>
    </row>
    <row r="89" spans="1:4" hidden="1" x14ac:dyDescent="0.25">
      <c r="A89" s="5" t="str">
        <f>'Informe de categorías'!$A$10</f>
        <v>Categoría 5</v>
      </c>
      <c r="B89" s="7" t="s">
        <v>32</v>
      </c>
      <c r="C89" s="7" t="s">
        <v>78</v>
      </c>
      <c r="D89" s="5">
        <v>9</v>
      </c>
    </row>
    <row r="90" spans="1:4" hidden="1" x14ac:dyDescent="0.25">
      <c r="A90" s="5" t="str">
        <f>'Informe de categorías'!$A$10</f>
        <v>Categoría 5</v>
      </c>
      <c r="B90" s="7" t="s">
        <v>33</v>
      </c>
      <c r="C90" s="7" t="s">
        <v>12</v>
      </c>
      <c r="D90" s="5">
        <v>2</v>
      </c>
    </row>
    <row r="91" spans="1:4" hidden="1" x14ac:dyDescent="0.25">
      <c r="A91" s="5" t="str">
        <f>'Informe de categorías'!$A$11</f>
        <v>Categoría 6</v>
      </c>
      <c r="B91" s="7" t="s">
        <v>39</v>
      </c>
      <c r="C91" s="7" t="s">
        <v>82</v>
      </c>
      <c r="D91" s="5">
        <v>100</v>
      </c>
    </row>
    <row r="92" spans="1:4" hidden="1" x14ac:dyDescent="0.25">
      <c r="A92" s="5" t="str">
        <f>'Informe de categorías'!$A$11</f>
        <v>Categoría 6</v>
      </c>
      <c r="B92" s="7" t="s">
        <v>32</v>
      </c>
      <c r="C92" s="7" t="s">
        <v>48</v>
      </c>
      <c r="D92" s="5">
        <v>95</v>
      </c>
    </row>
    <row r="93" spans="1:4" hidden="1" x14ac:dyDescent="0.25">
      <c r="A93" s="5" t="str">
        <f>'Informe de categorías'!$A$11</f>
        <v>Categoría 6</v>
      </c>
      <c r="B93" s="7" t="s">
        <v>34</v>
      </c>
      <c r="C93" s="7" t="s">
        <v>11</v>
      </c>
      <c r="D93" s="5">
        <v>51</v>
      </c>
    </row>
    <row r="94" spans="1:4" hidden="1" x14ac:dyDescent="0.25">
      <c r="A94" s="5" t="str">
        <f>'Informe de categorías'!$A$11</f>
        <v>Categoría 6</v>
      </c>
      <c r="B94" s="7" t="s">
        <v>38</v>
      </c>
      <c r="C94" s="7" t="s">
        <v>9</v>
      </c>
      <c r="D94" s="5">
        <v>48</v>
      </c>
    </row>
    <row r="95" spans="1:4" hidden="1" x14ac:dyDescent="0.25">
      <c r="A95" s="5" t="str">
        <f>'Informe de categorías'!$A$11</f>
        <v>Categoría 6</v>
      </c>
      <c r="B95" s="7" t="s">
        <v>37</v>
      </c>
      <c r="C95" s="7" t="s">
        <v>6</v>
      </c>
      <c r="D95" s="5">
        <v>39</v>
      </c>
    </row>
    <row r="96" spans="1:4" hidden="1" x14ac:dyDescent="0.25">
      <c r="A96" s="5" t="str">
        <f>'Informe de categorías'!$A$11</f>
        <v>Categoría 6</v>
      </c>
      <c r="B96" s="7" t="s">
        <v>36</v>
      </c>
      <c r="C96" s="7" t="s">
        <v>50</v>
      </c>
      <c r="D96" s="5">
        <v>20</v>
      </c>
    </row>
    <row r="97" spans="1:4" hidden="1" x14ac:dyDescent="0.25">
      <c r="A97" s="5" t="str">
        <f>'Informe de categorías'!$A$11</f>
        <v>Categoría 6</v>
      </c>
      <c r="B97" s="7" t="s">
        <v>33</v>
      </c>
      <c r="C97" s="7" t="s">
        <v>12</v>
      </c>
      <c r="D97" s="5">
        <v>10</v>
      </c>
    </row>
    <row r="98" spans="1:4" hidden="1" x14ac:dyDescent="0.25">
      <c r="A98" s="5" t="str">
        <f>'Informe de categorías'!$A$11</f>
        <v>Categoría 6</v>
      </c>
      <c r="B98" s="7" t="s">
        <v>33</v>
      </c>
      <c r="C98" s="7" t="s">
        <v>10</v>
      </c>
      <c r="D98" s="5">
        <v>6</v>
      </c>
    </row>
    <row r="99" spans="1:4" hidden="1" x14ac:dyDescent="0.25">
      <c r="A99" s="5" t="str">
        <f>'Informe de categorías'!$A$11</f>
        <v>Categoría 6</v>
      </c>
      <c r="B99" s="7" t="s">
        <v>40</v>
      </c>
      <c r="C99" s="7" t="s">
        <v>19</v>
      </c>
      <c r="D99" s="5">
        <v>6</v>
      </c>
    </row>
    <row r="100" spans="1:4" hidden="1" x14ac:dyDescent="0.25">
      <c r="A100" s="5" t="str">
        <f>'Informe de categorías'!$A$11</f>
        <v>Categoría 6</v>
      </c>
      <c r="B100" s="7" t="s">
        <v>31</v>
      </c>
      <c r="C100" s="7" t="s">
        <v>70</v>
      </c>
      <c r="D100" s="5">
        <v>3</v>
      </c>
    </row>
    <row r="101" spans="1:4" hidden="1" x14ac:dyDescent="0.25">
      <c r="A101" s="5" t="str">
        <f>'Informe de categorías'!$A$12</f>
        <v>Categoría 7</v>
      </c>
      <c r="B101" s="7" t="s">
        <v>38</v>
      </c>
      <c r="C101" s="7" t="s">
        <v>3</v>
      </c>
      <c r="D101" s="5">
        <v>100</v>
      </c>
    </row>
    <row r="102" spans="1:4" hidden="1" x14ac:dyDescent="0.25">
      <c r="A102" s="5" t="str">
        <f>'Informe de categorías'!$A$12</f>
        <v>Categoría 7</v>
      </c>
      <c r="B102" s="7" t="s">
        <v>36</v>
      </c>
      <c r="C102" s="7" t="s">
        <v>77</v>
      </c>
      <c r="D102" s="5">
        <v>55</v>
      </c>
    </row>
    <row r="103" spans="1:4" hidden="1" x14ac:dyDescent="0.25">
      <c r="A103" s="5" t="str">
        <f>'Informe de categorías'!$A$12</f>
        <v>Categoría 7</v>
      </c>
      <c r="B103" s="7" t="s">
        <v>36</v>
      </c>
      <c r="C103" s="7" t="s">
        <v>78</v>
      </c>
      <c r="D103" s="5">
        <v>54</v>
      </c>
    </row>
    <row r="104" spans="1:4" hidden="1" x14ac:dyDescent="0.25">
      <c r="A104" s="5" t="str">
        <f>'Informe de categorías'!$A$12</f>
        <v>Categoría 7</v>
      </c>
      <c r="B104" s="7" t="s">
        <v>37</v>
      </c>
      <c r="C104" s="7" t="s">
        <v>7</v>
      </c>
      <c r="D104" s="5">
        <v>53</v>
      </c>
    </row>
    <row r="105" spans="1:4" hidden="1" x14ac:dyDescent="0.25">
      <c r="A105" s="5" t="str">
        <f>'Informe de categorías'!$A$12</f>
        <v>Categoría 7</v>
      </c>
      <c r="B105" s="7" t="s">
        <v>31</v>
      </c>
      <c r="C105" s="7" t="s">
        <v>80</v>
      </c>
      <c r="D105" s="5">
        <v>42</v>
      </c>
    </row>
    <row r="106" spans="1:4" hidden="1" x14ac:dyDescent="0.25">
      <c r="A106" s="5" t="str">
        <f>'Informe de categorías'!$A$12</f>
        <v>Categoría 7</v>
      </c>
      <c r="B106" s="7" t="s">
        <v>33</v>
      </c>
      <c r="C106" s="7" t="s">
        <v>0</v>
      </c>
      <c r="D106" s="5">
        <v>39</v>
      </c>
    </row>
    <row r="107" spans="1:4" hidden="1" x14ac:dyDescent="0.25">
      <c r="A107" s="5" t="str">
        <f>'Informe de categorías'!$A$12</f>
        <v>Categoría 7</v>
      </c>
      <c r="B107" s="7" t="s">
        <v>31</v>
      </c>
      <c r="C107" s="7" t="s">
        <v>79</v>
      </c>
      <c r="D107" s="5">
        <v>38</v>
      </c>
    </row>
    <row r="108" spans="1:4" hidden="1" x14ac:dyDescent="0.25">
      <c r="A108" s="5" t="str">
        <f>'Informe de categorías'!$A$12</f>
        <v>Categoría 7</v>
      </c>
      <c r="B108" s="7" t="s">
        <v>34</v>
      </c>
      <c r="C108" s="7" t="s">
        <v>1</v>
      </c>
      <c r="D108" s="5">
        <v>29</v>
      </c>
    </row>
    <row r="109" spans="1:4" hidden="1" x14ac:dyDescent="0.25">
      <c r="A109" s="5" t="str">
        <f>'Informe de categorías'!$A$12</f>
        <v>Categoría 7</v>
      </c>
      <c r="B109" s="7" t="s">
        <v>32</v>
      </c>
      <c r="C109" s="7" t="s">
        <v>48</v>
      </c>
      <c r="D109" s="5">
        <v>28</v>
      </c>
    </row>
    <row r="110" spans="1:4" hidden="1" x14ac:dyDescent="0.25">
      <c r="A110" s="5" t="str">
        <f>'Informe de categorías'!$A$12</f>
        <v>Categoría 7</v>
      </c>
      <c r="B110" s="7" t="s">
        <v>34</v>
      </c>
      <c r="C110" s="7" t="s">
        <v>8</v>
      </c>
      <c r="D110" s="5">
        <v>19</v>
      </c>
    </row>
    <row r="111" spans="1:4" hidden="1" x14ac:dyDescent="0.25">
      <c r="A111" s="5" t="str">
        <f>'Informe de categorías'!$A$12</f>
        <v>Categoría 7</v>
      </c>
      <c r="B111" s="7" t="s">
        <v>31</v>
      </c>
      <c r="C111" s="7" t="s">
        <v>81</v>
      </c>
      <c r="D111" s="5">
        <v>11</v>
      </c>
    </row>
    <row r="112" spans="1:4" hidden="1" x14ac:dyDescent="0.25">
      <c r="A112" s="5" t="str">
        <f>'Informe de categorías'!$A$12</f>
        <v>Categoría 7</v>
      </c>
      <c r="B112" s="7" t="s">
        <v>39</v>
      </c>
      <c r="C112" s="7" t="s">
        <v>71</v>
      </c>
      <c r="D112" s="5">
        <v>11</v>
      </c>
    </row>
    <row r="113" spans="1:4" hidden="1" x14ac:dyDescent="0.25">
      <c r="A113" s="5" t="str">
        <f>'Informe de categorías'!$A$12</f>
        <v>Categoría 7</v>
      </c>
      <c r="B113" s="7" t="s">
        <v>29</v>
      </c>
      <c r="C113" s="7" t="s">
        <v>21</v>
      </c>
      <c r="D113" s="5">
        <v>10</v>
      </c>
    </row>
    <row r="114" spans="1:4" hidden="1" x14ac:dyDescent="0.25">
      <c r="A114" s="5" t="str">
        <f>'Informe de categorías'!$A$12</f>
        <v>Categoría 7</v>
      </c>
      <c r="B114" s="7" t="s">
        <v>35</v>
      </c>
      <c r="C114" s="7" t="s">
        <v>19</v>
      </c>
      <c r="D114" s="5">
        <v>5</v>
      </c>
    </row>
    <row r="115" spans="1:4" hidden="1" x14ac:dyDescent="0.25">
      <c r="A115" s="5" t="str">
        <f>'Informe de categorías'!$A$12</f>
        <v>Categoría 7</v>
      </c>
      <c r="B115" s="7" t="s">
        <v>39</v>
      </c>
      <c r="C115" s="7" t="s">
        <v>82</v>
      </c>
      <c r="D115" s="5">
        <v>4</v>
      </c>
    </row>
    <row r="116" spans="1:4" hidden="1" x14ac:dyDescent="0.25">
      <c r="A116" s="5" t="str">
        <f>'Informe de categorías'!$A$13</f>
        <v>Categoría 8</v>
      </c>
      <c r="B116" s="7" t="s">
        <v>31</v>
      </c>
      <c r="C116" s="7" t="s">
        <v>72</v>
      </c>
      <c r="D116" s="5">
        <v>100</v>
      </c>
    </row>
    <row r="117" spans="1:4" hidden="1" x14ac:dyDescent="0.25">
      <c r="A117" s="5" t="str">
        <f>'Informe de categorías'!$A$13</f>
        <v>Categoría 8</v>
      </c>
      <c r="B117" s="7" t="s">
        <v>39</v>
      </c>
      <c r="C117" s="7" t="s">
        <v>82</v>
      </c>
      <c r="D117" s="5">
        <v>98</v>
      </c>
    </row>
    <row r="118" spans="1:4" hidden="1" x14ac:dyDescent="0.25">
      <c r="A118" s="5" t="str">
        <f>'Informe de categorías'!$A$13</f>
        <v>Categoría 8</v>
      </c>
      <c r="B118" s="7" t="s">
        <v>32</v>
      </c>
      <c r="C118" s="7" t="s">
        <v>48</v>
      </c>
      <c r="D118" s="5">
        <v>86</v>
      </c>
    </row>
    <row r="119" spans="1:4" hidden="1" x14ac:dyDescent="0.25">
      <c r="A119" s="5" t="str">
        <f>'Informe de categorías'!$A$13</f>
        <v>Categoría 8</v>
      </c>
      <c r="B119" s="7" t="s">
        <v>36</v>
      </c>
      <c r="C119" s="7" t="s">
        <v>49</v>
      </c>
      <c r="D119" s="5">
        <v>54</v>
      </c>
    </row>
    <row r="120" spans="1:4" hidden="1" x14ac:dyDescent="0.25">
      <c r="A120" s="5" t="str">
        <f>'Informe de categorías'!$A$13</f>
        <v>Categoría 8</v>
      </c>
      <c r="B120" s="7" t="s">
        <v>34</v>
      </c>
      <c r="C120" s="7" t="s">
        <v>17</v>
      </c>
      <c r="D120" s="5">
        <v>47</v>
      </c>
    </row>
    <row r="121" spans="1:4" hidden="1" x14ac:dyDescent="0.25">
      <c r="A121" s="5" t="str">
        <f>'Informe de categorías'!$A$13</f>
        <v>Categoría 8</v>
      </c>
      <c r="B121" s="7" t="s">
        <v>35</v>
      </c>
      <c r="C121" s="7" t="s">
        <v>19</v>
      </c>
      <c r="D121" s="5">
        <v>31</v>
      </c>
    </row>
    <row r="122" spans="1:4" hidden="1" x14ac:dyDescent="0.25">
      <c r="A122" s="5" t="str">
        <f>'Informe de categorías'!$A$13</f>
        <v>Categoría 8</v>
      </c>
      <c r="B122" s="7" t="s">
        <v>38</v>
      </c>
      <c r="C122" s="7" t="s">
        <v>16</v>
      </c>
      <c r="D122" s="5">
        <v>26</v>
      </c>
    </row>
    <row r="123" spans="1:4" hidden="1" x14ac:dyDescent="0.25">
      <c r="A123" s="5" t="str">
        <f>'Informe de categorías'!$A$13</f>
        <v>Categoría 8</v>
      </c>
      <c r="B123" s="7" t="s">
        <v>37</v>
      </c>
      <c r="C123" s="7" t="s">
        <v>5</v>
      </c>
      <c r="D123" s="5">
        <v>23</v>
      </c>
    </row>
    <row r="124" spans="1:4" hidden="1" x14ac:dyDescent="0.25">
      <c r="A124" s="5" t="str">
        <f>'Informe de categorías'!$A$13</f>
        <v>Categoría 8</v>
      </c>
      <c r="B124" s="7" t="s">
        <v>29</v>
      </c>
      <c r="C124" s="7" t="s">
        <v>21</v>
      </c>
      <c r="D124" s="5">
        <v>21</v>
      </c>
    </row>
    <row r="125" spans="1:4" hidden="1" x14ac:dyDescent="0.25">
      <c r="A125" s="5" t="str">
        <f>'Informe de categorías'!$A$13</f>
        <v>Categoría 8</v>
      </c>
      <c r="B125" s="7" t="s">
        <v>33</v>
      </c>
      <c r="C125" s="7" t="s">
        <v>10</v>
      </c>
      <c r="D125" s="5">
        <v>17</v>
      </c>
    </row>
    <row r="126" spans="1:4" hidden="1" x14ac:dyDescent="0.25">
      <c r="A126" s="5" t="str">
        <f>'Informe de categorías'!$A$13</f>
        <v>Categoría 8</v>
      </c>
      <c r="B126" s="7" t="s">
        <v>34</v>
      </c>
      <c r="C126" s="7" t="s">
        <v>13</v>
      </c>
      <c r="D126" s="5">
        <v>14</v>
      </c>
    </row>
    <row r="127" spans="1:4" hidden="1" x14ac:dyDescent="0.25">
      <c r="A127" s="5" t="str">
        <f>'Informe de categorías'!$A$13</f>
        <v>Categoría 8</v>
      </c>
      <c r="B127" s="7" t="s">
        <v>33</v>
      </c>
      <c r="C127" s="7" t="s">
        <v>12</v>
      </c>
      <c r="D127" s="5">
        <v>1</v>
      </c>
    </row>
    <row r="128" spans="1:4" hidden="1" x14ac:dyDescent="0.25">
      <c r="A128" s="5" t="str">
        <f>'Informe de categorías'!$A$14</f>
        <v>Categoría 9</v>
      </c>
      <c r="B128" s="7" t="s">
        <v>34</v>
      </c>
      <c r="C128" s="7" t="s">
        <v>13</v>
      </c>
      <c r="D128" s="5">
        <v>100</v>
      </c>
    </row>
    <row r="129" spans="1:7" hidden="1" x14ac:dyDescent="0.25">
      <c r="A129" s="5" t="str">
        <f>'Informe de categorías'!$A$14</f>
        <v>Categoría 9</v>
      </c>
      <c r="B129" s="7" t="s">
        <v>38</v>
      </c>
      <c r="C129" s="7" t="s">
        <v>16</v>
      </c>
      <c r="D129" s="5">
        <v>93</v>
      </c>
    </row>
    <row r="130" spans="1:7" hidden="1" x14ac:dyDescent="0.25">
      <c r="A130" s="5" t="str">
        <f>'Informe de categorías'!$A$14</f>
        <v>Categoría 9</v>
      </c>
      <c r="B130" s="7" t="s">
        <v>36</v>
      </c>
      <c r="C130" s="7" t="s">
        <v>48</v>
      </c>
      <c r="D130" s="5">
        <v>71</v>
      </c>
    </row>
    <row r="131" spans="1:7" hidden="1" x14ac:dyDescent="0.25">
      <c r="A131" s="5" t="str">
        <f>'Informe de categorías'!$A$14</f>
        <v>Categoría 9</v>
      </c>
      <c r="B131" s="7" t="s">
        <v>32</v>
      </c>
      <c r="C131" s="7" t="s">
        <v>48</v>
      </c>
      <c r="D131" s="5">
        <v>34</v>
      </c>
    </row>
    <row r="132" spans="1:7" hidden="1" x14ac:dyDescent="0.25">
      <c r="A132" s="5" t="str">
        <f>'Informe de categorías'!$A$14</f>
        <v>Categoría 9</v>
      </c>
      <c r="B132" s="7" t="s">
        <v>37</v>
      </c>
      <c r="C132" s="7" t="s">
        <v>4</v>
      </c>
      <c r="D132" s="5">
        <v>33</v>
      </c>
    </row>
    <row r="133" spans="1:7" hidden="1" x14ac:dyDescent="0.25">
      <c r="A133" s="5" t="str">
        <f>'Informe de categorías'!$A$14</f>
        <v>Categoría 9</v>
      </c>
      <c r="B133" s="7" t="s">
        <v>40</v>
      </c>
      <c r="C133" s="7" t="s">
        <v>18</v>
      </c>
      <c r="D133" s="5">
        <v>19</v>
      </c>
    </row>
    <row r="134" spans="1:7" hidden="1" x14ac:dyDescent="0.25">
      <c r="A134" s="5" t="str">
        <f>'Informe de categorías'!$A$14</f>
        <v>Categoría 9</v>
      </c>
      <c r="B134" s="7" t="s">
        <v>31</v>
      </c>
      <c r="C134" s="7" t="s">
        <v>70</v>
      </c>
      <c r="D134" s="5">
        <v>12</v>
      </c>
    </row>
    <row r="135" spans="1:7" hidden="1" x14ac:dyDescent="0.25">
      <c r="A135" s="5" t="str">
        <f>'Informe de categorías'!$A$14</f>
        <v>Categoría 9</v>
      </c>
      <c r="B135" s="7" t="s">
        <v>33</v>
      </c>
      <c r="C135" s="7" t="s">
        <v>15</v>
      </c>
      <c r="D135" s="5">
        <v>9</v>
      </c>
    </row>
    <row r="136" spans="1:7" hidden="1" x14ac:dyDescent="0.25">
      <c r="A136" s="5" t="str">
        <f>'Informe de categorías'!$A$14</f>
        <v>Categoría 9</v>
      </c>
      <c r="B136" s="7" t="s">
        <v>39</v>
      </c>
      <c r="C136" s="7" t="s">
        <v>71</v>
      </c>
      <c r="D136" s="5">
        <v>9</v>
      </c>
    </row>
    <row r="137" spans="1:7" hidden="1" x14ac:dyDescent="0.25">
      <c r="A137" s="5" t="str">
        <f>'Informe de categorías'!$A$14</f>
        <v>Categoría 9</v>
      </c>
      <c r="B137" s="7" t="s">
        <v>39</v>
      </c>
      <c r="C137" s="7" t="s">
        <v>82</v>
      </c>
      <c r="D137" s="5">
        <v>1</v>
      </c>
    </row>
    <row r="141" spans="1:7" ht="15.75" thickBot="1" x14ac:dyDescent="0.3">
      <c r="A141" s="19" t="s">
        <v>86</v>
      </c>
      <c r="B141" s="19"/>
      <c r="C141" s="19"/>
      <c r="D141" s="19"/>
      <c r="E141" s="19"/>
      <c r="F141" s="19"/>
      <c r="G141" s="19"/>
    </row>
    <row r="142" spans="1:7" ht="15.75" thickTop="1" x14ac:dyDescent="0.25">
      <c r="A142" s="17" t="s">
        <v>87</v>
      </c>
      <c r="B142" s="17"/>
      <c r="C142" s="17"/>
      <c r="D142" s="17"/>
      <c r="E142" s="17"/>
      <c r="F142" s="17"/>
      <c r="G142" s="17"/>
    </row>
    <row r="172" spans="1:4" hidden="1" outlineLevel="1" x14ac:dyDescent="0.25">
      <c r="A172" s="5" t="s">
        <v>55</v>
      </c>
      <c r="B172" s="5" t="s">
        <v>26</v>
      </c>
      <c r="C172" s="5" t="s">
        <v>45</v>
      </c>
      <c r="D172" s="5" t="s">
        <v>94</v>
      </c>
    </row>
    <row r="173" spans="1:4" hidden="1" outlineLevel="1" x14ac:dyDescent="0.25">
      <c r="A173" s="5" t="s">
        <v>88</v>
      </c>
      <c r="B173" s="5" t="s">
        <v>29</v>
      </c>
      <c r="C173" s="5" t="s">
        <v>20</v>
      </c>
      <c r="D173" s="5">
        <v>539</v>
      </c>
    </row>
    <row r="174" spans="1:4" hidden="1" outlineLevel="1" x14ac:dyDescent="0.25">
      <c r="A174" s="5" t="s">
        <v>88</v>
      </c>
      <c r="B174" s="5" t="s">
        <v>29</v>
      </c>
      <c r="C174" s="5" t="s">
        <v>21</v>
      </c>
      <c r="D174" s="5">
        <v>461</v>
      </c>
    </row>
    <row r="175" spans="1:4" hidden="1" outlineLevel="1" x14ac:dyDescent="0.25">
      <c r="A175" s="5" t="s">
        <v>88</v>
      </c>
      <c r="B175" s="5" t="s">
        <v>30</v>
      </c>
      <c r="C175" s="5" t="s">
        <v>23</v>
      </c>
      <c r="D175" s="5">
        <v>509</v>
      </c>
    </row>
    <row r="176" spans="1:4" hidden="1" outlineLevel="1" x14ac:dyDescent="0.25">
      <c r="A176" s="5" t="s">
        <v>88</v>
      </c>
      <c r="B176" s="5" t="s">
        <v>30</v>
      </c>
      <c r="C176" s="5" t="s">
        <v>22</v>
      </c>
      <c r="D176" s="5">
        <v>491</v>
      </c>
    </row>
    <row r="177" spans="1:4" hidden="1" outlineLevel="1" x14ac:dyDescent="0.25">
      <c r="A177" s="5" t="s">
        <v>88</v>
      </c>
      <c r="B177" s="5" t="s">
        <v>31</v>
      </c>
      <c r="C177" s="5" t="s">
        <v>89</v>
      </c>
      <c r="D177" s="5">
        <v>289.04898961664099</v>
      </c>
    </row>
    <row r="178" spans="1:4" hidden="1" outlineLevel="1" x14ac:dyDescent="0.25">
      <c r="A178" s="5" t="s">
        <v>88</v>
      </c>
      <c r="B178" s="5" t="s">
        <v>31</v>
      </c>
      <c r="C178" s="5" t="s">
        <v>90</v>
      </c>
      <c r="D178" s="5">
        <v>487.07207315453502</v>
      </c>
    </row>
    <row r="179" spans="1:4" hidden="1" outlineLevel="1" x14ac:dyDescent="0.25">
      <c r="A179" s="5" t="s">
        <v>88</v>
      </c>
      <c r="B179" s="5" t="s">
        <v>31</v>
      </c>
      <c r="C179" s="5" t="s">
        <v>91</v>
      </c>
      <c r="D179" s="5">
        <v>97.631906268435699</v>
      </c>
    </row>
    <row r="180" spans="1:4" hidden="1" outlineLevel="1" x14ac:dyDescent="0.25">
      <c r="A180" s="5" t="s">
        <v>88</v>
      </c>
      <c r="B180" s="5" t="s">
        <v>31</v>
      </c>
      <c r="C180" s="5" t="s">
        <v>92</v>
      </c>
      <c r="D180" s="5">
        <v>94.853204095785003</v>
      </c>
    </row>
    <row r="181" spans="1:4" hidden="1" outlineLevel="1" x14ac:dyDescent="0.25">
      <c r="A181" s="5" t="s">
        <v>88</v>
      </c>
      <c r="B181" s="5" t="s">
        <v>31</v>
      </c>
      <c r="C181" s="5" t="s">
        <v>93</v>
      </c>
      <c r="D181" s="5">
        <v>31.3938268646036</v>
      </c>
    </row>
    <row r="182" spans="1:4" hidden="1" outlineLevel="1" x14ac:dyDescent="0.25">
      <c r="A182" s="5" t="s">
        <v>88</v>
      </c>
      <c r="B182" s="5" t="s">
        <v>32</v>
      </c>
      <c r="C182" s="5">
        <v>2</v>
      </c>
      <c r="D182" s="5">
        <v>210</v>
      </c>
    </row>
    <row r="183" spans="1:4" hidden="1" outlineLevel="1" x14ac:dyDescent="0.25">
      <c r="A183" s="5" t="s">
        <v>88</v>
      </c>
      <c r="B183" s="5" t="s">
        <v>32</v>
      </c>
      <c r="C183" s="5">
        <v>3</v>
      </c>
      <c r="D183" s="5">
        <v>135</v>
      </c>
    </row>
    <row r="184" spans="1:4" hidden="1" outlineLevel="1" x14ac:dyDescent="0.25">
      <c r="A184" s="5" t="s">
        <v>88</v>
      </c>
      <c r="B184" s="5" t="s">
        <v>32</v>
      </c>
      <c r="C184" s="5">
        <v>5</v>
      </c>
      <c r="D184" s="5">
        <v>81</v>
      </c>
    </row>
    <row r="185" spans="1:4" hidden="1" outlineLevel="1" x14ac:dyDescent="0.25">
      <c r="A185" s="5" t="s">
        <v>88</v>
      </c>
      <c r="B185" s="5" t="s">
        <v>32</v>
      </c>
      <c r="C185" s="5">
        <v>0</v>
      </c>
      <c r="D185" s="5">
        <v>277</v>
      </c>
    </row>
    <row r="186" spans="1:4" hidden="1" outlineLevel="1" x14ac:dyDescent="0.25">
      <c r="A186" s="5" t="s">
        <v>88</v>
      </c>
      <c r="B186" s="5" t="s">
        <v>32</v>
      </c>
      <c r="C186" s="5">
        <v>4</v>
      </c>
      <c r="D186" s="5">
        <v>127</v>
      </c>
    </row>
    <row r="187" spans="1:4" hidden="1" outlineLevel="1" x14ac:dyDescent="0.25">
      <c r="A187" s="5" t="s">
        <v>88</v>
      </c>
      <c r="B187" s="5" t="s">
        <v>32</v>
      </c>
      <c r="C187" s="5">
        <v>1</v>
      </c>
      <c r="D187" s="5">
        <v>170</v>
      </c>
    </row>
    <row r="188" spans="1:4" hidden="1" outlineLevel="1" x14ac:dyDescent="0.25">
      <c r="A188" s="5" t="s">
        <v>88</v>
      </c>
      <c r="B188" s="5" t="s">
        <v>33</v>
      </c>
      <c r="C188" s="5" t="s">
        <v>0</v>
      </c>
      <c r="D188" s="5">
        <v>306</v>
      </c>
    </row>
    <row r="189" spans="1:4" hidden="1" outlineLevel="1" x14ac:dyDescent="0.25">
      <c r="A189" s="5" t="s">
        <v>88</v>
      </c>
      <c r="B189" s="5" t="s">
        <v>33</v>
      </c>
      <c r="C189" s="5" t="s">
        <v>12</v>
      </c>
      <c r="D189" s="5">
        <v>179</v>
      </c>
    </row>
    <row r="190" spans="1:4" hidden="1" outlineLevel="1" x14ac:dyDescent="0.25">
      <c r="A190" s="5" t="s">
        <v>88</v>
      </c>
      <c r="B190" s="5" t="s">
        <v>33</v>
      </c>
      <c r="C190" s="5" t="s">
        <v>10</v>
      </c>
      <c r="D190" s="5">
        <v>265</v>
      </c>
    </row>
    <row r="191" spans="1:4" hidden="1" outlineLevel="1" x14ac:dyDescent="0.25">
      <c r="A191" s="5" t="s">
        <v>88</v>
      </c>
      <c r="B191" s="5" t="s">
        <v>33</v>
      </c>
      <c r="C191" s="5" t="s">
        <v>15</v>
      </c>
      <c r="D191" s="5">
        <v>174</v>
      </c>
    </row>
    <row r="192" spans="1:4" hidden="1" outlineLevel="1" x14ac:dyDescent="0.25">
      <c r="A192" s="5" t="s">
        <v>88</v>
      </c>
      <c r="B192" s="5" t="s">
        <v>33</v>
      </c>
      <c r="C192" s="5" t="s">
        <v>14</v>
      </c>
      <c r="D192" s="5">
        <v>76</v>
      </c>
    </row>
    <row r="193" spans="1:4" hidden="1" outlineLevel="1" x14ac:dyDescent="0.25">
      <c r="A193" s="5" t="s">
        <v>88</v>
      </c>
      <c r="B193" s="5" t="s">
        <v>34</v>
      </c>
      <c r="C193" s="5" t="s">
        <v>1</v>
      </c>
      <c r="D193" s="5">
        <v>276</v>
      </c>
    </row>
    <row r="194" spans="1:4" hidden="1" outlineLevel="1" x14ac:dyDescent="0.25">
      <c r="A194" s="5" t="s">
        <v>88</v>
      </c>
      <c r="B194" s="5" t="s">
        <v>34</v>
      </c>
      <c r="C194" s="5" t="s">
        <v>11</v>
      </c>
      <c r="D194" s="5">
        <v>255</v>
      </c>
    </row>
    <row r="195" spans="1:4" hidden="1" outlineLevel="1" x14ac:dyDescent="0.25">
      <c r="A195" s="5" t="s">
        <v>88</v>
      </c>
      <c r="B195" s="5" t="s">
        <v>34</v>
      </c>
      <c r="C195" s="5" t="s">
        <v>13</v>
      </c>
      <c r="D195" s="5">
        <v>177</v>
      </c>
    </row>
    <row r="196" spans="1:4" hidden="1" outlineLevel="1" x14ac:dyDescent="0.25">
      <c r="A196" s="5" t="s">
        <v>88</v>
      </c>
      <c r="B196" s="5" t="s">
        <v>34</v>
      </c>
      <c r="C196" s="5" t="s">
        <v>8</v>
      </c>
      <c r="D196" s="5">
        <v>173</v>
      </c>
    </row>
    <row r="197" spans="1:4" hidden="1" outlineLevel="1" x14ac:dyDescent="0.25">
      <c r="A197" s="5" t="s">
        <v>88</v>
      </c>
      <c r="B197" s="5" t="s">
        <v>34</v>
      </c>
      <c r="C197" s="5" t="s">
        <v>17</v>
      </c>
      <c r="D197" s="5">
        <v>119</v>
      </c>
    </row>
    <row r="198" spans="1:4" hidden="1" outlineLevel="1" x14ac:dyDescent="0.25">
      <c r="A198" s="5" t="s">
        <v>88</v>
      </c>
      <c r="B198" s="5" t="s">
        <v>35</v>
      </c>
      <c r="C198" s="5" t="s">
        <v>18</v>
      </c>
      <c r="D198" s="5">
        <v>685</v>
      </c>
    </row>
    <row r="199" spans="1:4" hidden="1" outlineLevel="1" x14ac:dyDescent="0.25">
      <c r="A199" s="5" t="s">
        <v>88</v>
      </c>
      <c r="B199" s="5" t="s">
        <v>35</v>
      </c>
      <c r="C199" s="5" t="s">
        <v>19</v>
      </c>
      <c r="D199" s="5">
        <v>315</v>
      </c>
    </row>
    <row r="200" spans="1:4" hidden="1" outlineLevel="1" x14ac:dyDescent="0.25">
      <c r="A200" s="5" t="s">
        <v>88</v>
      </c>
      <c r="B200" s="5" t="s">
        <v>36</v>
      </c>
      <c r="C200" s="5">
        <v>0</v>
      </c>
      <c r="D200" s="5">
        <v>243</v>
      </c>
    </row>
    <row r="201" spans="1:4" hidden="1" outlineLevel="1" x14ac:dyDescent="0.25">
      <c r="A201" s="5" t="s">
        <v>88</v>
      </c>
      <c r="B201" s="5" t="s">
        <v>36</v>
      </c>
      <c r="C201" s="5">
        <v>2</v>
      </c>
      <c r="D201" s="5">
        <v>345</v>
      </c>
    </row>
    <row r="202" spans="1:4" hidden="1" outlineLevel="1" x14ac:dyDescent="0.25">
      <c r="A202" s="5" t="s">
        <v>88</v>
      </c>
      <c r="B202" s="5" t="s">
        <v>36</v>
      </c>
      <c r="C202" s="5">
        <v>1</v>
      </c>
      <c r="D202" s="5">
        <v>267</v>
      </c>
    </row>
    <row r="203" spans="1:4" hidden="1" outlineLevel="1" x14ac:dyDescent="0.25">
      <c r="A203" s="5" t="s">
        <v>88</v>
      </c>
      <c r="B203" s="5" t="s">
        <v>36</v>
      </c>
      <c r="C203" s="5">
        <v>3</v>
      </c>
      <c r="D203" s="5">
        <v>85</v>
      </c>
    </row>
    <row r="204" spans="1:4" hidden="1" outlineLevel="1" x14ac:dyDescent="0.25">
      <c r="A204" s="5" t="s">
        <v>88</v>
      </c>
      <c r="B204" s="5" t="s">
        <v>36</v>
      </c>
      <c r="C204" s="5">
        <v>4</v>
      </c>
      <c r="D204" s="5">
        <v>60</v>
      </c>
    </row>
    <row r="205" spans="1:4" hidden="1" outlineLevel="1" x14ac:dyDescent="0.25">
      <c r="A205" s="5" t="s">
        <v>88</v>
      </c>
      <c r="B205" s="5" t="s">
        <v>37</v>
      </c>
      <c r="C205" s="5" t="s">
        <v>2</v>
      </c>
      <c r="D205" s="5">
        <v>169</v>
      </c>
    </row>
    <row r="206" spans="1:4" hidden="1" outlineLevel="1" x14ac:dyDescent="0.25">
      <c r="A206" s="5" t="s">
        <v>88</v>
      </c>
      <c r="B206" s="5" t="s">
        <v>37</v>
      </c>
      <c r="C206" s="5" t="s">
        <v>6</v>
      </c>
      <c r="D206" s="5">
        <v>192</v>
      </c>
    </row>
    <row r="207" spans="1:4" hidden="1" outlineLevel="1" x14ac:dyDescent="0.25">
      <c r="A207" s="5" t="s">
        <v>88</v>
      </c>
      <c r="B207" s="5" t="s">
        <v>37</v>
      </c>
      <c r="C207" s="5" t="s">
        <v>5</v>
      </c>
      <c r="D207" s="5">
        <v>162</v>
      </c>
    </row>
    <row r="208" spans="1:4" hidden="1" outlineLevel="1" x14ac:dyDescent="0.25">
      <c r="A208" s="5" t="s">
        <v>88</v>
      </c>
      <c r="B208" s="5" t="s">
        <v>37</v>
      </c>
      <c r="C208" s="5" t="s">
        <v>4</v>
      </c>
      <c r="D208" s="5">
        <v>366</v>
      </c>
    </row>
    <row r="209" spans="1:4" hidden="1" outlineLevel="1" x14ac:dyDescent="0.25">
      <c r="A209" s="5" t="s">
        <v>88</v>
      </c>
      <c r="B209" s="5" t="s">
        <v>37</v>
      </c>
      <c r="C209" s="5" t="s">
        <v>7</v>
      </c>
      <c r="D209" s="5">
        <v>111</v>
      </c>
    </row>
    <row r="210" spans="1:4" hidden="1" outlineLevel="1" x14ac:dyDescent="0.25">
      <c r="A210" s="5" t="s">
        <v>88</v>
      </c>
      <c r="B210" s="5" t="s">
        <v>38</v>
      </c>
      <c r="C210" s="5" t="s">
        <v>3</v>
      </c>
      <c r="D210" s="5">
        <v>192</v>
      </c>
    </row>
    <row r="211" spans="1:4" hidden="1" outlineLevel="1" x14ac:dyDescent="0.25">
      <c r="A211" s="5" t="s">
        <v>88</v>
      </c>
      <c r="B211" s="5" t="s">
        <v>38</v>
      </c>
      <c r="C211" s="5" t="s">
        <v>9</v>
      </c>
      <c r="D211" s="5">
        <v>508</v>
      </c>
    </row>
    <row r="212" spans="1:4" hidden="1" outlineLevel="1" x14ac:dyDescent="0.25">
      <c r="A212" s="5" t="s">
        <v>88</v>
      </c>
      <c r="B212" s="5" t="s">
        <v>38</v>
      </c>
      <c r="C212" s="5" t="s">
        <v>16</v>
      </c>
      <c r="D212" s="5">
        <v>300</v>
      </c>
    </row>
    <row r="213" spans="1:4" hidden="1" outlineLevel="1" x14ac:dyDescent="0.25">
      <c r="A213" s="5" t="s">
        <v>88</v>
      </c>
      <c r="B213" s="5" t="s">
        <v>39</v>
      </c>
      <c r="C213" s="5" t="s">
        <v>89</v>
      </c>
      <c r="D213" s="5">
        <v>294.09787745120502</v>
      </c>
    </row>
    <row r="214" spans="1:4" hidden="1" outlineLevel="1" x14ac:dyDescent="0.25">
      <c r="A214" s="5" t="s">
        <v>88</v>
      </c>
      <c r="B214" s="5" t="s">
        <v>39</v>
      </c>
      <c r="C214" s="5" t="s">
        <v>90</v>
      </c>
      <c r="D214" s="5">
        <v>266.69068097947201</v>
      </c>
    </row>
    <row r="215" spans="1:4" hidden="1" outlineLevel="1" x14ac:dyDescent="0.25">
      <c r="A215" s="5" t="s">
        <v>88</v>
      </c>
      <c r="B215" s="5" t="s">
        <v>39</v>
      </c>
      <c r="C215" s="5" t="s">
        <v>91</v>
      </c>
      <c r="D215" s="5">
        <v>242.763014840556</v>
      </c>
    </row>
    <row r="216" spans="1:4" hidden="1" outlineLevel="1" x14ac:dyDescent="0.25">
      <c r="A216" s="5" t="s">
        <v>88</v>
      </c>
      <c r="B216" s="5" t="s">
        <v>39</v>
      </c>
      <c r="C216" s="5" t="s">
        <v>92</v>
      </c>
      <c r="D216" s="5">
        <v>150.75430646709901</v>
      </c>
    </row>
    <row r="217" spans="1:4" hidden="1" outlineLevel="1" x14ac:dyDescent="0.25">
      <c r="A217" s="5" t="s">
        <v>88</v>
      </c>
      <c r="B217" s="5" t="s">
        <v>39</v>
      </c>
      <c r="C217" s="5" t="s">
        <v>93</v>
      </c>
      <c r="D217" s="5">
        <v>45.694120261667997</v>
      </c>
    </row>
    <row r="218" spans="1:4" hidden="1" outlineLevel="1" x14ac:dyDescent="0.25">
      <c r="A218" s="5" t="s">
        <v>88</v>
      </c>
      <c r="B218" s="5" t="s">
        <v>40</v>
      </c>
      <c r="C218" s="5" t="s">
        <v>18</v>
      </c>
      <c r="D218" s="5">
        <v>481</v>
      </c>
    </row>
    <row r="219" spans="1:4" hidden="1" outlineLevel="1" x14ac:dyDescent="0.25">
      <c r="A219" s="5" t="s">
        <v>88</v>
      </c>
      <c r="B219" s="5" t="s">
        <v>40</v>
      </c>
      <c r="C219" s="5" t="s">
        <v>19</v>
      </c>
      <c r="D219" s="5">
        <v>519</v>
      </c>
    </row>
    <row r="220" spans="1:4" hidden="1" outlineLevel="1" x14ac:dyDescent="0.25">
      <c r="A220" s="5" t="str">
        <f>'Informe de categorías'!$A$6</f>
        <v>Categoría 1</v>
      </c>
      <c r="B220" s="5" t="s">
        <v>29</v>
      </c>
      <c r="C220" s="5" t="s">
        <v>20</v>
      </c>
      <c r="D220" s="5">
        <v>118.87247476467699</v>
      </c>
    </row>
    <row r="221" spans="1:4" hidden="1" outlineLevel="1" x14ac:dyDescent="0.25">
      <c r="A221" s="5" t="str">
        <f>'Informe de categorías'!$A$6</f>
        <v>Categoría 1</v>
      </c>
      <c r="B221" s="5" t="s">
        <v>29</v>
      </c>
      <c r="C221" s="5" t="s">
        <v>21</v>
      </c>
      <c r="D221" s="5">
        <v>85.029638548176806</v>
      </c>
    </row>
    <row r="222" spans="1:4" hidden="1" outlineLevel="1" x14ac:dyDescent="0.25">
      <c r="A222" s="5" t="str">
        <f>'Informe de categorías'!$A$6</f>
        <v>Categoría 1</v>
      </c>
      <c r="B222" s="5" t="s">
        <v>30</v>
      </c>
      <c r="C222" s="5" t="s">
        <v>23</v>
      </c>
      <c r="D222" s="5">
        <v>94.596510432060896</v>
      </c>
    </row>
    <row r="223" spans="1:4" hidden="1" outlineLevel="1" x14ac:dyDescent="0.25">
      <c r="A223" s="5" t="str">
        <f>'Informe de categorías'!$A$6</f>
        <v>Categoría 1</v>
      </c>
      <c r="B223" s="5" t="s">
        <v>30</v>
      </c>
      <c r="C223" s="5" t="s">
        <v>22</v>
      </c>
      <c r="D223" s="5">
        <v>109.305602880793</v>
      </c>
    </row>
    <row r="224" spans="1:4" hidden="1" outlineLevel="1" x14ac:dyDescent="0.25">
      <c r="A224" s="5" t="str">
        <f>'Informe de categorías'!$A$6</f>
        <v>Categoría 1</v>
      </c>
      <c r="B224" s="5" t="s">
        <v>31</v>
      </c>
      <c r="C224" s="5" t="s">
        <v>90</v>
      </c>
      <c r="D224" s="5">
        <v>203.902113312854</v>
      </c>
    </row>
    <row r="225" spans="1:4" hidden="1" outlineLevel="1" x14ac:dyDescent="0.25">
      <c r="A225" s="5" t="str">
        <f>'Informe de categorías'!$A$6</f>
        <v>Categoría 1</v>
      </c>
      <c r="B225" s="5" t="s">
        <v>32</v>
      </c>
      <c r="C225" s="5">
        <v>2</v>
      </c>
      <c r="D225" s="5">
        <v>28.4392224926418</v>
      </c>
    </row>
    <row r="226" spans="1:4" hidden="1" outlineLevel="1" x14ac:dyDescent="0.25">
      <c r="A226" s="5" t="str">
        <f>'Informe de categorías'!$A$6</f>
        <v>Categoría 1</v>
      </c>
      <c r="B226" s="5" t="s">
        <v>32</v>
      </c>
      <c r="C226" s="5">
        <v>3</v>
      </c>
      <c r="D226" s="5">
        <v>23.552143540913701</v>
      </c>
    </row>
    <row r="227" spans="1:4" hidden="1" outlineLevel="1" x14ac:dyDescent="0.25">
      <c r="A227" s="5" t="str">
        <f>'Informe de categorías'!$A$6</f>
        <v>Categoría 1</v>
      </c>
      <c r="B227" s="5" t="s">
        <v>32</v>
      </c>
      <c r="C227" s="5">
        <v>5</v>
      </c>
      <c r="D227" s="5">
        <v>1.59063501536078</v>
      </c>
    </row>
    <row r="228" spans="1:4" hidden="1" outlineLevel="1" x14ac:dyDescent="0.25">
      <c r="A228" s="5" t="str">
        <f>'Informe de categorías'!$A$6</f>
        <v>Categoría 1</v>
      </c>
      <c r="B228" s="5" t="s">
        <v>32</v>
      </c>
      <c r="C228" s="5">
        <v>0</v>
      </c>
      <c r="D228" s="5">
        <v>40.213335695526197</v>
      </c>
    </row>
    <row r="229" spans="1:4" hidden="1" outlineLevel="1" x14ac:dyDescent="0.25">
      <c r="A229" s="5" t="str">
        <f>'Informe de categorías'!$A$6</f>
        <v>Categoría 1</v>
      </c>
      <c r="B229" s="5" t="s">
        <v>32</v>
      </c>
      <c r="C229" s="5">
        <v>4</v>
      </c>
      <c r="D229" s="5">
        <v>27.946120671848</v>
      </c>
    </row>
    <row r="230" spans="1:4" hidden="1" outlineLevel="1" x14ac:dyDescent="0.25">
      <c r="A230" s="5" t="str">
        <f>'Informe de categorías'!$A$6</f>
        <v>Categoría 1</v>
      </c>
      <c r="B230" s="5" t="s">
        <v>32</v>
      </c>
      <c r="C230" s="5">
        <v>1</v>
      </c>
      <c r="D230" s="5">
        <v>82.160655896563796</v>
      </c>
    </row>
    <row r="231" spans="1:4" hidden="1" outlineLevel="1" x14ac:dyDescent="0.25">
      <c r="A231" s="5" t="str">
        <f>'Informe de categorías'!$A$6</f>
        <v>Categoría 1</v>
      </c>
      <c r="B231" s="5" t="s">
        <v>33</v>
      </c>
      <c r="C231" s="5" t="s">
        <v>0</v>
      </c>
      <c r="D231" s="5">
        <v>98.996567608238905</v>
      </c>
    </row>
    <row r="232" spans="1:4" hidden="1" outlineLevel="1" x14ac:dyDescent="0.25">
      <c r="A232" s="5" t="str">
        <f>'Informe de categorías'!$A$6</f>
        <v>Categoría 1</v>
      </c>
      <c r="B232" s="5" t="s">
        <v>33</v>
      </c>
      <c r="C232" s="5" t="s">
        <v>12</v>
      </c>
      <c r="D232" s="5">
        <v>1.8598773938891699</v>
      </c>
    </row>
    <row r="233" spans="1:4" hidden="1" outlineLevel="1" x14ac:dyDescent="0.25">
      <c r="A233" s="5" t="str">
        <f>'Informe de categorías'!$A$6</f>
        <v>Categoría 1</v>
      </c>
      <c r="B233" s="5" t="s">
        <v>33</v>
      </c>
      <c r="C233" s="5" t="s">
        <v>10</v>
      </c>
      <c r="D233" s="5">
        <v>41.868967032241201</v>
      </c>
    </row>
    <row r="234" spans="1:4" hidden="1" outlineLevel="1" x14ac:dyDescent="0.25">
      <c r="A234" s="5" t="str">
        <f>'Informe de categorías'!$A$6</f>
        <v>Categoría 1</v>
      </c>
      <c r="B234" s="5" t="s">
        <v>33</v>
      </c>
      <c r="C234" s="5" t="s">
        <v>15</v>
      </c>
      <c r="D234" s="5">
        <v>61.0324944790448</v>
      </c>
    </row>
    <row r="235" spans="1:4" hidden="1" outlineLevel="1" x14ac:dyDescent="0.25">
      <c r="A235" s="5" t="str">
        <f>'Informe de categorías'!$A$6</f>
        <v>Categoría 1</v>
      </c>
      <c r="B235" s="5" t="s">
        <v>33</v>
      </c>
      <c r="C235" s="5" t="s">
        <v>14</v>
      </c>
      <c r="D235" s="5">
        <v>0.144206799440216</v>
      </c>
    </row>
    <row r="236" spans="1:4" hidden="1" outlineLevel="1" x14ac:dyDescent="0.25">
      <c r="A236" s="5" t="str">
        <f>'Informe de categorías'!$A$6</f>
        <v>Categoría 1</v>
      </c>
      <c r="B236" s="5" t="s">
        <v>34</v>
      </c>
      <c r="C236" s="5" t="s">
        <v>1</v>
      </c>
      <c r="D236" s="5">
        <v>85.964222638653894</v>
      </c>
    </row>
    <row r="237" spans="1:4" hidden="1" outlineLevel="1" x14ac:dyDescent="0.25">
      <c r="A237" s="5" t="str">
        <f>'Informe de categorías'!$A$6</f>
        <v>Categoría 1</v>
      </c>
      <c r="B237" s="5" t="s">
        <v>34</v>
      </c>
      <c r="C237" s="5" t="s">
        <v>11</v>
      </c>
      <c r="D237" s="5">
        <v>99.871224382075198</v>
      </c>
    </row>
    <row r="238" spans="1:4" hidden="1" outlineLevel="1" x14ac:dyDescent="0.25">
      <c r="A238" s="5" t="str">
        <f>'Informe de categorías'!$A$6</f>
        <v>Categoría 1</v>
      </c>
      <c r="B238" s="5" t="s">
        <v>34</v>
      </c>
      <c r="C238" s="5" t="s">
        <v>13</v>
      </c>
      <c r="D238" s="5">
        <v>18.066452968809301</v>
      </c>
    </row>
    <row r="239" spans="1:4" hidden="1" outlineLevel="1" x14ac:dyDescent="0.25">
      <c r="A239" s="5" t="str">
        <f>'Informe de categorías'!$A$6</f>
        <v>Categoría 1</v>
      </c>
      <c r="B239" s="5" t="s">
        <v>34</v>
      </c>
      <c r="C239" s="5" t="s">
        <v>8</v>
      </c>
      <c r="D239" s="5">
        <v>2.1332331580721899E-4</v>
      </c>
    </row>
    <row r="240" spans="1:4" hidden="1" outlineLevel="1" x14ac:dyDescent="0.25">
      <c r="A240" s="5" t="str">
        <f>'Informe de categorías'!$A$6</f>
        <v>Categoría 1</v>
      </c>
      <c r="B240" s="5" t="s">
        <v>35</v>
      </c>
      <c r="C240" s="5" t="s">
        <v>18</v>
      </c>
      <c r="D240" s="5">
        <v>149.474224277513</v>
      </c>
    </row>
    <row r="241" spans="1:4" hidden="1" outlineLevel="1" x14ac:dyDescent="0.25">
      <c r="A241" s="5" t="str">
        <f>'Informe de categorías'!$A$6</f>
        <v>Categoría 1</v>
      </c>
      <c r="B241" s="5" t="s">
        <v>35</v>
      </c>
      <c r="C241" s="5" t="s">
        <v>19</v>
      </c>
      <c r="D241" s="5">
        <v>54.427889035340897</v>
      </c>
    </row>
    <row r="242" spans="1:4" hidden="1" outlineLevel="1" x14ac:dyDescent="0.25">
      <c r="A242" s="5" t="str">
        <f>'Informe de categorías'!$A$6</f>
        <v>Categoría 1</v>
      </c>
      <c r="B242" s="5" t="s">
        <v>36</v>
      </c>
      <c r="C242" s="5">
        <v>0</v>
      </c>
      <c r="D242" s="5">
        <v>88.265815875099307</v>
      </c>
    </row>
    <row r="243" spans="1:4" hidden="1" outlineLevel="1" x14ac:dyDescent="0.25">
      <c r="A243" s="5" t="str">
        <f>'Informe de categorías'!$A$6</f>
        <v>Categoría 1</v>
      </c>
      <c r="B243" s="5" t="s">
        <v>36</v>
      </c>
      <c r="C243" s="5">
        <v>2</v>
      </c>
      <c r="D243" s="5">
        <v>22.441206359921999</v>
      </c>
    </row>
    <row r="244" spans="1:4" hidden="1" outlineLevel="1" x14ac:dyDescent="0.25">
      <c r="A244" s="5" t="str">
        <f>'Informe de categorías'!$A$6</f>
        <v>Categoría 1</v>
      </c>
      <c r="B244" s="5" t="s">
        <v>36</v>
      </c>
      <c r="C244" s="5">
        <v>1</v>
      </c>
      <c r="D244" s="5">
        <v>93.193908031516898</v>
      </c>
    </row>
    <row r="245" spans="1:4" hidden="1" outlineLevel="1" x14ac:dyDescent="0.25">
      <c r="A245" s="5" t="str">
        <f>'Informe de categorías'!$A$6</f>
        <v>Categoría 1</v>
      </c>
      <c r="B245" s="5" t="s">
        <v>36</v>
      </c>
      <c r="C245" s="5">
        <v>3</v>
      </c>
      <c r="D245" s="5">
        <v>1.1830463161079201E-3</v>
      </c>
    </row>
    <row r="246" spans="1:4" hidden="1" outlineLevel="1" x14ac:dyDescent="0.25">
      <c r="A246" s="5" t="str">
        <f>'Informe de categorías'!$A$6</f>
        <v>Categoría 1</v>
      </c>
      <c r="B246" s="5" t="s">
        <v>37</v>
      </c>
      <c r="C246" s="5" t="s">
        <v>2</v>
      </c>
      <c r="D246" s="5">
        <v>25.514052109797301</v>
      </c>
    </row>
    <row r="247" spans="1:4" hidden="1" outlineLevel="1" x14ac:dyDescent="0.25">
      <c r="A247" s="5" t="str">
        <f>'Informe de categorías'!$A$6</f>
        <v>Categoría 1</v>
      </c>
      <c r="B247" s="5" t="s">
        <v>37</v>
      </c>
      <c r="C247" s="5" t="s">
        <v>6</v>
      </c>
      <c r="D247" s="5">
        <v>18.307741345740201</v>
      </c>
    </row>
    <row r="248" spans="1:4" hidden="1" outlineLevel="1" x14ac:dyDescent="0.25">
      <c r="A248" s="5" t="str">
        <f>'Informe de categorías'!$A$6</f>
        <v>Categoría 1</v>
      </c>
      <c r="B248" s="5" t="s">
        <v>37</v>
      </c>
      <c r="C248" s="5" t="s">
        <v>5</v>
      </c>
      <c r="D248" s="5">
        <v>61.7718362450291</v>
      </c>
    </row>
    <row r="249" spans="1:4" hidden="1" outlineLevel="1" x14ac:dyDescent="0.25">
      <c r="A249" s="5" t="str">
        <f>'Informe de categorías'!$A$6</f>
        <v>Categoría 1</v>
      </c>
      <c r="B249" s="5" t="s">
        <v>37</v>
      </c>
      <c r="C249" s="5" t="s">
        <v>4</v>
      </c>
      <c r="D249" s="5">
        <v>98.308483612287603</v>
      </c>
    </row>
    <row r="250" spans="1:4" hidden="1" outlineLevel="1" x14ac:dyDescent="0.25">
      <c r="A250" s="5" t="str">
        <f>'Informe de categorías'!$A$6</f>
        <v>Categoría 1</v>
      </c>
      <c r="B250" s="5" t="s">
        <v>38</v>
      </c>
      <c r="C250" s="5" t="s">
        <v>3</v>
      </c>
      <c r="D250" s="5">
        <v>31.3801881501461</v>
      </c>
    </row>
    <row r="251" spans="1:4" hidden="1" outlineLevel="1" x14ac:dyDescent="0.25">
      <c r="A251" s="5" t="str">
        <f>'Informe de categorías'!$A$6</f>
        <v>Categoría 1</v>
      </c>
      <c r="B251" s="5" t="s">
        <v>38</v>
      </c>
      <c r="C251" s="5" t="s">
        <v>9</v>
      </c>
      <c r="D251" s="5">
        <v>145.70740165026501</v>
      </c>
    </row>
    <row r="252" spans="1:4" hidden="1" outlineLevel="1" x14ac:dyDescent="0.25">
      <c r="A252" s="5" t="str">
        <f>'Informe de categorías'!$A$6</f>
        <v>Categoría 1</v>
      </c>
      <c r="B252" s="5" t="s">
        <v>38</v>
      </c>
      <c r="C252" s="5" t="s">
        <v>16</v>
      </c>
      <c r="D252" s="5">
        <v>26.814523512443301</v>
      </c>
    </row>
    <row r="253" spans="1:4" hidden="1" outlineLevel="1" x14ac:dyDescent="0.25">
      <c r="A253" s="5" t="str">
        <f>'Informe de categorías'!$A$6</f>
        <v>Categoría 1</v>
      </c>
      <c r="B253" s="5" t="s">
        <v>39</v>
      </c>
      <c r="C253" s="5" t="s">
        <v>89</v>
      </c>
      <c r="D253" s="5">
        <v>60.292313497369697</v>
      </c>
    </row>
    <row r="254" spans="1:4" hidden="1" outlineLevel="1" x14ac:dyDescent="0.25">
      <c r="A254" s="5" t="str">
        <f>'Informe de categorías'!$A$6</f>
        <v>Categoría 1</v>
      </c>
      <c r="B254" s="5" t="s">
        <v>39</v>
      </c>
      <c r="C254" s="5" t="s">
        <v>90</v>
      </c>
      <c r="D254" s="5">
        <v>103.85321544931099</v>
      </c>
    </row>
    <row r="255" spans="1:4" hidden="1" outlineLevel="1" x14ac:dyDescent="0.25">
      <c r="A255" s="5" t="str">
        <f>'Informe de categorías'!$A$6</f>
        <v>Categoría 1</v>
      </c>
      <c r="B255" s="5" t="s">
        <v>39</v>
      </c>
      <c r="C255" s="5" t="s">
        <v>91</v>
      </c>
      <c r="D255" s="5">
        <v>37.303955396689197</v>
      </c>
    </row>
    <row r="256" spans="1:4" hidden="1" outlineLevel="1" x14ac:dyDescent="0.25">
      <c r="A256" s="5" t="str">
        <f>'Informe de categorías'!$A$6</f>
        <v>Categoría 1</v>
      </c>
      <c r="B256" s="5" t="s">
        <v>39</v>
      </c>
      <c r="C256" s="5" t="s">
        <v>92</v>
      </c>
      <c r="D256" s="5">
        <v>2.4261774103902898</v>
      </c>
    </row>
    <row r="257" spans="1:4" hidden="1" outlineLevel="1" x14ac:dyDescent="0.25">
      <c r="A257" s="5" t="str">
        <f>'Informe de categorías'!$A$6</f>
        <v>Categoría 1</v>
      </c>
      <c r="B257" s="5" t="s">
        <v>39</v>
      </c>
      <c r="C257" s="5" t="s">
        <v>93</v>
      </c>
      <c r="D257" s="5">
        <v>2.64515590943992E-2</v>
      </c>
    </row>
    <row r="258" spans="1:4" hidden="1" outlineLevel="1" x14ac:dyDescent="0.25">
      <c r="A258" s="5" t="str">
        <f>'Informe de categorías'!$A$6</f>
        <v>Categoría 1</v>
      </c>
      <c r="B258" s="5" t="s">
        <v>40</v>
      </c>
      <c r="C258" s="5" t="s">
        <v>18</v>
      </c>
      <c r="D258" s="5">
        <v>140.82478533939101</v>
      </c>
    </row>
    <row r="259" spans="1:4" hidden="1" outlineLevel="1" x14ac:dyDescent="0.25">
      <c r="A259" s="5" t="str">
        <f>'Informe de categorías'!$A$6</f>
        <v>Categoría 1</v>
      </c>
      <c r="B259" s="5" t="s">
        <v>40</v>
      </c>
      <c r="C259" s="5" t="s">
        <v>19</v>
      </c>
      <c r="D259" s="5">
        <v>63.077327973463703</v>
      </c>
    </row>
    <row r="260" spans="1:4" hidden="1" outlineLevel="1" x14ac:dyDescent="0.25">
      <c r="A260" s="5" t="str">
        <f>'Informe de categorías'!$A$7</f>
        <v>Categoría 2</v>
      </c>
      <c r="B260" s="5" t="s">
        <v>29</v>
      </c>
      <c r="C260" s="5" t="s">
        <v>20</v>
      </c>
      <c r="D260" s="5">
        <v>102.50987664845</v>
      </c>
    </row>
    <row r="261" spans="1:4" hidden="1" outlineLevel="1" x14ac:dyDescent="0.25">
      <c r="A261" s="5" t="str">
        <f>'Informe de categorías'!$A$7</f>
        <v>Categoría 2</v>
      </c>
      <c r="B261" s="5" t="s">
        <v>29</v>
      </c>
      <c r="C261" s="5" t="s">
        <v>21</v>
      </c>
      <c r="D261" s="5">
        <v>95.200696292558106</v>
      </c>
    </row>
    <row r="262" spans="1:4" hidden="1" outlineLevel="1" x14ac:dyDescent="0.25">
      <c r="A262" s="5" t="str">
        <f>'Informe de categorías'!$A$7</f>
        <v>Categoría 2</v>
      </c>
      <c r="B262" s="5" t="s">
        <v>30</v>
      </c>
      <c r="C262" s="5" t="s">
        <v>23</v>
      </c>
      <c r="D262" s="5">
        <v>87.536065368776605</v>
      </c>
    </row>
    <row r="263" spans="1:4" hidden="1" outlineLevel="1" x14ac:dyDescent="0.25">
      <c r="A263" s="5" t="str">
        <f>'Informe de categorías'!$A$7</f>
        <v>Categoría 2</v>
      </c>
      <c r="B263" s="5" t="s">
        <v>30</v>
      </c>
      <c r="C263" s="5" t="s">
        <v>22</v>
      </c>
      <c r="D263" s="5">
        <v>110.17450757223099</v>
      </c>
    </row>
    <row r="264" spans="1:4" hidden="1" outlineLevel="1" x14ac:dyDescent="0.25">
      <c r="A264" s="5" t="str">
        <f>'Informe de categorías'!$A$7</f>
        <v>Categoría 2</v>
      </c>
      <c r="B264" s="5" t="s">
        <v>31</v>
      </c>
      <c r="C264" s="5" t="s">
        <v>89</v>
      </c>
      <c r="D264" s="5">
        <v>197.710572941008</v>
      </c>
    </row>
    <row r="265" spans="1:4" hidden="1" outlineLevel="1" x14ac:dyDescent="0.25">
      <c r="A265" s="5" t="str">
        <f>'Informe de categorías'!$A$7</f>
        <v>Categoría 2</v>
      </c>
      <c r="B265" s="5" t="s">
        <v>32</v>
      </c>
      <c r="C265" s="5">
        <v>2</v>
      </c>
      <c r="D265" s="5">
        <v>68.999037577341099</v>
      </c>
    </row>
    <row r="266" spans="1:4" hidden="1" outlineLevel="1" x14ac:dyDescent="0.25">
      <c r="A266" s="5" t="str">
        <f>'Informe de categorías'!$A$7</f>
        <v>Categoría 2</v>
      </c>
      <c r="B266" s="5" t="s">
        <v>32</v>
      </c>
      <c r="C266" s="5">
        <v>3</v>
      </c>
      <c r="D266" s="5">
        <v>38.995978576148197</v>
      </c>
    </row>
    <row r="267" spans="1:4" hidden="1" outlineLevel="1" x14ac:dyDescent="0.25">
      <c r="A267" s="5" t="str">
        <f>'Informe de categorías'!$A$7</f>
        <v>Categoría 2</v>
      </c>
      <c r="B267" s="5" t="s">
        <v>32</v>
      </c>
      <c r="C267" s="5">
        <v>5</v>
      </c>
      <c r="D267" s="5">
        <v>4.8947234532115704</v>
      </c>
    </row>
    <row r="268" spans="1:4" hidden="1" outlineLevel="1" x14ac:dyDescent="0.25">
      <c r="A268" s="5" t="str">
        <f>'Informe de categorías'!$A$7</f>
        <v>Categoría 2</v>
      </c>
      <c r="B268" s="5" t="s">
        <v>32</v>
      </c>
      <c r="C268" s="5">
        <v>0</v>
      </c>
      <c r="D268" s="5">
        <v>23.460741566948599</v>
      </c>
    </row>
    <row r="269" spans="1:4" hidden="1" outlineLevel="1" x14ac:dyDescent="0.25">
      <c r="A269" s="5" t="str">
        <f>'Informe de categorías'!$A$7</f>
        <v>Categoría 2</v>
      </c>
      <c r="B269" s="5" t="s">
        <v>32</v>
      </c>
      <c r="C269" s="5">
        <v>4</v>
      </c>
      <c r="D269" s="5">
        <v>10.950687094299701</v>
      </c>
    </row>
    <row r="270" spans="1:4" hidden="1" outlineLevel="1" x14ac:dyDescent="0.25">
      <c r="A270" s="5" t="str">
        <f>'Informe de categorías'!$A$7</f>
        <v>Categoría 2</v>
      </c>
      <c r="B270" s="5" t="s">
        <v>32</v>
      </c>
      <c r="C270" s="5">
        <v>1</v>
      </c>
      <c r="D270" s="5">
        <v>50.409404673058503</v>
      </c>
    </row>
    <row r="271" spans="1:4" hidden="1" outlineLevel="1" x14ac:dyDescent="0.25">
      <c r="A271" s="5" t="str">
        <f>'Informe de categorías'!$A$7</f>
        <v>Categoría 2</v>
      </c>
      <c r="B271" s="5" t="s">
        <v>33</v>
      </c>
      <c r="C271" s="5" t="s">
        <v>0</v>
      </c>
      <c r="D271" s="5">
        <v>34.481416990184499</v>
      </c>
    </row>
    <row r="272" spans="1:4" hidden="1" outlineLevel="1" x14ac:dyDescent="0.25">
      <c r="A272" s="5" t="str">
        <f>'Informe de categorías'!$A$7</f>
        <v>Categoría 2</v>
      </c>
      <c r="B272" s="5" t="s">
        <v>33</v>
      </c>
      <c r="C272" s="5" t="s">
        <v>12</v>
      </c>
      <c r="D272" s="5">
        <v>53.2506117676662</v>
      </c>
    </row>
    <row r="273" spans="1:4" hidden="1" outlineLevel="1" x14ac:dyDescent="0.25">
      <c r="A273" s="5" t="str">
        <f>'Informe de categorías'!$A$7</f>
        <v>Categoría 2</v>
      </c>
      <c r="B273" s="5" t="s">
        <v>33</v>
      </c>
      <c r="C273" s="5" t="s">
        <v>10</v>
      </c>
      <c r="D273" s="5">
        <v>48.984126050371202</v>
      </c>
    </row>
    <row r="274" spans="1:4" hidden="1" outlineLevel="1" x14ac:dyDescent="0.25">
      <c r="A274" s="5" t="str">
        <f>'Informe de categorías'!$A$7</f>
        <v>Categoría 2</v>
      </c>
      <c r="B274" s="5" t="s">
        <v>33</v>
      </c>
      <c r="C274" s="5" t="s">
        <v>15</v>
      </c>
      <c r="D274" s="5">
        <v>16.126506562560198</v>
      </c>
    </row>
    <row r="275" spans="1:4" hidden="1" outlineLevel="1" x14ac:dyDescent="0.25">
      <c r="A275" s="5" t="str">
        <f>'Informe de categorías'!$A$7</f>
        <v>Categoría 2</v>
      </c>
      <c r="B275" s="5" t="s">
        <v>33</v>
      </c>
      <c r="C275" s="5" t="s">
        <v>14</v>
      </c>
      <c r="D275" s="5">
        <v>44.867911570225601</v>
      </c>
    </row>
    <row r="276" spans="1:4" hidden="1" outlineLevel="1" x14ac:dyDescent="0.25">
      <c r="A276" s="5" t="str">
        <f>'Informe de categorías'!$A$7</f>
        <v>Categoría 2</v>
      </c>
      <c r="B276" s="5" t="s">
        <v>34</v>
      </c>
      <c r="C276" s="5" t="s">
        <v>11</v>
      </c>
      <c r="D276" s="5">
        <v>26.9248226166021</v>
      </c>
    </row>
    <row r="277" spans="1:4" hidden="1" outlineLevel="1" x14ac:dyDescent="0.25">
      <c r="A277" s="5" t="str">
        <f>'Informe de categorías'!$A$7</f>
        <v>Categoría 2</v>
      </c>
      <c r="B277" s="5" t="s">
        <v>34</v>
      </c>
      <c r="C277" s="5" t="s">
        <v>13</v>
      </c>
      <c r="D277" s="5">
        <v>85.423339429633003</v>
      </c>
    </row>
    <row r="278" spans="1:4" hidden="1" outlineLevel="1" x14ac:dyDescent="0.25">
      <c r="A278" s="5" t="str">
        <f>'Informe de categorías'!$A$7</f>
        <v>Categoría 2</v>
      </c>
      <c r="B278" s="5" t="s">
        <v>34</v>
      </c>
      <c r="C278" s="5" t="s">
        <v>17</v>
      </c>
      <c r="D278" s="5">
        <v>85.362410894772694</v>
      </c>
    </row>
    <row r="279" spans="1:4" hidden="1" outlineLevel="1" x14ac:dyDescent="0.25">
      <c r="A279" s="5" t="str">
        <f>'Informe de categorías'!$A$7</f>
        <v>Categoría 2</v>
      </c>
      <c r="B279" s="5" t="s">
        <v>35</v>
      </c>
      <c r="C279" s="5" t="s">
        <v>18</v>
      </c>
      <c r="D279" s="5">
        <v>139.043017379053</v>
      </c>
    </row>
    <row r="280" spans="1:4" hidden="1" outlineLevel="1" x14ac:dyDescent="0.25">
      <c r="A280" s="5" t="str">
        <f>'Informe de categorías'!$A$7</f>
        <v>Categoría 2</v>
      </c>
      <c r="B280" s="5" t="s">
        <v>35</v>
      </c>
      <c r="C280" s="5" t="s">
        <v>19</v>
      </c>
      <c r="D280" s="5">
        <v>58.667555561954799</v>
      </c>
    </row>
    <row r="281" spans="1:4" hidden="1" outlineLevel="1" x14ac:dyDescent="0.25">
      <c r="A281" s="5" t="str">
        <f>'Informe de categorías'!$A$7</f>
        <v>Categoría 2</v>
      </c>
      <c r="B281" s="5" t="s">
        <v>36</v>
      </c>
      <c r="C281" s="5">
        <v>0</v>
      </c>
      <c r="D281" s="5">
        <v>67.0672159339274</v>
      </c>
    </row>
    <row r="282" spans="1:4" hidden="1" outlineLevel="1" x14ac:dyDescent="0.25">
      <c r="A282" s="5" t="str">
        <f>'Informe de categorías'!$A$7</f>
        <v>Categoría 2</v>
      </c>
      <c r="B282" s="5" t="s">
        <v>36</v>
      </c>
      <c r="C282" s="5">
        <v>2</v>
      </c>
      <c r="D282" s="5">
        <v>95.805731884540094</v>
      </c>
    </row>
    <row r="283" spans="1:4" hidden="1" outlineLevel="1" x14ac:dyDescent="0.25">
      <c r="A283" s="5" t="str">
        <f>'Informe de categorías'!$A$7</f>
        <v>Categoría 2</v>
      </c>
      <c r="B283" s="5" t="s">
        <v>36</v>
      </c>
      <c r="C283" s="5">
        <v>1</v>
      </c>
      <c r="D283" s="5">
        <v>32.885719211217904</v>
      </c>
    </row>
    <row r="284" spans="1:4" hidden="1" outlineLevel="1" x14ac:dyDescent="0.25">
      <c r="A284" s="5" t="str">
        <f>'Informe de categorías'!$A$7</f>
        <v>Categoría 2</v>
      </c>
      <c r="B284" s="5" t="s">
        <v>36</v>
      </c>
      <c r="C284" s="5">
        <v>3</v>
      </c>
      <c r="D284" s="5">
        <v>1.9519059113222601</v>
      </c>
    </row>
    <row r="285" spans="1:4" hidden="1" outlineLevel="1" x14ac:dyDescent="0.25">
      <c r="A285" s="5" t="str">
        <f>'Informe de categorías'!$A$7</f>
        <v>Categoría 2</v>
      </c>
      <c r="B285" s="5" t="s">
        <v>37</v>
      </c>
      <c r="C285" s="5" t="s">
        <v>2</v>
      </c>
      <c r="D285" s="5">
        <v>40.585155208392202</v>
      </c>
    </row>
    <row r="286" spans="1:4" hidden="1" outlineLevel="1" x14ac:dyDescent="0.25">
      <c r="A286" s="5" t="str">
        <f>'Informe de categorías'!$A$7</f>
        <v>Categoría 2</v>
      </c>
      <c r="B286" s="5" t="s">
        <v>37</v>
      </c>
      <c r="C286" s="5" t="s">
        <v>6</v>
      </c>
      <c r="D286" s="5">
        <v>26.048897525857601</v>
      </c>
    </row>
    <row r="287" spans="1:4" hidden="1" outlineLevel="1" x14ac:dyDescent="0.25">
      <c r="A287" s="5" t="str">
        <f>'Informe de categorías'!$A$7</f>
        <v>Categoría 2</v>
      </c>
      <c r="B287" s="5" t="s">
        <v>37</v>
      </c>
      <c r="C287" s="5" t="s">
        <v>5</v>
      </c>
      <c r="D287" s="5">
        <v>7.2482656474857698</v>
      </c>
    </row>
    <row r="288" spans="1:4" hidden="1" outlineLevel="1" x14ac:dyDescent="0.25">
      <c r="A288" s="5" t="str">
        <f>'Informe de categorías'!$A$7</f>
        <v>Categoría 2</v>
      </c>
      <c r="B288" s="5" t="s">
        <v>37</v>
      </c>
      <c r="C288" s="5" t="s">
        <v>4</v>
      </c>
      <c r="D288" s="5">
        <v>123.828254559272</v>
      </c>
    </row>
    <row r="289" spans="1:4" hidden="1" outlineLevel="1" x14ac:dyDescent="0.25">
      <c r="A289" s="5" t="str">
        <f>'Informe de categorías'!$A$7</f>
        <v>Categoría 2</v>
      </c>
      <c r="B289" s="5" t="s">
        <v>38</v>
      </c>
      <c r="C289" s="5" t="s">
        <v>3</v>
      </c>
      <c r="D289" s="5">
        <v>33.506945535742503</v>
      </c>
    </row>
    <row r="290" spans="1:4" hidden="1" outlineLevel="1" x14ac:dyDescent="0.25">
      <c r="A290" s="5" t="str">
        <f>'Informe de categorías'!$A$7</f>
        <v>Categoría 2</v>
      </c>
      <c r="B290" s="5" t="s">
        <v>38</v>
      </c>
      <c r="C290" s="5" t="s">
        <v>9</v>
      </c>
      <c r="D290" s="5">
        <v>25.034018631042901</v>
      </c>
    </row>
    <row r="291" spans="1:4" hidden="1" outlineLevel="1" x14ac:dyDescent="0.25">
      <c r="A291" s="5" t="str">
        <f>'Informe de categorías'!$A$7</f>
        <v>Categoría 2</v>
      </c>
      <c r="B291" s="5" t="s">
        <v>38</v>
      </c>
      <c r="C291" s="5" t="s">
        <v>16</v>
      </c>
      <c r="D291" s="5">
        <v>139.16960877422201</v>
      </c>
    </row>
    <row r="292" spans="1:4" hidden="1" outlineLevel="1" x14ac:dyDescent="0.25">
      <c r="A292" s="5" t="str">
        <f>'Informe de categorías'!$A$7</f>
        <v>Categoría 2</v>
      </c>
      <c r="B292" s="5" t="s">
        <v>39</v>
      </c>
      <c r="C292" s="5" t="s">
        <v>89</v>
      </c>
      <c r="D292" s="5">
        <v>28.971376540410201</v>
      </c>
    </row>
    <row r="293" spans="1:4" hidden="1" outlineLevel="1" x14ac:dyDescent="0.25">
      <c r="A293" s="5" t="str">
        <f>'Informe de categorías'!$A$7</f>
        <v>Categoría 2</v>
      </c>
      <c r="B293" s="5" t="s">
        <v>39</v>
      </c>
      <c r="C293" s="5" t="s">
        <v>90</v>
      </c>
      <c r="D293" s="5">
        <v>55.586317606923402</v>
      </c>
    </row>
    <row r="294" spans="1:4" hidden="1" outlineLevel="1" x14ac:dyDescent="0.25">
      <c r="A294" s="5" t="str">
        <f>'Informe de categorías'!$A$7</f>
        <v>Categoría 2</v>
      </c>
      <c r="B294" s="5" t="s">
        <v>39</v>
      </c>
      <c r="C294" s="5" t="s">
        <v>91</v>
      </c>
      <c r="D294" s="5">
        <v>64.499665012449398</v>
      </c>
    </row>
    <row r="295" spans="1:4" hidden="1" outlineLevel="1" x14ac:dyDescent="0.25">
      <c r="A295" s="5" t="str">
        <f>'Informe de categorías'!$A$7</f>
        <v>Categoría 2</v>
      </c>
      <c r="B295" s="5" t="s">
        <v>39</v>
      </c>
      <c r="C295" s="5" t="s">
        <v>92</v>
      </c>
      <c r="D295" s="5">
        <v>36.819637896965602</v>
      </c>
    </row>
    <row r="296" spans="1:4" hidden="1" outlineLevel="1" x14ac:dyDescent="0.25">
      <c r="A296" s="5" t="str">
        <f>'Informe de categorías'!$A$7</f>
        <v>Categoría 2</v>
      </c>
      <c r="B296" s="5" t="s">
        <v>39</v>
      </c>
      <c r="C296" s="5" t="s">
        <v>93</v>
      </c>
      <c r="D296" s="5">
        <v>11.833575884259099</v>
      </c>
    </row>
    <row r="297" spans="1:4" hidden="1" outlineLevel="1" x14ac:dyDescent="0.25">
      <c r="A297" s="5" t="str">
        <f>'Informe de categorías'!$A$7</f>
        <v>Categoría 2</v>
      </c>
      <c r="B297" s="5" t="s">
        <v>40</v>
      </c>
      <c r="C297" s="5" t="s">
        <v>18</v>
      </c>
      <c r="D297" s="5">
        <v>76.936516114920195</v>
      </c>
    </row>
    <row r="298" spans="1:4" hidden="1" outlineLevel="1" x14ac:dyDescent="0.25">
      <c r="A298" s="5" t="str">
        <f>'Informe de categorías'!$A$7</f>
        <v>Categoría 2</v>
      </c>
      <c r="B298" s="5" t="s">
        <v>40</v>
      </c>
      <c r="C298" s="5" t="s">
        <v>19</v>
      </c>
      <c r="D298" s="5">
        <v>120.774056826088</v>
      </c>
    </row>
    <row r="299" spans="1:4" hidden="1" outlineLevel="1" x14ac:dyDescent="0.25">
      <c r="A299" s="5" t="str">
        <f>'Informe de categorías'!$A$8</f>
        <v>Categoría 3</v>
      </c>
      <c r="B299" s="5" t="s">
        <v>29</v>
      </c>
      <c r="C299" s="5" t="s">
        <v>20</v>
      </c>
      <c r="D299" s="5">
        <v>116.971139722524</v>
      </c>
    </row>
    <row r="300" spans="1:4" hidden="1" outlineLevel="1" x14ac:dyDescent="0.25">
      <c r="A300" s="5" t="str">
        <f>'Informe de categorías'!$A$8</f>
        <v>Categoría 3</v>
      </c>
      <c r="B300" s="5" t="s">
        <v>29</v>
      </c>
      <c r="C300" s="5" t="s">
        <v>21</v>
      </c>
      <c r="D300" s="5">
        <v>51.4966514639842</v>
      </c>
    </row>
    <row r="301" spans="1:4" hidden="1" outlineLevel="1" x14ac:dyDescent="0.25">
      <c r="A301" s="5" t="str">
        <f>'Informe de categorías'!$A$8</f>
        <v>Categoría 3</v>
      </c>
      <c r="B301" s="5" t="s">
        <v>30</v>
      </c>
      <c r="C301" s="5" t="s">
        <v>23</v>
      </c>
      <c r="D301" s="5">
        <v>98.338561364294506</v>
      </c>
    </row>
    <row r="302" spans="1:4" hidden="1" outlineLevel="1" x14ac:dyDescent="0.25">
      <c r="A302" s="5" t="str">
        <f>'Informe de categorías'!$A$8</f>
        <v>Categoría 3</v>
      </c>
      <c r="B302" s="5" t="s">
        <v>30</v>
      </c>
      <c r="C302" s="5" t="s">
        <v>22</v>
      </c>
      <c r="D302" s="5">
        <v>70.1292298222141</v>
      </c>
    </row>
    <row r="303" spans="1:4" hidden="1" outlineLevel="1" x14ac:dyDescent="0.25">
      <c r="A303" s="5" t="str">
        <f>'Informe de categorías'!$A$8</f>
        <v>Categoría 3</v>
      </c>
      <c r="B303" s="5" t="s">
        <v>31</v>
      </c>
      <c r="C303" s="5" t="s">
        <v>90</v>
      </c>
      <c r="D303" s="5">
        <v>168.46779118650801</v>
      </c>
    </row>
    <row r="304" spans="1:4" hidden="1" outlineLevel="1" x14ac:dyDescent="0.25">
      <c r="A304" s="5" t="str">
        <f>'Informe de categorías'!$A$8</f>
        <v>Categoría 3</v>
      </c>
      <c r="B304" s="5" t="s">
        <v>32</v>
      </c>
      <c r="C304" s="5">
        <v>2</v>
      </c>
      <c r="D304" s="5">
        <v>67.461509451360101</v>
      </c>
    </row>
    <row r="305" spans="1:4" hidden="1" outlineLevel="1" x14ac:dyDescent="0.25">
      <c r="A305" s="5" t="str">
        <f>'Informe de categorías'!$A$8</f>
        <v>Categoría 3</v>
      </c>
      <c r="B305" s="5" t="s">
        <v>32</v>
      </c>
      <c r="C305" s="5">
        <v>3</v>
      </c>
      <c r="D305" s="5">
        <v>35.171282261397202</v>
      </c>
    </row>
    <row r="306" spans="1:4" hidden="1" outlineLevel="1" x14ac:dyDescent="0.25">
      <c r="A306" s="5" t="str">
        <f>'Informe de categorías'!$A$8</f>
        <v>Categoría 3</v>
      </c>
      <c r="B306" s="5" t="s">
        <v>32</v>
      </c>
      <c r="C306" s="5">
        <v>5</v>
      </c>
      <c r="D306" s="5">
        <v>30.414880028747799</v>
      </c>
    </row>
    <row r="307" spans="1:4" hidden="1" outlineLevel="1" x14ac:dyDescent="0.25">
      <c r="A307" s="5" t="str">
        <f>'Informe de categorías'!$A$8</f>
        <v>Categoría 3</v>
      </c>
      <c r="B307" s="5" t="s">
        <v>32</v>
      </c>
      <c r="C307" s="5">
        <v>4</v>
      </c>
      <c r="D307" s="5">
        <v>35.420119445003401</v>
      </c>
    </row>
    <row r="308" spans="1:4" hidden="1" outlineLevel="1" x14ac:dyDescent="0.25">
      <c r="A308" s="5" t="str">
        <f>'Informe de categorías'!$A$8</f>
        <v>Categoría 3</v>
      </c>
      <c r="B308" s="5" t="s">
        <v>33</v>
      </c>
      <c r="C308" s="5" t="s">
        <v>0</v>
      </c>
      <c r="D308" s="5">
        <v>54.516595312672997</v>
      </c>
    </row>
    <row r="309" spans="1:4" hidden="1" outlineLevel="1" x14ac:dyDescent="0.25">
      <c r="A309" s="5" t="str">
        <f>'Informe de categorías'!$A$8</f>
        <v>Categoría 3</v>
      </c>
      <c r="B309" s="5" t="s">
        <v>33</v>
      </c>
      <c r="C309" s="5" t="s">
        <v>12</v>
      </c>
      <c r="D309" s="5">
        <v>42.019304897523398</v>
      </c>
    </row>
    <row r="310" spans="1:4" hidden="1" outlineLevel="1" x14ac:dyDescent="0.25">
      <c r="A310" s="5" t="str">
        <f>'Informe de categorías'!$A$8</f>
        <v>Categoría 3</v>
      </c>
      <c r="B310" s="5" t="s">
        <v>33</v>
      </c>
      <c r="C310" s="5" t="s">
        <v>10</v>
      </c>
      <c r="D310" s="5">
        <v>35.973814982779103</v>
      </c>
    </row>
    <row r="311" spans="1:4" hidden="1" outlineLevel="1" x14ac:dyDescent="0.25">
      <c r="A311" s="5" t="str">
        <f>'Informe de categorías'!$A$8</f>
        <v>Categoría 3</v>
      </c>
      <c r="B311" s="5" t="s">
        <v>33</v>
      </c>
      <c r="C311" s="5" t="s">
        <v>15</v>
      </c>
      <c r="D311" s="5">
        <v>27.113675004823701</v>
      </c>
    </row>
    <row r="312" spans="1:4" hidden="1" outlineLevel="1" x14ac:dyDescent="0.25">
      <c r="A312" s="5" t="str">
        <f>'Informe de categorías'!$A$8</f>
        <v>Categoría 3</v>
      </c>
      <c r="B312" s="5" t="s">
        <v>33</v>
      </c>
      <c r="C312" s="5" t="s">
        <v>14</v>
      </c>
      <c r="D312" s="5">
        <v>8.8444009887092498</v>
      </c>
    </row>
    <row r="313" spans="1:4" hidden="1" outlineLevel="1" x14ac:dyDescent="0.25">
      <c r="A313" s="5" t="str">
        <f>'Informe de categorías'!$A$8</f>
        <v>Categoría 3</v>
      </c>
      <c r="B313" s="5" t="s">
        <v>34</v>
      </c>
      <c r="C313" s="5" t="s">
        <v>1</v>
      </c>
      <c r="D313" s="5">
        <v>74.293943317096307</v>
      </c>
    </row>
    <row r="314" spans="1:4" hidden="1" outlineLevel="1" x14ac:dyDescent="0.25">
      <c r="A314" s="5" t="str">
        <f>'Informe de categorías'!$A$8</f>
        <v>Categoría 3</v>
      </c>
      <c r="B314" s="5" t="s">
        <v>34</v>
      </c>
      <c r="C314" s="5" t="s">
        <v>11</v>
      </c>
      <c r="D314" s="5">
        <v>26.627728625536299</v>
      </c>
    </row>
    <row r="315" spans="1:4" hidden="1" outlineLevel="1" x14ac:dyDescent="0.25">
      <c r="A315" s="5" t="str">
        <f>'Informe de categorías'!$A$8</f>
        <v>Categoría 3</v>
      </c>
      <c r="B315" s="5" t="s">
        <v>34</v>
      </c>
      <c r="C315" s="5" t="s">
        <v>13</v>
      </c>
      <c r="D315" s="5">
        <v>1.00064023837242</v>
      </c>
    </row>
    <row r="316" spans="1:4" hidden="1" outlineLevel="1" x14ac:dyDescent="0.25">
      <c r="A316" s="5" t="str">
        <f>'Informe de categorías'!$A$8</f>
        <v>Categoría 3</v>
      </c>
      <c r="B316" s="5" t="s">
        <v>34</v>
      </c>
      <c r="C316" s="5" t="s">
        <v>8</v>
      </c>
      <c r="D316" s="5">
        <v>66.545479005503395</v>
      </c>
    </row>
    <row r="317" spans="1:4" hidden="1" outlineLevel="1" x14ac:dyDescent="0.25">
      <c r="A317" s="5" t="str">
        <f>'Informe de categorías'!$A$8</f>
        <v>Categoría 3</v>
      </c>
      <c r="B317" s="5" t="s">
        <v>35</v>
      </c>
      <c r="C317" s="5" t="s">
        <v>18</v>
      </c>
      <c r="D317" s="5">
        <v>133.390878804154</v>
      </c>
    </row>
    <row r="318" spans="1:4" hidden="1" outlineLevel="1" x14ac:dyDescent="0.25">
      <c r="A318" s="5" t="str">
        <f>'Informe de categorías'!$A$8</f>
        <v>Categoría 3</v>
      </c>
      <c r="B318" s="5" t="s">
        <v>35</v>
      </c>
      <c r="C318" s="5" t="s">
        <v>19</v>
      </c>
      <c r="D318" s="5">
        <v>35.0769123823546</v>
      </c>
    </row>
    <row r="319" spans="1:4" hidden="1" outlineLevel="1" x14ac:dyDescent="0.25">
      <c r="A319" s="5" t="str">
        <f>'Informe de categorías'!$A$8</f>
        <v>Categoría 3</v>
      </c>
      <c r="B319" s="5" t="s">
        <v>36</v>
      </c>
      <c r="C319" s="5">
        <v>0</v>
      </c>
      <c r="D319" s="5">
        <v>7.3944764142328196</v>
      </c>
    </row>
    <row r="320" spans="1:4" hidden="1" outlineLevel="1" x14ac:dyDescent="0.25">
      <c r="A320" s="5" t="str">
        <f>'Informe de categorías'!$A$8</f>
        <v>Categoría 3</v>
      </c>
      <c r="B320" s="5" t="s">
        <v>36</v>
      </c>
      <c r="C320" s="5">
        <v>2</v>
      </c>
      <c r="D320" s="5">
        <v>109.56699707322601</v>
      </c>
    </row>
    <row r="321" spans="1:4" hidden="1" outlineLevel="1" x14ac:dyDescent="0.25">
      <c r="A321" s="5" t="str">
        <f>'Informe de categorías'!$A$8</f>
        <v>Categoría 3</v>
      </c>
      <c r="B321" s="5" t="s">
        <v>36</v>
      </c>
      <c r="C321" s="5">
        <v>1</v>
      </c>
      <c r="D321" s="5">
        <v>30.9093144753422</v>
      </c>
    </row>
    <row r="322" spans="1:4" hidden="1" outlineLevel="1" x14ac:dyDescent="0.25">
      <c r="A322" s="5" t="str">
        <f>'Informe de categorías'!$A$8</f>
        <v>Categoría 3</v>
      </c>
      <c r="B322" s="5" t="s">
        <v>36</v>
      </c>
      <c r="C322" s="5">
        <v>3</v>
      </c>
      <c r="D322" s="5">
        <v>18.418956312894299</v>
      </c>
    </row>
    <row r="323" spans="1:4" hidden="1" outlineLevel="1" x14ac:dyDescent="0.25">
      <c r="A323" s="5" t="str">
        <f>'Informe de categorías'!$A$8</f>
        <v>Categoría 3</v>
      </c>
      <c r="B323" s="5" t="s">
        <v>36</v>
      </c>
      <c r="C323" s="5">
        <v>4</v>
      </c>
      <c r="D323" s="5">
        <v>2.1780469108127201</v>
      </c>
    </row>
    <row r="324" spans="1:4" hidden="1" outlineLevel="1" x14ac:dyDescent="0.25">
      <c r="A324" s="5" t="str">
        <f>'Informe de categorías'!$A$8</f>
        <v>Categoría 3</v>
      </c>
      <c r="B324" s="5" t="s">
        <v>37</v>
      </c>
      <c r="C324" s="5" t="s">
        <v>2</v>
      </c>
      <c r="D324" s="5">
        <v>23.5239841026841</v>
      </c>
    </row>
    <row r="325" spans="1:4" hidden="1" outlineLevel="1" x14ac:dyDescent="0.25">
      <c r="A325" s="5" t="str">
        <f>'Informe de categorías'!$A$8</f>
        <v>Categoría 3</v>
      </c>
      <c r="B325" s="5" t="s">
        <v>37</v>
      </c>
      <c r="C325" s="5" t="s">
        <v>6</v>
      </c>
      <c r="D325" s="5">
        <v>50.359066214274897</v>
      </c>
    </row>
    <row r="326" spans="1:4" hidden="1" outlineLevel="1" x14ac:dyDescent="0.25">
      <c r="A326" s="5" t="str">
        <f>'Informe de categorías'!$A$8</f>
        <v>Categoría 3</v>
      </c>
      <c r="B326" s="5" t="s">
        <v>37</v>
      </c>
      <c r="C326" s="5" t="s">
        <v>5</v>
      </c>
      <c r="D326" s="5">
        <v>28.079827281199002</v>
      </c>
    </row>
    <row r="327" spans="1:4" hidden="1" outlineLevel="1" x14ac:dyDescent="0.25">
      <c r="A327" s="5" t="str">
        <f>'Informe de categorías'!$A$8</f>
        <v>Categoría 3</v>
      </c>
      <c r="B327" s="5" t="s">
        <v>37</v>
      </c>
      <c r="C327" s="5" t="s">
        <v>4</v>
      </c>
      <c r="D327" s="5">
        <v>6.5741150248067601</v>
      </c>
    </row>
    <row r="328" spans="1:4" hidden="1" outlineLevel="1" x14ac:dyDescent="0.25">
      <c r="A328" s="5" t="str">
        <f>'Informe de categorías'!$A$8</f>
        <v>Categoría 3</v>
      </c>
      <c r="B328" s="5" t="s">
        <v>37</v>
      </c>
      <c r="C328" s="5" t="s">
        <v>7</v>
      </c>
      <c r="D328" s="5">
        <v>59.930798563543703</v>
      </c>
    </row>
    <row r="329" spans="1:4" hidden="1" outlineLevel="1" x14ac:dyDescent="0.25">
      <c r="A329" s="5" t="str">
        <f>'Informe de categorías'!$A$8</f>
        <v>Categoría 3</v>
      </c>
      <c r="B329" s="5" t="s">
        <v>38</v>
      </c>
      <c r="C329" s="5" t="s">
        <v>3</v>
      </c>
      <c r="D329" s="5">
        <v>27.0068046376255</v>
      </c>
    </row>
    <row r="330" spans="1:4" hidden="1" outlineLevel="1" x14ac:dyDescent="0.25">
      <c r="A330" s="5" t="str">
        <f>'Informe de categorías'!$A$8</f>
        <v>Categoría 3</v>
      </c>
      <c r="B330" s="5" t="s">
        <v>38</v>
      </c>
      <c r="C330" s="5" t="s">
        <v>9</v>
      </c>
      <c r="D330" s="5">
        <v>141.460986548883</v>
      </c>
    </row>
    <row r="331" spans="1:4" hidden="1" outlineLevel="1" x14ac:dyDescent="0.25">
      <c r="A331" s="5" t="str">
        <f>'Informe de categorías'!$A$8</f>
        <v>Categoría 3</v>
      </c>
      <c r="B331" s="5" t="s">
        <v>39</v>
      </c>
      <c r="C331" s="5" t="s">
        <v>89</v>
      </c>
      <c r="D331" s="5">
        <v>1.1021529179357501</v>
      </c>
    </row>
    <row r="332" spans="1:4" hidden="1" outlineLevel="1" x14ac:dyDescent="0.25">
      <c r="A332" s="5" t="str">
        <f>'Informe de categorías'!$A$8</f>
        <v>Categoría 3</v>
      </c>
      <c r="B332" s="5" t="s">
        <v>39</v>
      </c>
      <c r="C332" s="5" t="s">
        <v>90</v>
      </c>
      <c r="D332" s="5">
        <v>15.1503755976122</v>
      </c>
    </row>
    <row r="333" spans="1:4" hidden="1" outlineLevel="1" x14ac:dyDescent="0.25">
      <c r="A333" s="5" t="str">
        <f>'Informe de categorías'!$A$8</f>
        <v>Categoría 3</v>
      </c>
      <c r="B333" s="5" t="s">
        <v>39</v>
      </c>
      <c r="C333" s="5" t="s">
        <v>91</v>
      </c>
      <c r="D333" s="5">
        <v>59.777589689573098</v>
      </c>
    </row>
    <row r="334" spans="1:4" hidden="1" outlineLevel="1" x14ac:dyDescent="0.25">
      <c r="A334" s="5" t="str">
        <f>'Informe de categorías'!$A$8</f>
        <v>Categoría 3</v>
      </c>
      <c r="B334" s="5" t="s">
        <v>39</v>
      </c>
      <c r="C334" s="5" t="s">
        <v>92</v>
      </c>
      <c r="D334" s="5">
        <v>67.973617950405597</v>
      </c>
    </row>
    <row r="335" spans="1:4" hidden="1" outlineLevel="1" x14ac:dyDescent="0.25">
      <c r="A335" s="5" t="str">
        <f>'Informe de categorías'!$A$8</f>
        <v>Categoría 3</v>
      </c>
      <c r="B335" s="5" t="s">
        <v>39</v>
      </c>
      <c r="C335" s="5" t="s">
        <v>93</v>
      </c>
      <c r="D335" s="5">
        <v>24.464055030981701</v>
      </c>
    </row>
    <row r="336" spans="1:4" hidden="1" outlineLevel="1" x14ac:dyDescent="0.25">
      <c r="A336" s="5" t="str">
        <f>'Informe de categorías'!$A$8</f>
        <v>Categoría 3</v>
      </c>
      <c r="B336" s="5" t="s">
        <v>40</v>
      </c>
      <c r="C336" s="5" t="s">
        <v>18</v>
      </c>
      <c r="D336" s="5">
        <v>61.980874261248999</v>
      </c>
    </row>
    <row r="337" spans="1:4" hidden="1" outlineLevel="1" x14ac:dyDescent="0.25">
      <c r="A337" s="5" t="str">
        <f>'Informe de categorías'!$A$8</f>
        <v>Categoría 3</v>
      </c>
      <c r="B337" s="5" t="s">
        <v>40</v>
      </c>
      <c r="C337" s="5" t="s">
        <v>19</v>
      </c>
      <c r="D337" s="5">
        <v>106.486916925259</v>
      </c>
    </row>
    <row r="338" spans="1:4" hidden="1" outlineLevel="1" x14ac:dyDescent="0.25">
      <c r="A338" s="5" t="str">
        <f>'Informe de categorías'!$A$9</f>
        <v>Categoría 4</v>
      </c>
      <c r="B338" s="5" t="s">
        <v>29</v>
      </c>
      <c r="C338" s="5" t="s">
        <v>20</v>
      </c>
      <c r="D338" s="5">
        <v>54.555128384073598</v>
      </c>
    </row>
    <row r="339" spans="1:4" hidden="1" outlineLevel="1" x14ac:dyDescent="0.25">
      <c r="A339" s="5" t="str">
        <f>'Informe de categorías'!$A$9</f>
        <v>Categoría 4</v>
      </c>
      <c r="B339" s="5" t="s">
        <v>29</v>
      </c>
      <c r="C339" s="5" t="s">
        <v>21</v>
      </c>
      <c r="D339" s="5">
        <v>34.878011252620503</v>
      </c>
    </row>
    <row r="340" spans="1:4" hidden="1" outlineLevel="1" x14ac:dyDescent="0.25">
      <c r="A340" s="5" t="str">
        <f>'Informe de categorías'!$A$9</f>
        <v>Categoría 4</v>
      </c>
      <c r="B340" s="5" t="s">
        <v>30</v>
      </c>
      <c r="C340" s="5" t="s">
        <v>23</v>
      </c>
      <c r="D340" s="5">
        <v>50.3073112242595</v>
      </c>
    </row>
    <row r="341" spans="1:4" hidden="1" outlineLevel="1" x14ac:dyDescent="0.25">
      <c r="A341" s="5" t="str">
        <f>'Informe de categorías'!$A$9</f>
        <v>Categoría 4</v>
      </c>
      <c r="B341" s="5" t="s">
        <v>30</v>
      </c>
      <c r="C341" s="5" t="s">
        <v>22</v>
      </c>
      <c r="D341" s="5">
        <v>39.125828412434601</v>
      </c>
    </row>
    <row r="342" spans="1:4" hidden="1" outlineLevel="1" x14ac:dyDescent="0.25">
      <c r="A342" s="5" t="str">
        <f>'Informe de categorías'!$A$9</f>
        <v>Categoría 4</v>
      </c>
      <c r="B342" s="5" t="s">
        <v>31</v>
      </c>
      <c r="C342" s="5" t="s">
        <v>89</v>
      </c>
      <c r="D342" s="5">
        <v>0.33864859811419501</v>
      </c>
    </row>
    <row r="343" spans="1:4" hidden="1" outlineLevel="1" x14ac:dyDescent="0.25">
      <c r="A343" s="5" t="str">
        <f>'Informe de categorías'!$A$9</f>
        <v>Categoría 4</v>
      </c>
      <c r="B343" s="5" t="s">
        <v>31</v>
      </c>
      <c r="C343" s="5" t="s">
        <v>90</v>
      </c>
      <c r="D343" s="5">
        <v>7.2769408966120803</v>
      </c>
    </row>
    <row r="344" spans="1:4" hidden="1" outlineLevel="1" x14ac:dyDescent="0.25">
      <c r="A344" s="5" t="str">
        <f>'Informe de categorías'!$A$9</f>
        <v>Categoría 4</v>
      </c>
      <c r="B344" s="5" t="s">
        <v>31</v>
      </c>
      <c r="C344" s="5" t="s">
        <v>91</v>
      </c>
      <c r="D344" s="5">
        <v>34.5377998650156</v>
      </c>
    </row>
    <row r="345" spans="1:4" hidden="1" outlineLevel="1" x14ac:dyDescent="0.25">
      <c r="A345" s="5" t="str">
        <f>'Informe de categorías'!$A$9</f>
        <v>Categoría 4</v>
      </c>
      <c r="B345" s="5" t="s">
        <v>31</v>
      </c>
      <c r="C345" s="5" t="s">
        <v>92</v>
      </c>
      <c r="D345" s="5">
        <v>37.456923133056002</v>
      </c>
    </row>
    <row r="346" spans="1:4" hidden="1" outlineLevel="1" x14ac:dyDescent="0.25">
      <c r="A346" s="5" t="str">
        <f>'Informe de categorías'!$A$9</f>
        <v>Categoría 4</v>
      </c>
      <c r="B346" s="5" t="s">
        <v>31</v>
      </c>
      <c r="C346" s="5" t="s">
        <v>93</v>
      </c>
      <c r="D346" s="5">
        <v>9.8228271438962906</v>
      </c>
    </row>
    <row r="347" spans="1:4" hidden="1" outlineLevel="1" x14ac:dyDescent="0.25">
      <c r="A347" s="5" t="str">
        <f>'Informe de categorías'!$A$9</f>
        <v>Categoría 4</v>
      </c>
      <c r="B347" s="5" t="s">
        <v>32</v>
      </c>
      <c r="C347" s="5">
        <v>2</v>
      </c>
      <c r="D347" s="5">
        <v>10.835739530963799</v>
      </c>
    </row>
    <row r="348" spans="1:4" hidden="1" outlineLevel="1" x14ac:dyDescent="0.25">
      <c r="A348" s="5" t="str">
        <f>'Informe de categorías'!$A$9</f>
        <v>Categoría 4</v>
      </c>
      <c r="B348" s="5" t="s">
        <v>32</v>
      </c>
      <c r="C348" s="5">
        <v>3</v>
      </c>
      <c r="D348" s="5">
        <v>9.8678269657536095</v>
      </c>
    </row>
    <row r="349" spans="1:4" hidden="1" outlineLevel="1" x14ac:dyDescent="0.25">
      <c r="A349" s="5" t="str">
        <f>'Informe de categorías'!$A$9</f>
        <v>Categoría 4</v>
      </c>
      <c r="B349" s="5" t="s">
        <v>32</v>
      </c>
      <c r="C349" s="5">
        <v>5</v>
      </c>
      <c r="D349" s="5">
        <v>14.294570507542799</v>
      </c>
    </row>
    <row r="350" spans="1:4" hidden="1" outlineLevel="1" x14ac:dyDescent="0.25">
      <c r="A350" s="5" t="str">
        <f>'Informe de categorías'!$A$9</f>
        <v>Categoría 4</v>
      </c>
      <c r="B350" s="5" t="s">
        <v>32</v>
      </c>
      <c r="C350" s="5">
        <v>0</v>
      </c>
      <c r="D350" s="5">
        <v>7.0189924727128101</v>
      </c>
    </row>
    <row r="351" spans="1:4" hidden="1" outlineLevel="1" x14ac:dyDescent="0.25">
      <c r="A351" s="5" t="str">
        <f>'Informe de categorías'!$A$9</f>
        <v>Categoría 4</v>
      </c>
      <c r="B351" s="5" t="s">
        <v>32</v>
      </c>
      <c r="C351" s="5">
        <v>4</v>
      </c>
      <c r="D351" s="5">
        <v>24.678791160618498</v>
      </c>
    </row>
    <row r="352" spans="1:4" hidden="1" outlineLevel="1" x14ac:dyDescent="0.25">
      <c r="A352" s="5" t="str">
        <f>'Informe de categorías'!$A$9</f>
        <v>Categoría 4</v>
      </c>
      <c r="B352" s="5" t="s">
        <v>32</v>
      </c>
      <c r="C352" s="5">
        <v>1</v>
      </c>
      <c r="D352" s="5">
        <v>22.737218999102598</v>
      </c>
    </row>
    <row r="353" spans="1:4" hidden="1" outlineLevel="1" x14ac:dyDescent="0.25">
      <c r="A353" s="5" t="str">
        <f>'Informe de categorías'!$A$9</f>
        <v>Categoría 4</v>
      </c>
      <c r="B353" s="5" t="s">
        <v>33</v>
      </c>
      <c r="C353" s="5" t="s">
        <v>0</v>
      </c>
      <c r="D353" s="5">
        <v>42.065344071349898</v>
      </c>
    </row>
    <row r="354" spans="1:4" hidden="1" outlineLevel="1" x14ac:dyDescent="0.25">
      <c r="A354" s="5" t="str">
        <f>'Informe de categorías'!$A$9</f>
        <v>Categoría 4</v>
      </c>
      <c r="B354" s="5" t="s">
        <v>33</v>
      </c>
      <c r="C354" s="5" t="s">
        <v>12</v>
      </c>
      <c r="D354" s="5">
        <v>4.8427858399195103E-3</v>
      </c>
    </row>
    <row r="355" spans="1:4" hidden="1" outlineLevel="1" x14ac:dyDescent="0.25">
      <c r="A355" s="5" t="str">
        <f>'Informe de categorías'!$A$9</f>
        <v>Categoría 4</v>
      </c>
      <c r="B355" s="5" t="s">
        <v>33</v>
      </c>
      <c r="C355" s="5" t="s">
        <v>10</v>
      </c>
      <c r="D355" s="5">
        <v>2.6349505974029501</v>
      </c>
    </row>
    <row r="356" spans="1:4" hidden="1" outlineLevel="1" x14ac:dyDescent="0.25">
      <c r="A356" s="5" t="str">
        <f>'Informe de categorías'!$A$9</f>
        <v>Categoría 4</v>
      </c>
      <c r="B356" s="5" t="s">
        <v>33</v>
      </c>
      <c r="C356" s="5" t="s">
        <v>15</v>
      </c>
      <c r="D356" s="5">
        <v>44.728002182101299</v>
      </c>
    </row>
    <row r="357" spans="1:4" hidden="1" outlineLevel="1" x14ac:dyDescent="0.25">
      <c r="A357" s="5" t="str">
        <f>'Informe de categorías'!$A$9</f>
        <v>Categoría 4</v>
      </c>
      <c r="B357" s="5" t="s">
        <v>34</v>
      </c>
      <c r="C357" s="5" t="s">
        <v>1</v>
      </c>
      <c r="D357" s="5">
        <v>11.7631645763593</v>
      </c>
    </row>
    <row r="358" spans="1:4" hidden="1" outlineLevel="1" x14ac:dyDescent="0.25">
      <c r="A358" s="5" t="str">
        <f>'Informe de categorías'!$A$9</f>
        <v>Categoría 4</v>
      </c>
      <c r="B358" s="5" t="s">
        <v>34</v>
      </c>
      <c r="C358" s="5" t="s">
        <v>11</v>
      </c>
      <c r="D358" s="5">
        <v>14.9065409519159</v>
      </c>
    </row>
    <row r="359" spans="1:4" hidden="1" outlineLevel="1" x14ac:dyDescent="0.25">
      <c r="A359" s="5" t="str">
        <f>'Informe de categorías'!$A$9</f>
        <v>Categoría 4</v>
      </c>
      <c r="B359" s="5" t="s">
        <v>34</v>
      </c>
      <c r="C359" s="5" t="s">
        <v>13</v>
      </c>
      <c r="D359" s="5">
        <v>0.206260359336191</v>
      </c>
    </row>
    <row r="360" spans="1:4" hidden="1" outlineLevel="1" x14ac:dyDescent="0.25">
      <c r="A360" s="5" t="str">
        <f>'Informe de categorías'!$A$9</f>
        <v>Categoría 4</v>
      </c>
      <c r="B360" s="5" t="s">
        <v>34</v>
      </c>
      <c r="C360" s="5" t="s">
        <v>8</v>
      </c>
      <c r="D360" s="5">
        <v>62.5571737490827</v>
      </c>
    </row>
    <row r="361" spans="1:4" hidden="1" outlineLevel="1" x14ac:dyDescent="0.25">
      <c r="A361" s="5" t="str">
        <f>'Informe de categorías'!$A$9</f>
        <v>Categoría 4</v>
      </c>
      <c r="B361" s="5" t="s">
        <v>35</v>
      </c>
      <c r="C361" s="5" t="s">
        <v>18</v>
      </c>
      <c r="D361" s="5">
        <v>73.647733669134595</v>
      </c>
    </row>
    <row r="362" spans="1:4" hidden="1" outlineLevel="1" x14ac:dyDescent="0.25">
      <c r="A362" s="5" t="str">
        <f>'Informe de categorías'!$A$9</f>
        <v>Categoría 4</v>
      </c>
      <c r="B362" s="5" t="s">
        <v>35</v>
      </c>
      <c r="C362" s="5" t="s">
        <v>19</v>
      </c>
      <c r="D362" s="5">
        <v>15.7854059675595</v>
      </c>
    </row>
    <row r="363" spans="1:4" hidden="1" outlineLevel="1" x14ac:dyDescent="0.25">
      <c r="A363" s="5" t="str">
        <f>'Informe de categorías'!$A$9</f>
        <v>Categoría 4</v>
      </c>
      <c r="B363" s="5" t="s">
        <v>36</v>
      </c>
      <c r="C363" s="5">
        <v>0</v>
      </c>
      <c r="D363" s="5">
        <v>26.9394196596459</v>
      </c>
    </row>
    <row r="364" spans="1:4" hidden="1" outlineLevel="1" x14ac:dyDescent="0.25">
      <c r="A364" s="5" t="str">
        <f>'Informe de categorías'!$A$9</f>
        <v>Categoría 4</v>
      </c>
      <c r="B364" s="5" t="s">
        <v>36</v>
      </c>
      <c r="C364" s="5">
        <v>2</v>
      </c>
      <c r="D364" s="5">
        <v>17.740881274799001</v>
      </c>
    </row>
    <row r="365" spans="1:4" hidden="1" outlineLevel="1" x14ac:dyDescent="0.25">
      <c r="A365" s="5" t="str">
        <f>'Informe de categorías'!$A$9</f>
        <v>Categoría 4</v>
      </c>
      <c r="B365" s="5" t="s">
        <v>36</v>
      </c>
      <c r="C365" s="5">
        <v>1</v>
      </c>
      <c r="D365" s="5">
        <v>17.3416500424844</v>
      </c>
    </row>
    <row r="366" spans="1:4" hidden="1" outlineLevel="1" x14ac:dyDescent="0.25">
      <c r="A366" s="5" t="str">
        <f>'Informe de categorías'!$A$9</f>
        <v>Categoría 4</v>
      </c>
      <c r="B366" s="5" t="s">
        <v>36</v>
      </c>
      <c r="C366" s="5">
        <v>3</v>
      </c>
      <c r="D366" s="5">
        <v>15.4011541390416</v>
      </c>
    </row>
    <row r="367" spans="1:4" hidden="1" outlineLevel="1" x14ac:dyDescent="0.25">
      <c r="A367" s="5" t="str">
        <f>'Informe de categorías'!$A$9</f>
        <v>Categoría 4</v>
      </c>
      <c r="B367" s="5" t="s">
        <v>36</v>
      </c>
      <c r="C367" s="5">
        <v>4</v>
      </c>
      <c r="D367" s="5">
        <v>12.010034520723201</v>
      </c>
    </row>
    <row r="368" spans="1:4" hidden="1" outlineLevel="1" x14ac:dyDescent="0.25">
      <c r="A368" s="5" t="str">
        <f>'Informe de categorías'!$A$9</f>
        <v>Categoría 4</v>
      </c>
      <c r="B368" s="5" t="s">
        <v>37</v>
      </c>
      <c r="C368" s="5" t="s">
        <v>2</v>
      </c>
      <c r="D368" s="5">
        <v>17.494338845752701</v>
      </c>
    </row>
    <row r="369" spans="1:4" hidden="1" outlineLevel="1" x14ac:dyDescent="0.25">
      <c r="A369" s="5" t="str">
        <f>'Informe de categorías'!$A$9</f>
        <v>Categoría 4</v>
      </c>
      <c r="B369" s="5" t="s">
        <v>37</v>
      </c>
      <c r="C369" s="5" t="s">
        <v>6</v>
      </c>
      <c r="D369" s="5">
        <v>14.795433756873001</v>
      </c>
    </row>
    <row r="370" spans="1:4" hidden="1" outlineLevel="1" x14ac:dyDescent="0.25">
      <c r="A370" s="5" t="str">
        <f>'Informe de categorías'!$A$9</f>
        <v>Categoría 4</v>
      </c>
      <c r="B370" s="5" t="s">
        <v>37</v>
      </c>
      <c r="C370" s="5" t="s">
        <v>5</v>
      </c>
      <c r="D370" s="5">
        <v>17.309873611974901</v>
      </c>
    </row>
    <row r="371" spans="1:4" hidden="1" outlineLevel="1" x14ac:dyDescent="0.25">
      <c r="A371" s="5" t="str">
        <f>'Informe de categorías'!$A$9</f>
        <v>Categoría 4</v>
      </c>
      <c r="B371" s="5" t="s">
        <v>37</v>
      </c>
      <c r="C371" s="5" t="s">
        <v>4</v>
      </c>
      <c r="D371" s="5">
        <v>39.817922241781801</v>
      </c>
    </row>
    <row r="372" spans="1:4" hidden="1" outlineLevel="1" x14ac:dyDescent="0.25">
      <c r="A372" s="5" t="str">
        <f>'Informe de categorías'!$A$9</f>
        <v>Categoría 4</v>
      </c>
      <c r="B372" s="5" t="s">
        <v>37</v>
      </c>
      <c r="C372" s="5" t="s">
        <v>7</v>
      </c>
      <c r="D372" s="5">
        <v>1.5571180311680701E-2</v>
      </c>
    </row>
    <row r="373" spans="1:4" hidden="1" outlineLevel="1" x14ac:dyDescent="0.25">
      <c r="A373" s="5" t="str">
        <f>'Informe de categorías'!$A$9</f>
        <v>Categoría 4</v>
      </c>
      <c r="B373" s="5" t="s">
        <v>38</v>
      </c>
      <c r="C373" s="5" t="s">
        <v>3</v>
      </c>
      <c r="D373" s="5">
        <v>27.421397559879601</v>
      </c>
    </row>
    <row r="374" spans="1:4" hidden="1" outlineLevel="1" x14ac:dyDescent="0.25">
      <c r="A374" s="5" t="str">
        <f>'Informe de categorías'!$A$9</f>
        <v>Categoría 4</v>
      </c>
      <c r="B374" s="5" t="s">
        <v>38</v>
      </c>
      <c r="C374" s="5" t="s">
        <v>9</v>
      </c>
      <c r="D374" s="5">
        <v>61.052455095463799</v>
      </c>
    </row>
    <row r="375" spans="1:4" hidden="1" outlineLevel="1" x14ac:dyDescent="0.25">
      <c r="A375" s="5" t="str">
        <f>'Informe de categorías'!$A$9</f>
        <v>Categoría 4</v>
      </c>
      <c r="B375" s="5" t="s">
        <v>38</v>
      </c>
      <c r="C375" s="5" t="s">
        <v>16</v>
      </c>
      <c r="D375" s="5">
        <v>0.95928698135072898</v>
      </c>
    </row>
    <row r="376" spans="1:4" hidden="1" outlineLevel="1" x14ac:dyDescent="0.25">
      <c r="A376" s="5" t="str">
        <f>'Informe de categorías'!$A$9</f>
        <v>Categoría 4</v>
      </c>
      <c r="B376" s="5" t="s">
        <v>39</v>
      </c>
      <c r="C376" s="5" t="s">
        <v>89</v>
      </c>
      <c r="D376" s="5">
        <v>12.732126562289601</v>
      </c>
    </row>
    <row r="377" spans="1:4" hidden="1" outlineLevel="1" x14ac:dyDescent="0.25">
      <c r="A377" s="5" t="str">
        <f>'Informe de categorías'!$A$9</f>
        <v>Categoría 4</v>
      </c>
      <c r="B377" s="5" t="s">
        <v>39</v>
      </c>
      <c r="C377" s="5" t="s">
        <v>90</v>
      </c>
      <c r="D377" s="5">
        <v>23.410880034896401</v>
      </c>
    </row>
    <row r="378" spans="1:4" hidden="1" outlineLevel="1" x14ac:dyDescent="0.25">
      <c r="A378" s="5" t="str">
        <f>'Informe de categorías'!$A$9</f>
        <v>Categoría 4</v>
      </c>
      <c r="B378" s="5" t="s">
        <v>39</v>
      </c>
      <c r="C378" s="5" t="s">
        <v>91</v>
      </c>
      <c r="D378" s="5">
        <v>28.296808998190901</v>
      </c>
    </row>
    <row r="379" spans="1:4" hidden="1" outlineLevel="1" x14ac:dyDescent="0.25">
      <c r="A379" s="5" t="str">
        <f>'Informe de categorías'!$A$9</f>
        <v>Categoría 4</v>
      </c>
      <c r="B379" s="5" t="s">
        <v>39</v>
      </c>
      <c r="C379" s="5" t="s">
        <v>92</v>
      </c>
      <c r="D379" s="5">
        <v>17.924156520036501</v>
      </c>
    </row>
    <row r="380" spans="1:4" hidden="1" outlineLevel="1" x14ac:dyDescent="0.25">
      <c r="A380" s="5" t="str">
        <f>'Informe de categorías'!$A$9</f>
        <v>Categoría 4</v>
      </c>
      <c r="B380" s="5" t="s">
        <v>39</v>
      </c>
      <c r="C380" s="5" t="s">
        <v>93</v>
      </c>
      <c r="D380" s="5">
        <v>7.0691675212807699</v>
      </c>
    </row>
    <row r="381" spans="1:4" hidden="1" outlineLevel="1" x14ac:dyDescent="0.25">
      <c r="A381" s="5" t="str">
        <f>'Informe de categorías'!$A$9</f>
        <v>Categoría 4</v>
      </c>
      <c r="B381" s="5" t="s">
        <v>40</v>
      </c>
      <c r="C381" s="5" t="s">
        <v>18</v>
      </c>
      <c r="D381" s="5">
        <v>39.3408541612378</v>
      </c>
    </row>
    <row r="382" spans="1:4" hidden="1" outlineLevel="1" x14ac:dyDescent="0.25">
      <c r="A382" s="5" t="str">
        <f>'Informe de categorías'!$A$9</f>
        <v>Categoría 4</v>
      </c>
      <c r="B382" s="5" t="s">
        <v>40</v>
      </c>
      <c r="C382" s="5" t="s">
        <v>19</v>
      </c>
      <c r="D382" s="5">
        <v>50.092285475456301</v>
      </c>
    </row>
    <row r="383" spans="1:4" hidden="1" outlineLevel="1" x14ac:dyDescent="0.25">
      <c r="A383" s="5" t="str">
        <f>'Informe de categorías'!$A$10</f>
        <v>Categoría 5</v>
      </c>
      <c r="B383" s="5" t="s">
        <v>29</v>
      </c>
      <c r="C383" s="5" t="s">
        <v>20</v>
      </c>
      <c r="D383" s="5">
        <v>57.056266683135497</v>
      </c>
    </row>
    <row r="384" spans="1:4" hidden="1" outlineLevel="1" x14ac:dyDescent="0.25">
      <c r="A384" s="5" t="str">
        <f>'Informe de categorías'!$A$10</f>
        <v>Categoría 5</v>
      </c>
      <c r="B384" s="5" t="s">
        <v>29</v>
      </c>
      <c r="C384" s="5" t="s">
        <v>21</v>
      </c>
      <c r="D384" s="5">
        <v>32.077350158119998</v>
      </c>
    </row>
    <row r="385" spans="1:4" hidden="1" outlineLevel="1" x14ac:dyDescent="0.25">
      <c r="A385" s="5" t="str">
        <f>'Informe de categorías'!$A$10</f>
        <v>Categoría 5</v>
      </c>
      <c r="B385" s="5" t="s">
        <v>30</v>
      </c>
      <c r="C385" s="5" t="s">
        <v>23</v>
      </c>
      <c r="D385" s="5">
        <v>45.981096349346402</v>
      </c>
    </row>
    <row r="386" spans="1:4" hidden="1" outlineLevel="1" x14ac:dyDescent="0.25">
      <c r="A386" s="5" t="str">
        <f>'Informe de categorías'!$A$10</f>
        <v>Categoría 5</v>
      </c>
      <c r="B386" s="5" t="s">
        <v>30</v>
      </c>
      <c r="C386" s="5" t="s">
        <v>22</v>
      </c>
      <c r="D386" s="5">
        <v>43.152520491909101</v>
      </c>
    </row>
    <row r="387" spans="1:4" hidden="1" outlineLevel="1" x14ac:dyDescent="0.25">
      <c r="A387" s="5" t="str">
        <f>'Informe de categorías'!$A$10</f>
        <v>Categoría 5</v>
      </c>
      <c r="B387" s="5" t="s">
        <v>31</v>
      </c>
      <c r="C387" s="5" t="s">
        <v>89</v>
      </c>
      <c r="D387" s="5">
        <v>1.19814361514997</v>
      </c>
    </row>
    <row r="388" spans="1:4" hidden="1" outlineLevel="1" x14ac:dyDescent="0.25">
      <c r="A388" s="5" t="str">
        <f>'Informe de categorías'!$A$10</f>
        <v>Categoría 5</v>
      </c>
      <c r="B388" s="5" t="s">
        <v>31</v>
      </c>
      <c r="C388" s="5" t="s">
        <v>90</v>
      </c>
      <c r="D388" s="5">
        <v>10.343036367822</v>
      </c>
    </row>
    <row r="389" spans="1:4" hidden="1" outlineLevel="1" x14ac:dyDescent="0.25">
      <c r="A389" s="5" t="str">
        <f>'Informe de categorías'!$A$10</f>
        <v>Categoría 5</v>
      </c>
      <c r="B389" s="5" t="s">
        <v>31</v>
      </c>
      <c r="C389" s="5" t="s">
        <v>91</v>
      </c>
      <c r="D389" s="5">
        <v>31.443991208911999</v>
      </c>
    </row>
    <row r="390" spans="1:4" hidden="1" outlineLevel="1" x14ac:dyDescent="0.25">
      <c r="A390" s="5" t="str">
        <f>'Informe de categorías'!$A$10</f>
        <v>Categoría 5</v>
      </c>
      <c r="B390" s="5" t="s">
        <v>31</v>
      </c>
      <c r="C390" s="5" t="s">
        <v>92</v>
      </c>
      <c r="D390" s="5">
        <v>32.849426793088803</v>
      </c>
    </row>
    <row r="391" spans="1:4" hidden="1" outlineLevel="1" x14ac:dyDescent="0.25">
      <c r="A391" s="5" t="str">
        <f>'Informe de categorías'!$A$10</f>
        <v>Categoría 5</v>
      </c>
      <c r="B391" s="5" t="s">
        <v>31</v>
      </c>
      <c r="C391" s="5" t="s">
        <v>93</v>
      </c>
      <c r="D391" s="5">
        <v>13.299018856282901</v>
      </c>
    </row>
    <row r="392" spans="1:4" hidden="1" outlineLevel="1" x14ac:dyDescent="0.25">
      <c r="A392" s="5" t="str">
        <f>'Informe de categorías'!$A$10</f>
        <v>Categoría 5</v>
      </c>
      <c r="B392" s="5" t="s">
        <v>32</v>
      </c>
      <c r="C392" s="5">
        <v>2</v>
      </c>
      <c r="D392" s="5">
        <v>18.072975505475199</v>
      </c>
    </row>
    <row r="393" spans="1:4" hidden="1" outlineLevel="1" x14ac:dyDescent="0.25">
      <c r="A393" s="5" t="str">
        <f>'Informe de categorías'!$A$10</f>
        <v>Categoría 5</v>
      </c>
      <c r="B393" s="5" t="s">
        <v>32</v>
      </c>
      <c r="C393" s="5">
        <v>3</v>
      </c>
      <c r="D393" s="5">
        <v>21.782799185939901</v>
      </c>
    </row>
    <row r="394" spans="1:4" hidden="1" outlineLevel="1" x14ac:dyDescent="0.25">
      <c r="A394" s="5" t="str">
        <f>'Informe de categorías'!$A$10</f>
        <v>Categoría 5</v>
      </c>
      <c r="B394" s="5" t="s">
        <v>32</v>
      </c>
      <c r="C394" s="5">
        <v>5</v>
      </c>
      <c r="D394" s="5">
        <v>22.198023947918301</v>
      </c>
    </row>
    <row r="395" spans="1:4" hidden="1" outlineLevel="1" x14ac:dyDescent="0.25">
      <c r="A395" s="5" t="str">
        <f>'Informe de categorías'!$A$10</f>
        <v>Categoría 5</v>
      </c>
      <c r="B395" s="5" t="s">
        <v>32</v>
      </c>
      <c r="C395" s="5">
        <v>4</v>
      </c>
      <c r="D395" s="5">
        <v>24.2695422252492</v>
      </c>
    </row>
    <row r="396" spans="1:4" hidden="1" outlineLevel="1" x14ac:dyDescent="0.25">
      <c r="A396" s="5" t="str">
        <f>'Informe de categorías'!$A$10</f>
        <v>Categoría 5</v>
      </c>
      <c r="B396" s="5" t="s">
        <v>32</v>
      </c>
      <c r="C396" s="5">
        <v>1</v>
      </c>
      <c r="D396" s="5">
        <v>2.81027597667291</v>
      </c>
    </row>
    <row r="397" spans="1:4" hidden="1" outlineLevel="1" x14ac:dyDescent="0.25">
      <c r="A397" s="5" t="str">
        <f>'Informe de categorías'!$A$10</f>
        <v>Categoría 5</v>
      </c>
      <c r="B397" s="5" t="s">
        <v>33</v>
      </c>
      <c r="C397" s="5" t="s">
        <v>0</v>
      </c>
      <c r="D397" s="5">
        <v>9.0802192087399494</v>
      </c>
    </row>
    <row r="398" spans="1:4" hidden="1" outlineLevel="1" x14ac:dyDescent="0.25">
      <c r="A398" s="5" t="str">
        <f>'Informe de categorías'!$A$10</f>
        <v>Categoría 5</v>
      </c>
      <c r="B398" s="5" t="s">
        <v>33</v>
      </c>
      <c r="C398" s="5" t="s">
        <v>12</v>
      </c>
      <c r="D398" s="5">
        <v>24.116557706322901</v>
      </c>
    </row>
    <row r="399" spans="1:4" hidden="1" outlineLevel="1" x14ac:dyDescent="0.25">
      <c r="A399" s="5" t="str">
        <f>'Informe de categorías'!$A$10</f>
        <v>Categoría 5</v>
      </c>
      <c r="B399" s="5" t="s">
        <v>33</v>
      </c>
      <c r="C399" s="5" t="s">
        <v>10</v>
      </c>
      <c r="D399" s="5">
        <v>45.925768241050399</v>
      </c>
    </row>
    <row r="400" spans="1:4" hidden="1" outlineLevel="1" x14ac:dyDescent="0.25">
      <c r="A400" s="5" t="str">
        <f>'Informe de categorías'!$A$10</f>
        <v>Categoría 5</v>
      </c>
      <c r="B400" s="5" t="s">
        <v>33</v>
      </c>
      <c r="C400" s="5" t="s">
        <v>15</v>
      </c>
      <c r="D400" s="5">
        <v>6.7709352220083198E-4</v>
      </c>
    </row>
    <row r="401" spans="1:4" hidden="1" outlineLevel="1" x14ac:dyDescent="0.25">
      <c r="A401" s="5" t="str">
        <f>'Informe de categorías'!$A$10</f>
        <v>Categoría 5</v>
      </c>
      <c r="B401" s="5" t="s">
        <v>33</v>
      </c>
      <c r="C401" s="5" t="s">
        <v>14</v>
      </c>
      <c r="D401" s="5">
        <v>10.0103945916201</v>
      </c>
    </row>
    <row r="402" spans="1:4" hidden="1" outlineLevel="1" x14ac:dyDescent="0.25">
      <c r="A402" s="5" t="str">
        <f>'Informe de categorías'!$A$10</f>
        <v>Categoría 5</v>
      </c>
      <c r="B402" s="5" t="s">
        <v>34</v>
      </c>
      <c r="C402" s="5" t="s">
        <v>1</v>
      </c>
      <c r="D402" s="5">
        <v>56.253777074695599</v>
      </c>
    </row>
    <row r="403" spans="1:4" hidden="1" outlineLevel="1" x14ac:dyDescent="0.25">
      <c r="A403" s="5" t="str">
        <f>'Informe de categorías'!$A$10</f>
        <v>Categoría 5</v>
      </c>
      <c r="B403" s="5" t="s">
        <v>34</v>
      </c>
      <c r="C403" s="5" t="s">
        <v>11</v>
      </c>
      <c r="D403" s="5">
        <v>16.386324466871098</v>
      </c>
    </row>
    <row r="404" spans="1:4" hidden="1" outlineLevel="1" x14ac:dyDescent="0.25">
      <c r="A404" s="5" t="str">
        <f>'Informe de categorías'!$A$10</f>
        <v>Categoría 5</v>
      </c>
      <c r="B404" s="5" t="s">
        <v>34</v>
      </c>
      <c r="C404" s="5" t="s">
        <v>8</v>
      </c>
      <c r="D404" s="5">
        <v>16.493515299688799</v>
      </c>
    </row>
    <row r="405" spans="1:4" hidden="1" outlineLevel="1" x14ac:dyDescent="0.25">
      <c r="A405" s="5" t="str">
        <f>'Informe de categorías'!$A$10</f>
        <v>Categoría 5</v>
      </c>
      <c r="B405" s="5" t="s">
        <v>35</v>
      </c>
      <c r="C405" s="5" t="s">
        <v>18</v>
      </c>
      <c r="D405" s="5">
        <v>52.446953965492</v>
      </c>
    </row>
    <row r="406" spans="1:4" hidden="1" outlineLevel="1" x14ac:dyDescent="0.25">
      <c r="A406" s="5" t="str">
        <f>'Informe de categorías'!$A$10</f>
        <v>Categoría 5</v>
      </c>
      <c r="B406" s="5" t="s">
        <v>35</v>
      </c>
      <c r="C406" s="5" t="s">
        <v>19</v>
      </c>
      <c r="D406" s="5">
        <v>36.686662875763503</v>
      </c>
    </row>
    <row r="407" spans="1:4" hidden="1" outlineLevel="1" x14ac:dyDescent="0.25">
      <c r="A407" s="5" t="str">
        <f>'Informe de categorías'!$A$10</f>
        <v>Categoría 5</v>
      </c>
      <c r="B407" s="5" t="s">
        <v>36</v>
      </c>
      <c r="C407" s="5">
        <v>0</v>
      </c>
      <c r="D407" s="5">
        <v>1.9768021430731699</v>
      </c>
    </row>
    <row r="408" spans="1:4" hidden="1" outlineLevel="1" x14ac:dyDescent="0.25">
      <c r="A408" s="5" t="str">
        <f>'Informe de categorías'!$A$10</f>
        <v>Categoría 5</v>
      </c>
      <c r="B408" s="5" t="s">
        <v>36</v>
      </c>
      <c r="C408" s="5">
        <v>2</v>
      </c>
      <c r="D408" s="5">
        <v>35.024482023422799</v>
      </c>
    </row>
    <row r="409" spans="1:4" hidden="1" outlineLevel="1" x14ac:dyDescent="0.25">
      <c r="A409" s="5" t="str">
        <f>'Informe de categorías'!$A$10</f>
        <v>Categoría 5</v>
      </c>
      <c r="B409" s="5" t="s">
        <v>36</v>
      </c>
      <c r="C409" s="5">
        <v>1</v>
      </c>
      <c r="D409" s="5">
        <v>6.7191783232710902</v>
      </c>
    </row>
    <row r="410" spans="1:4" hidden="1" outlineLevel="1" x14ac:dyDescent="0.25">
      <c r="A410" s="5" t="str">
        <f>'Informe de categorías'!$A$10</f>
        <v>Categoría 5</v>
      </c>
      <c r="B410" s="5" t="s">
        <v>36</v>
      </c>
      <c r="C410" s="5">
        <v>3</v>
      </c>
      <c r="D410" s="5">
        <v>22.4648485440059</v>
      </c>
    </row>
    <row r="411" spans="1:4" hidden="1" outlineLevel="1" x14ac:dyDescent="0.25">
      <c r="A411" s="5" t="str">
        <f>'Informe de categorías'!$A$10</f>
        <v>Categoría 5</v>
      </c>
      <c r="B411" s="5" t="s">
        <v>36</v>
      </c>
      <c r="C411" s="5">
        <v>4</v>
      </c>
      <c r="D411" s="5">
        <v>22.948305807482601</v>
      </c>
    </row>
    <row r="412" spans="1:4" hidden="1" outlineLevel="1" x14ac:dyDescent="0.25">
      <c r="A412" s="5" t="str">
        <f>'Informe de categorías'!$A$10</f>
        <v>Categoría 5</v>
      </c>
      <c r="B412" s="5" t="s">
        <v>37</v>
      </c>
      <c r="C412" s="5" t="s">
        <v>2</v>
      </c>
      <c r="D412" s="5">
        <v>14.461401011727</v>
      </c>
    </row>
    <row r="413" spans="1:4" hidden="1" outlineLevel="1" x14ac:dyDescent="0.25">
      <c r="A413" s="5" t="str">
        <f>'Informe de categorías'!$A$10</f>
        <v>Categoría 5</v>
      </c>
      <c r="B413" s="5" t="s">
        <v>37</v>
      </c>
      <c r="C413" s="5" t="s">
        <v>6</v>
      </c>
      <c r="D413" s="5">
        <v>24.0147983775996</v>
      </c>
    </row>
    <row r="414" spans="1:4" hidden="1" outlineLevel="1" x14ac:dyDescent="0.25">
      <c r="A414" s="5" t="str">
        <f>'Informe de categorías'!$A$10</f>
        <v>Categoría 5</v>
      </c>
      <c r="B414" s="5" t="s">
        <v>37</v>
      </c>
      <c r="C414" s="5" t="s">
        <v>5</v>
      </c>
      <c r="D414" s="5">
        <v>15.726372328189401</v>
      </c>
    </row>
    <row r="415" spans="1:4" hidden="1" outlineLevel="1" x14ac:dyDescent="0.25">
      <c r="A415" s="5" t="str">
        <f>'Informe de categorías'!$A$10</f>
        <v>Categoría 5</v>
      </c>
      <c r="B415" s="5" t="s">
        <v>37</v>
      </c>
      <c r="C415" s="5" t="s">
        <v>4</v>
      </c>
      <c r="D415" s="5">
        <v>14.0156955326832</v>
      </c>
    </row>
    <row r="416" spans="1:4" hidden="1" outlineLevel="1" x14ac:dyDescent="0.25">
      <c r="A416" s="5" t="str">
        <f>'Informe de categorías'!$A$10</f>
        <v>Categoría 5</v>
      </c>
      <c r="B416" s="5" t="s">
        <v>37</v>
      </c>
      <c r="C416" s="5" t="s">
        <v>7</v>
      </c>
      <c r="D416" s="5">
        <v>20.915349591056302</v>
      </c>
    </row>
    <row r="417" spans="1:4" hidden="1" outlineLevel="1" x14ac:dyDescent="0.25">
      <c r="A417" s="5" t="str">
        <f>'Informe de categorías'!$A$10</f>
        <v>Categoría 5</v>
      </c>
      <c r="B417" s="5" t="s">
        <v>38</v>
      </c>
      <c r="C417" s="5" t="s">
        <v>3</v>
      </c>
      <c r="D417" s="5">
        <v>5.9042022350362799</v>
      </c>
    </row>
    <row r="418" spans="1:4" hidden="1" outlineLevel="1" x14ac:dyDescent="0.25">
      <c r="A418" s="5" t="str">
        <f>'Informe de categorías'!$A$10</f>
        <v>Categoría 5</v>
      </c>
      <c r="B418" s="5" t="s">
        <v>38</v>
      </c>
      <c r="C418" s="5" t="s">
        <v>9</v>
      </c>
      <c r="D418" s="5">
        <v>32.589893083926398</v>
      </c>
    </row>
    <row r="419" spans="1:4" hidden="1" outlineLevel="1" x14ac:dyDescent="0.25">
      <c r="A419" s="5" t="str">
        <f>'Informe de categorías'!$A$10</f>
        <v>Categoría 5</v>
      </c>
      <c r="B419" s="5" t="s">
        <v>38</v>
      </c>
      <c r="C419" s="5" t="s">
        <v>16</v>
      </c>
      <c r="D419" s="5">
        <v>50.639521522292803</v>
      </c>
    </row>
    <row r="420" spans="1:4" hidden="1" outlineLevel="1" x14ac:dyDescent="0.25">
      <c r="A420" s="5" t="str">
        <f>'Informe de categorías'!$A$10</f>
        <v>Categoría 5</v>
      </c>
      <c r="B420" s="5" t="s">
        <v>39</v>
      </c>
      <c r="C420" s="5" t="s">
        <v>89</v>
      </c>
      <c r="D420" s="5">
        <v>0.68814805269123502</v>
      </c>
    </row>
    <row r="421" spans="1:4" hidden="1" outlineLevel="1" x14ac:dyDescent="0.25">
      <c r="A421" s="5" t="str">
        <f>'Informe de categorías'!$A$10</f>
        <v>Categoría 5</v>
      </c>
      <c r="B421" s="5" t="s">
        <v>39</v>
      </c>
      <c r="C421" s="5" t="s">
        <v>90</v>
      </c>
      <c r="D421" s="5">
        <v>14.2030258185078</v>
      </c>
    </row>
    <row r="422" spans="1:4" hidden="1" outlineLevel="1" x14ac:dyDescent="0.25">
      <c r="A422" s="5" t="str">
        <f>'Informe de categorías'!$A$10</f>
        <v>Categoría 5</v>
      </c>
      <c r="B422" s="5" t="s">
        <v>39</v>
      </c>
      <c r="C422" s="5" t="s">
        <v>91</v>
      </c>
      <c r="D422" s="5">
        <v>46.433729737601503</v>
      </c>
    </row>
    <row r="423" spans="1:4" hidden="1" outlineLevel="1" x14ac:dyDescent="0.25">
      <c r="A423" s="5" t="str">
        <f>'Informe de categorías'!$A$10</f>
        <v>Categoría 5</v>
      </c>
      <c r="B423" s="5" t="s">
        <v>39</v>
      </c>
      <c r="C423" s="5" t="s">
        <v>92</v>
      </c>
      <c r="D423" s="5">
        <v>25.508048940095001</v>
      </c>
    </row>
    <row r="424" spans="1:4" hidden="1" outlineLevel="1" x14ac:dyDescent="0.25">
      <c r="A424" s="5" t="str">
        <f>'Informe de categorías'!$A$10</f>
        <v>Categoría 5</v>
      </c>
      <c r="B424" s="5" t="s">
        <v>39</v>
      </c>
      <c r="C424" s="5" t="s">
        <v>93</v>
      </c>
      <c r="D424" s="5">
        <v>2.3006642923599698</v>
      </c>
    </row>
    <row r="425" spans="1:4" hidden="1" outlineLevel="1" x14ac:dyDescent="0.25">
      <c r="A425" s="5" t="str">
        <f>'Informe de categorías'!$A$10</f>
        <v>Categoría 5</v>
      </c>
      <c r="B425" s="5" t="s">
        <v>40</v>
      </c>
      <c r="C425" s="5" t="s">
        <v>18</v>
      </c>
      <c r="D425" s="5">
        <v>36.321663090057498</v>
      </c>
    </row>
    <row r="426" spans="1:4" hidden="1" outlineLevel="1" x14ac:dyDescent="0.25">
      <c r="A426" s="5" t="str">
        <f>'Informe de categorías'!$A$10</f>
        <v>Categoría 5</v>
      </c>
      <c r="B426" s="5" t="s">
        <v>40</v>
      </c>
      <c r="C426" s="5" t="s">
        <v>19</v>
      </c>
      <c r="D426" s="5">
        <v>52.811953751197898</v>
      </c>
    </row>
    <row r="427" spans="1:4" hidden="1" outlineLevel="1" x14ac:dyDescent="0.25">
      <c r="A427" s="5" t="str">
        <f>'Informe de categorías'!$A$11</f>
        <v>Categoría 6</v>
      </c>
      <c r="B427" s="5" t="s">
        <v>29</v>
      </c>
      <c r="C427" s="5" t="s">
        <v>20</v>
      </c>
      <c r="D427" s="5">
        <v>36.928622463668297</v>
      </c>
    </row>
    <row r="428" spans="1:4" hidden="1" outlineLevel="1" x14ac:dyDescent="0.25">
      <c r="A428" s="5" t="str">
        <f>'Informe de categorías'!$A$11</f>
        <v>Categoría 6</v>
      </c>
      <c r="B428" s="5" t="s">
        <v>29</v>
      </c>
      <c r="C428" s="5" t="s">
        <v>21</v>
      </c>
      <c r="D428" s="5">
        <v>47.264944634093098</v>
      </c>
    </row>
    <row r="429" spans="1:4" hidden="1" outlineLevel="1" x14ac:dyDescent="0.25">
      <c r="A429" s="5" t="str">
        <f>'Informe de categorías'!$A$11</f>
        <v>Categoría 6</v>
      </c>
      <c r="B429" s="5" t="s">
        <v>30</v>
      </c>
      <c r="C429" s="5" t="s">
        <v>23</v>
      </c>
      <c r="D429" s="5">
        <v>47.9859408740041</v>
      </c>
    </row>
    <row r="430" spans="1:4" hidden="1" outlineLevel="1" x14ac:dyDescent="0.25">
      <c r="A430" s="5" t="str">
        <f>'Informe de categorías'!$A$11</f>
        <v>Categoría 6</v>
      </c>
      <c r="B430" s="5" t="s">
        <v>30</v>
      </c>
      <c r="C430" s="5" t="s">
        <v>22</v>
      </c>
      <c r="D430" s="5">
        <v>36.207626223757401</v>
      </c>
    </row>
    <row r="431" spans="1:4" hidden="1" outlineLevel="1" x14ac:dyDescent="0.25">
      <c r="A431" s="5" t="str">
        <f>'Informe de categorías'!$A$11</f>
        <v>Categoría 6</v>
      </c>
      <c r="B431" s="5" t="s">
        <v>31</v>
      </c>
      <c r="C431" s="5" t="s">
        <v>89</v>
      </c>
      <c r="D431" s="5">
        <v>25.667456018447002</v>
      </c>
    </row>
    <row r="432" spans="1:4" hidden="1" outlineLevel="1" x14ac:dyDescent="0.25">
      <c r="A432" s="5" t="str">
        <f>'Informe de categorías'!$A$11</f>
        <v>Categoría 6</v>
      </c>
      <c r="B432" s="5" t="s">
        <v>31</v>
      </c>
      <c r="C432" s="5" t="s">
        <v>90</v>
      </c>
      <c r="D432" s="5">
        <v>55.0408316297627</v>
      </c>
    </row>
    <row r="433" spans="1:4" hidden="1" outlineLevel="1" x14ac:dyDescent="0.25">
      <c r="A433" s="5" t="str">
        <f>'Informe de categorías'!$A$11</f>
        <v>Categoría 6</v>
      </c>
      <c r="B433" s="5" t="s">
        <v>31</v>
      </c>
      <c r="C433" s="5" t="s">
        <v>91</v>
      </c>
      <c r="D433" s="5">
        <v>3.4823769650310599</v>
      </c>
    </row>
    <row r="434" spans="1:4" hidden="1" outlineLevel="1" x14ac:dyDescent="0.25">
      <c r="A434" s="5" t="str">
        <f>'Informe de categorías'!$A$11</f>
        <v>Categoría 6</v>
      </c>
      <c r="B434" s="5" t="s">
        <v>31</v>
      </c>
      <c r="C434" s="5" t="s">
        <v>92</v>
      </c>
      <c r="D434" s="5">
        <v>2.90246425696227E-3</v>
      </c>
    </row>
    <row r="435" spans="1:4" hidden="1" outlineLevel="1" x14ac:dyDescent="0.25">
      <c r="A435" s="5" t="str">
        <f>'Informe de categorías'!$A$11</f>
        <v>Categoría 6</v>
      </c>
      <c r="B435" s="5" t="s">
        <v>31</v>
      </c>
      <c r="C435" s="5" t="s">
        <v>93</v>
      </c>
      <c r="D435" s="12">
        <v>2.0263640108003199E-8</v>
      </c>
    </row>
    <row r="436" spans="1:4" hidden="1" outlineLevel="1" x14ac:dyDescent="0.25">
      <c r="A436" s="5" t="str">
        <f>'Informe de categorías'!$A$11</f>
        <v>Categoría 6</v>
      </c>
      <c r="B436" s="5" t="s">
        <v>32</v>
      </c>
      <c r="C436" s="5">
        <v>3</v>
      </c>
      <c r="D436" s="5">
        <v>2.16707171462867</v>
      </c>
    </row>
    <row r="437" spans="1:4" hidden="1" outlineLevel="1" x14ac:dyDescent="0.25">
      <c r="A437" s="5" t="str">
        <f>'Informe de categorías'!$A$11</f>
        <v>Categoría 6</v>
      </c>
      <c r="B437" s="5" t="s">
        <v>32</v>
      </c>
      <c r="C437" s="5">
        <v>0</v>
      </c>
      <c r="D437" s="5">
        <v>82.008628402264094</v>
      </c>
    </row>
    <row r="438" spans="1:4" hidden="1" outlineLevel="1" x14ac:dyDescent="0.25">
      <c r="A438" s="5" t="str">
        <f>'Informe de categorías'!$A$11</f>
        <v>Categoría 6</v>
      </c>
      <c r="B438" s="5" t="s">
        <v>32</v>
      </c>
      <c r="C438" s="5">
        <v>4</v>
      </c>
      <c r="D438" s="5">
        <v>2.8597628038505201E-3</v>
      </c>
    </row>
    <row r="439" spans="1:4" hidden="1" outlineLevel="1" x14ac:dyDescent="0.25">
      <c r="A439" s="5" t="str">
        <f>'Informe de categorías'!$A$11</f>
        <v>Categoría 6</v>
      </c>
      <c r="B439" s="5" t="s">
        <v>32</v>
      </c>
      <c r="C439" s="5">
        <v>1</v>
      </c>
      <c r="D439" s="5">
        <v>1.5007218064771601E-2</v>
      </c>
    </row>
    <row r="440" spans="1:4" hidden="1" outlineLevel="1" x14ac:dyDescent="0.25">
      <c r="A440" s="5" t="str">
        <f>'Informe de categorías'!$A$11</f>
        <v>Categoría 6</v>
      </c>
      <c r="B440" s="5" t="s">
        <v>33</v>
      </c>
      <c r="C440" s="5" t="s">
        <v>12</v>
      </c>
      <c r="D440" s="5">
        <v>34</v>
      </c>
    </row>
    <row r="441" spans="1:4" hidden="1" outlineLevel="1" x14ac:dyDescent="0.25">
      <c r="A441" s="5" t="str">
        <f>'Informe de categorías'!$A$11</f>
        <v>Categoría 6</v>
      </c>
      <c r="B441" s="5" t="s">
        <v>33</v>
      </c>
      <c r="C441" s="5" t="s">
        <v>10</v>
      </c>
      <c r="D441" s="5">
        <v>39.166530478861198</v>
      </c>
    </row>
    <row r="442" spans="1:4" hidden="1" outlineLevel="1" x14ac:dyDescent="0.25">
      <c r="A442" s="5" t="str">
        <f>'Informe de categorías'!$A$11</f>
        <v>Categoría 6</v>
      </c>
      <c r="B442" s="5" t="s">
        <v>33</v>
      </c>
      <c r="C442" s="5" t="s">
        <v>15</v>
      </c>
      <c r="D442" s="5">
        <v>2.0270366189001701</v>
      </c>
    </row>
    <row r="443" spans="1:4" hidden="1" outlineLevel="1" x14ac:dyDescent="0.25">
      <c r="A443" s="5" t="str">
        <f>'Informe de categorías'!$A$11</f>
        <v>Categoría 6</v>
      </c>
      <c r="B443" s="5" t="s">
        <v>33</v>
      </c>
      <c r="C443" s="5" t="s">
        <v>14</v>
      </c>
      <c r="D443" s="5">
        <v>9</v>
      </c>
    </row>
    <row r="444" spans="1:4" hidden="1" outlineLevel="1" x14ac:dyDescent="0.25">
      <c r="A444" s="5" t="str">
        <f>'Informe de categorías'!$A$11</f>
        <v>Categoría 6</v>
      </c>
      <c r="B444" s="5" t="s">
        <v>34</v>
      </c>
      <c r="C444" s="5" t="s">
        <v>1</v>
      </c>
      <c r="D444" s="5">
        <v>7.00340099857128</v>
      </c>
    </row>
    <row r="445" spans="1:4" hidden="1" outlineLevel="1" x14ac:dyDescent="0.25">
      <c r="A445" s="5" t="str">
        <f>'Informe de categorías'!$A$11</f>
        <v>Categoría 6</v>
      </c>
      <c r="B445" s="5" t="s">
        <v>34</v>
      </c>
      <c r="C445" s="5" t="s">
        <v>11</v>
      </c>
      <c r="D445" s="5">
        <v>66.023635620328903</v>
      </c>
    </row>
    <row r="446" spans="1:4" hidden="1" outlineLevel="1" x14ac:dyDescent="0.25">
      <c r="A446" s="5" t="str">
        <f>'Informe de categorías'!$A$11</f>
        <v>Categoría 6</v>
      </c>
      <c r="B446" s="5" t="s">
        <v>34</v>
      </c>
      <c r="C446" s="5" t="s">
        <v>13</v>
      </c>
      <c r="D446" s="5">
        <v>10.166530478861199</v>
      </c>
    </row>
    <row r="447" spans="1:4" hidden="1" outlineLevel="1" x14ac:dyDescent="0.25">
      <c r="A447" s="5" t="str">
        <f>'Informe de categorías'!$A$11</f>
        <v>Categoría 6</v>
      </c>
      <c r="B447" s="5" t="s">
        <v>34</v>
      </c>
      <c r="C447" s="5" t="s">
        <v>17</v>
      </c>
      <c r="D447" s="5">
        <v>1</v>
      </c>
    </row>
    <row r="448" spans="1:4" hidden="1" outlineLevel="1" x14ac:dyDescent="0.25">
      <c r="A448" s="5" t="str">
        <f>'Informe de categorías'!$A$11</f>
        <v>Categoría 6</v>
      </c>
      <c r="B448" s="5" t="s">
        <v>35</v>
      </c>
      <c r="C448" s="5" t="s">
        <v>18</v>
      </c>
      <c r="D448" s="5">
        <v>55.406140718341597</v>
      </c>
    </row>
    <row r="449" spans="1:4" hidden="1" outlineLevel="1" x14ac:dyDescent="0.25">
      <c r="A449" s="5" t="str">
        <f>'Informe de categorías'!$A$11</f>
        <v>Categoría 6</v>
      </c>
      <c r="B449" s="5" t="s">
        <v>35</v>
      </c>
      <c r="C449" s="5" t="s">
        <v>19</v>
      </c>
      <c r="D449" s="5">
        <v>28.787426379419799</v>
      </c>
    </row>
    <row r="450" spans="1:4" hidden="1" outlineLevel="1" x14ac:dyDescent="0.25">
      <c r="A450" s="5" t="str">
        <f>'Informe de categorías'!$A$11</f>
        <v>Categoría 6</v>
      </c>
      <c r="B450" s="5" t="s">
        <v>36</v>
      </c>
      <c r="C450" s="5">
        <v>0</v>
      </c>
      <c r="D450" s="5">
        <v>2.2425375924722002</v>
      </c>
    </row>
    <row r="451" spans="1:4" hidden="1" outlineLevel="1" x14ac:dyDescent="0.25">
      <c r="A451" s="5" t="str">
        <f>'Informe de categorías'!$A$11</f>
        <v>Categoría 6</v>
      </c>
      <c r="B451" s="5" t="s">
        <v>36</v>
      </c>
      <c r="C451" s="5">
        <v>2</v>
      </c>
      <c r="D451" s="5">
        <v>58.781742173002002</v>
      </c>
    </row>
    <row r="452" spans="1:4" hidden="1" outlineLevel="1" x14ac:dyDescent="0.25">
      <c r="A452" s="5" t="str">
        <f>'Informe de categorías'!$A$11</f>
        <v>Categoría 6</v>
      </c>
      <c r="B452" s="5" t="s">
        <v>36</v>
      </c>
      <c r="C452" s="5">
        <v>1</v>
      </c>
      <c r="D452" s="5">
        <v>23.169287332287201</v>
      </c>
    </row>
    <row r="453" spans="1:4" hidden="1" outlineLevel="1" x14ac:dyDescent="0.25">
      <c r="A453" s="5" t="str">
        <f>'Informe de categorías'!$A$11</f>
        <v>Categoría 6</v>
      </c>
      <c r="B453" s="5" t="s">
        <v>37</v>
      </c>
      <c r="C453" s="5" t="s">
        <v>2</v>
      </c>
      <c r="D453" s="5">
        <v>20.260740634789698</v>
      </c>
    </row>
    <row r="454" spans="1:4" hidden="1" outlineLevel="1" x14ac:dyDescent="0.25">
      <c r="A454" s="5" t="str">
        <f>'Informe de categorías'!$A$11</f>
        <v>Categoría 6</v>
      </c>
      <c r="B454" s="5" t="s">
        <v>37</v>
      </c>
      <c r="C454" s="5" t="s">
        <v>6</v>
      </c>
      <c r="D454" s="5">
        <v>53</v>
      </c>
    </row>
    <row r="455" spans="1:4" hidden="1" outlineLevel="1" x14ac:dyDescent="0.25">
      <c r="A455" s="5" t="str">
        <f>'Informe de categorías'!$A$11</f>
        <v>Categoría 6</v>
      </c>
      <c r="B455" s="5" t="s">
        <v>37</v>
      </c>
      <c r="C455" s="5" t="s">
        <v>4</v>
      </c>
      <c r="D455" s="5">
        <v>10.9328264629717</v>
      </c>
    </row>
    <row r="456" spans="1:4" hidden="1" outlineLevel="1" x14ac:dyDescent="0.25">
      <c r="A456" s="5" t="str">
        <f>'Informe de categorías'!$A$11</f>
        <v>Categoría 6</v>
      </c>
      <c r="B456" s="5" t="s">
        <v>38</v>
      </c>
      <c r="C456" s="5" t="s">
        <v>9</v>
      </c>
      <c r="D456" s="5">
        <v>83.187394659077398</v>
      </c>
    </row>
    <row r="457" spans="1:4" hidden="1" outlineLevel="1" x14ac:dyDescent="0.25">
      <c r="A457" s="5" t="str">
        <f>'Informe de categorías'!$A$11</f>
        <v>Categoría 6</v>
      </c>
      <c r="B457" s="5" t="s">
        <v>38</v>
      </c>
      <c r="C457" s="5" t="s">
        <v>16</v>
      </c>
      <c r="D457" s="5">
        <v>1.0061724386839599</v>
      </c>
    </row>
    <row r="458" spans="1:4" hidden="1" outlineLevel="1" x14ac:dyDescent="0.25">
      <c r="A458" s="5" t="str">
        <f>'Informe de categorías'!$A$11</f>
        <v>Categoría 6</v>
      </c>
      <c r="B458" s="5" t="s">
        <v>39</v>
      </c>
      <c r="C458" s="5" t="s">
        <v>89</v>
      </c>
      <c r="D458" s="5">
        <v>84.193567097761402</v>
      </c>
    </row>
    <row r="459" spans="1:4" hidden="1" outlineLevel="1" x14ac:dyDescent="0.25">
      <c r="A459" s="5" t="str">
        <f>'Informe de categorías'!$A$11</f>
        <v>Categoría 6</v>
      </c>
      <c r="B459" s="5" t="s">
        <v>40</v>
      </c>
      <c r="C459" s="5" t="s">
        <v>18</v>
      </c>
      <c r="D459" s="5">
        <v>22.487848572493199</v>
      </c>
    </row>
    <row r="460" spans="1:4" hidden="1" outlineLevel="1" x14ac:dyDescent="0.25">
      <c r="A460" s="5" t="str">
        <f>'Informe de categorías'!$A$11</f>
        <v>Categoría 6</v>
      </c>
      <c r="B460" s="5" t="s">
        <v>40</v>
      </c>
      <c r="C460" s="5" t="s">
        <v>19</v>
      </c>
      <c r="D460" s="5">
        <v>61.705718525268203</v>
      </c>
    </row>
    <row r="461" spans="1:4" hidden="1" outlineLevel="1" x14ac:dyDescent="0.25">
      <c r="A461" s="5" t="str">
        <f>'Informe de categorías'!$A$12</f>
        <v>Categoría 7</v>
      </c>
      <c r="B461" s="5" t="s">
        <v>29</v>
      </c>
      <c r="C461" s="5" t="s">
        <v>20</v>
      </c>
      <c r="D461" s="5">
        <v>21.700930305762501</v>
      </c>
    </row>
    <row r="462" spans="1:4" hidden="1" outlineLevel="1" x14ac:dyDescent="0.25">
      <c r="A462" s="5" t="str">
        <f>'Informe de categorías'!$A$12</f>
        <v>Categoría 7</v>
      </c>
      <c r="B462" s="5" t="s">
        <v>29</v>
      </c>
      <c r="C462" s="5" t="s">
        <v>21</v>
      </c>
      <c r="D462" s="5">
        <v>46.591175623583098</v>
      </c>
    </row>
    <row r="463" spans="1:4" hidden="1" outlineLevel="1" x14ac:dyDescent="0.25">
      <c r="A463" s="5" t="str">
        <f>'Informe de categorías'!$A$12</f>
        <v>Categoría 7</v>
      </c>
      <c r="B463" s="5" t="s">
        <v>30</v>
      </c>
      <c r="C463" s="5" t="s">
        <v>23</v>
      </c>
      <c r="D463" s="5">
        <v>34.631526962454402</v>
      </c>
    </row>
    <row r="464" spans="1:4" hidden="1" outlineLevel="1" x14ac:dyDescent="0.25">
      <c r="A464" s="5" t="str">
        <f>'Informe de categorías'!$A$12</f>
        <v>Categoría 7</v>
      </c>
      <c r="B464" s="5" t="s">
        <v>30</v>
      </c>
      <c r="C464" s="5" t="s">
        <v>22</v>
      </c>
      <c r="D464" s="5">
        <v>33.660578966891201</v>
      </c>
    </row>
    <row r="465" spans="1:4" hidden="1" outlineLevel="1" x14ac:dyDescent="0.25">
      <c r="A465" s="5" t="str">
        <f>'Informe de categorías'!$A$12</f>
        <v>Categoría 7</v>
      </c>
      <c r="B465" s="5" t="s">
        <v>31</v>
      </c>
      <c r="C465" s="5" t="s">
        <v>89</v>
      </c>
      <c r="D465" s="5">
        <v>0.96866794471045903</v>
      </c>
    </row>
    <row r="466" spans="1:4" hidden="1" outlineLevel="1" x14ac:dyDescent="0.25">
      <c r="A466" s="5" t="str">
        <f>'Informe de categorías'!$A$12</f>
        <v>Categoría 7</v>
      </c>
      <c r="B466" s="5" t="s">
        <v>31</v>
      </c>
      <c r="C466" s="5" t="s">
        <v>90</v>
      </c>
      <c r="D466" s="5">
        <v>8.7247017622459193</v>
      </c>
    </row>
    <row r="467" spans="1:4" hidden="1" outlineLevel="1" x14ac:dyDescent="0.25">
      <c r="A467" s="5" t="str">
        <f>'Informe de categorías'!$A$12</f>
        <v>Categoría 7</v>
      </c>
      <c r="B467" s="5" t="s">
        <v>31</v>
      </c>
      <c r="C467" s="5" t="s">
        <v>91</v>
      </c>
      <c r="D467" s="5">
        <v>25.783457152641098</v>
      </c>
    </row>
    <row r="468" spans="1:4" hidden="1" outlineLevel="1" x14ac:dyDescent="0.25">
      <c r="A468" s="5" t="str">
        <f>'Informe de categorías'!$A$12</f>
        <v>Categoría 7</v>
      </c>
      <c r="B468" s="5" t="s">
        <v>31</v>
      </c>
      <c r="C468" s="5" t="s">
        <v>92</v>
      </c>
      <c r="D468" s="5">
        <v>24.543298225907598</v>
      </c>
    </row>
    <row r="469" spans="1:4" hidden="1" outlineLevel="1" x14ac:dyDescent="0.25">
      <c r="A469" s="5" t="str">
        <f>'Informe de categorías'!$A$12</f>
        <v>Categoría 7</v>
      </c>
      <c r="B469" s="5" t="s">
        <v>31</v>
      </c>
      <c r="C469" s="5" t="s">
        <v>93</v>
      </c>
      <c r="D469" s="5">
        <v>8.2719808438405007</v>
      </c>
    </row>
    <row r="470" spans="1:4" hidden="1" outlineLevel="1" x14ac:dyDescent="0.25">
      <c r="A470" s="5" t="str">
        <f>'Informe de categorías'!$A$12</f>
        <v>Categoría 7</v>
      </c>
      <c r="B470" s="5" t="s">
        <v>32</v>
      </c>
      <c r="C470" s="5">
        <v>2</v>
      </c>
      <c r="D470" s="5">
        <v>5.5899514289231904</v>
      </c>
    </row>
    <row r="471" spans="1:4" hidden="1" outlineLevel="1" x14ac:dyDescent="0.25">
      <c r="A471" s="5" t="str">
        <f>'Informe de categorías'!$A$12</f>
        <v>Categoría 7</v>
      </c>
      <c r="B471" s="5" t="s">
        <v>32</v>
      </c>
      <c r="C471" s="5">
        <v>3</v>
      </c>
      <c r="D471" s="5">
        <v>2.4628977552187599</v>
      </c>
    </row>
    <row r="472" spans="1:4" hidden="1" outlineLevel="1" x14ac:dyDescent="0.25">
      <c r="A472" s="5" t="str">
        <f>'Informe de categorías'!$A$12</f>
        <v>Categoría 7</v>
      </c>
      <c r="B472" s="5" t="s">
        <v>32</v>
      </c>
      <c r="C472" s="5">
        <v>5</v>
      </c>
      <c r="D472" s="5">
        <v>7.5508726047995598</v>
      </c>
    </row>
    <row r="473" spans="1:4" hidden="1" outlineLevel="1" x14ac:dyDescent="0.25">
      <c r="A473" s="5" t="str">
        <f>'Informe de categorías'!$A$12</f>
        <v>Categoría 7</v>
      </c>
      <c r="B473" s="5" t="s">
        <v>32</v>
      </c>
      <c r="C473" s="5">
        <v>0</v>
      </c>
      <c r="D473" s="5">
        <v>39.937421239400997</v>
      </c>
    </row>
    <row r="474" spans="1:4" hidden="1" outlineLevel="1" x14ac:dyDescent="0.25">
      <c r="A474" s="5" t="str">
        <f>'Informe de categorías'!$A$12</f>
        <v>Categoría 7</v>
      </c>
      <c r="B474" s="5" t="s">
        <v>32</v>
      </c>
      <c r="C474" s="5">
        <v>4</v>
      </c>
      <c r="D474" s="5">
        <v>3.6873400714427098</v>
      </c>
    </row>
    <row r="475" spans="1:4" hidden="1" outlineLevel="1" x14ac:dyDescent="0.25">
      <c r="A475" s="5" t="str">
        <f>'Informe de categorías'!$A$12</f>
        <v>Categoría 7</v>
      </c>
      <c r="B475" s="5" t="s">
        <v>32</v>
      </c>
      <c r="C475" s="5">
        <v>1</v>
      </c>
      <c r="D475" s="5">
        <v>9.0636228295603605</v>
      </c>
    </row>
    <row r="476" spans="1:4" hidden="1" outlineLevel="1" x14ac:dyDescent="0.25">
      <c r="A476" s="5" t="str">
        <f>'Informe de categorías'!$A$12</f>
        <v>Categoría 7</v>
      </c>
      <c r="B476" s="5" t="s">
        <v>33</v>
      </c>
      <c r="C476" s="5" t="s">
        <v>0</v>
      </c>
      <c r="D476" s="5">
        <v>45.809335204360103</v>
      </c>
    </row>
    <row r="477" spans="1:4" hidden="1" outlineLevel="1" x14ac:dyDescent="0.25">
      <c r="A477" s="5" t="str">
        <f>'Informe de categorías'!$A$12</f>
        <v>Categoría 7</v>
      </c>
      <c r="B477" s="5" t="s">
        <v>33</v>
      </c>
      <c r="C477" s="5" t="s">
        <v>12</v>
      </c>
      <c r="D477" s="5">
        <v>7.0580724406517499</v>
      </c>
    </row>
    <row r="478" spans="1:4" hidden="1" outlineLevel="1" x14ac:dyDescent="0.25">
      <c r="A478" s="5" t="str">
        <f>'Informe de categorías'!$A$12</f>
        <v>Categoría 7</v>
      </c>
      <c r="B478" s="5" t="s">
        <v>33</v>
      </c>
      <c r="C478" s="5" t="s">
        <v>10</v>
      </c>
      <c r="D478" s="5">
        <v>6.8365864583701104</v>
      </c>
    </row>
    <row r="479" spans="1:4" hidden="1" outlineLevel="1" x14ac:dyDescent="0.25">
      <c r="A479" s="5" t="str">
        <f>'Informe de categorías'!$A$12</f>
        <v>Categoría 7</v>
      </c>
      <c r="B479" s="5" t="s">
        <v>33</v>
      </c>
      <c r="C479" s="5" t="s">
        <v>15</v>
      </c>
      <c r="D479" s="5">
        <v>5.58711420573308</v>
      </c>
    </row>
    <row r="480" spans="1:4" hidden="1" outlineLevel="1" x14ac:dyDescent="0.25">
      <c r="A480" s="5" t="str">
        <f>'Informe de categorías'!$A$12</f>
        <v>Categoría 7</v>
      </c>
      <c r="B480" s="5" t="s">
        <v>33</v>
      </c>
      <c r="C480" s="5" t="s">
        <v>14</v>
      </c>
      <c r="D480" s="5">
        <v>3.00099762023047</v>
      </c>
    </row>
    <row r="481" spans="1:4" hidden="1" outlineLevel="1" x14ac:dyDescent="0.25">
      <c r="A481" s="5" t="str">
        <f>'Informe de categorías'!$A$12</f>
        <v>Categoría 7</v>
      </c>
      <c r="B481" s="5" t="s">
        <v>34</v>
      </c>
      <c r="C481" s="5" t="s">
        <v>1</v>
      </c>
      <c r="D481" s="5">
        <v>40.402425215912203</v>
      </c>
    </row>
    <row r="482" spans="1:4" hidden="1" outlineLevel="1" x14ac:dyDescent="0.25">
      <c r="A482" s="5" t="str">
        <f>'Informe de categorías'!$A$12</f>
        <v>Categoría 7</v>
      </c>
      <c r="B482" s="5" t="s">
        <v>34</v>
      </c>
      <c r="C482" s="5" t="s">
        <v>11</v>
      </c>
      <c r="D482" s="5">
        <v>0.48606209102412501</v>
      </c>
    </row>
    <row r="483" spans="1:4" hidden="1" outlineLevel="1" x14ac:dyDescent="0.25">
      <c r="A483" s="5" t="str">
        <f>'Informe de categorías'!$A$12</f>
        <v>Categoría 7</v>
      </c>
      <c r="B483" s="5" t="s">
        <v>34</v>
      </c>
      <c r="C483" s="5" t="s">
        <v>8</v>
      </c>
      <c r="D483" s="5">
        <v>27.403618622409201</v>
      </c>
    </row>
    <row r="484" spans="1:4" hidden="1" outlineLevel="1" x14ac:dyDescent="0.25">
      <c r="A484" s="5" t="str">
        <f>'Informe de categorías'!$A$12</f>
        <v>Categoría 7</v>
      </c>
      <c r="B484" s="5" t="s">
        <v>35</v>
      </c>
      <c r="C484" s="5" t="s">
        <v>18</v>
      </c>
      <c r="D484" s="5">
        <v>35.472906316517403</v>
      </c>
    </row>
    <row r="485" spans="1:4" hidden="1" outlineLevel="1" x14ac:dyDescent="0.25">
      <c r="A485" s="5" t="str">
        <f>'Informe de categorías'!$A$12</f>
        <v>Categoría 7</v>
      </c>
      <c r="B485" s="5" t="s">
        <v>35</v>
      </c>
      <c r="C485" s="5" t="s">
        <v>19</v>
      </c>
      <c r="D485" s="5">
        <v>32.8191996128282</v>
      </c>
    </row>
    <row r="486" spans="1:4" hidden="1" outlineLevel="1" x14ac:dyDescent="0.25">
      <c r="A486" s="5" t="str">
        <f>'Informe de categorías'!$A$12</f>
        <v>Categoría 7</v>
      </c>
      <c r="B486" s="5" t="s">
        <v>36</v>
      </c>
      <c r="C486" s="5">
        <v>0</v>
      </c>
      <c r="D486" s="5">
        <v>2.37940251316614</v>
      </c>
    </row>
    <row r="487" spans="1:4" hidden="1" outlineLevel="1" x14ac:dyDescent="0.25">
      <c r="A487" s="5" t="str">
        <f>'Informe de categorías'!$A$12</f>
        <v>Categoría 7</v>
      </c>
      <c r="B487" s="5" t="s">
        <v>36</v>
      </c>
      <c r="C487" s="5">
        <v>2</v>
      </c>
      <c r="D487" s="5">
        <v>2.5983483063218502</v>
      </c>
    </row>
    <row r="488" spans="1:4" hidden="1" outlineLevel="1" x14ac:dyDescent="0.25">
      <c r="A488" s="5" t="str">
        <f>'Informe de categorías'!$A$12</f>
        <v>Categoría 7</v>
      </c>
      <c r="B488" s="5" t="s">
        <v>36</v>
      </c>
      <c r="C488" s="5">
        <v>1</v>
      </c>
      <c r="D488" s="5">
        <v>13.6887903024562</v>
      </c>
    </row>
    <row r="489" spans="1:4" hidden="1" outlineLevel="1" x14ac:dyDescent="0.25">
      <c r="A489" s="5" t="str">
        <f>'Informe de categorías'!$A$12</f>
        <v>Categoría 7</v>
      </c>
      <c r="B489" s="5" t="s">
        <v>36</v>
      </c>
      <c r="C489" s="5">
        <v>3</v>
      </c>
      <c r="D489" s="5">
        <v>26.7619520464199</v>
      </c>
    </row>
    <row r="490" spans="1:4" hidden="1" outlineLevel="1" x14ac:dyDescent="0.25">
      <c r="A490" s="5" t="str">
        <f>'Informe de categorías'!$A$12</f>
        <v>Categoría 7</v>
      </c>
      <c r="B490" s="5" t="s">
        <v>36</v>
      </c>
      <c r="C490" s="5">
        <v>4</v>
      </c>
      <c r="D490" s="5">
        <v>22.8636127609815</v>
      </c>
    </row>
    <row r="491" spans="1:4" hidden="1" outlineLevel="1" x14ac:dyDescent="0.25">
      <c r="A491" s="5" t="str">
        <f>'Informe de categorías'!$A$12</f>
        <v>Categoría 7</v>
      </c>
      <c r="B491" s="5" t="s">
        <v>37</v>
      </c>
      <c r="C491" s="5" t="s">
        <v>2</v>
      </c>
      <c r="D491" s="5">
        <v>13.221691875338699</v>
      </c>
    </row>
    <row r="492" spans="1:4" hidden="1" outlineLevel="1" x14ac:dyDescent="0.25">
      <c r="A492" s="5" t="str">
        <f>'Informe de categorías'!$A$12</f>
        <v>Categoría 7</v>
      </c>
      <c r="B492" s="5" t="s">
        <v>37</v>
      </c>
      <c r="C492" s="5" t="s">
        <v>6</v>
      </c>
      <c r="D492" s="5">
        <v>3.5340706337935899</v>
      </c>
    </row>
    <row r="493" spans="1:4" hidden="1" outlineLevel="1" x14ac:dyDescent="0.25">
      <c r="A493" s="5" t="str">
        <f>'Informe de categorías'!$A$12</f>
        <v>Categoría 7</v>
      </c>
      <c r="B493" s="5" t="s">
        <v>37</v>
      </c>
      <c r="C493" s="5" t="s">
        <v>5</v>
      </c>
      <c r="D493" s="5">
        <v>4.1130840238762101</v>
      </c>
    </row>
    <row r="494" spans="1:4" hidden="1" outlineLevel="1" x14ac:dyDescent="0.25">
      <c r="A494" s="5" t="str">
        <f>'Informe de categorías'!$A$12</f>
        <v>Categoría 7</v>
      </c>
      <c r="B494" s="5" t="s">
        <v>37</v>
      </c>
      <c r="C494" s="5" t="s">
        <v>4</v>
      </c>
      <c r="D494" s="5">
        <v>17.284978731248799</v>
      </c>
    </row>
    <row r="495" spans="1:4" hidden="1" outlineLevel="1" x14ac:dyDescent="0.25">
      <c r="A495" s="5" t="str">
        <f>'Informe de categorías'!$A$12</f>
        <v>Categoría 7</v>
      </c>
      <c r="B495" s="5" t="s">
        <v>37</v>
      </c>
      <c r="C495" s="5" t="s">
        <v>7</v>
      </c>
      <c r="D495" s="5">
        <v>30.138280665088299</v>
      </c>
    </row>
    <row r="496" spans="1:4" hidden="1" outlineLevel="1" x14ac:dyDescent="0.25">
      <c r="A496" s="5" t="str">
        <f>'Informe de categorías'!$A$12</f>
        <v>Categoría 7</v>
      </c>
      <c r="B496" s="5" t="s">
        <v>38</v>
      </c>
      <c r="C496" s="5" t="s">
        <v>3</v>
      </c>
      <c r="D496" s="5">
        <v>49.335229461813</v>
      </c>
    </row>
    <row r="497" spans="1:4" hidden="1" outlineLevel="1" x14ac:dyDescent="0.25">
      <c r="A497" s="5" t="str">
        <f>'Informe de categorías'!$A$12</f>
        <v>Categoría 7</v>
      </c>
      <c r="B497" s="5" t="s">
        <v>38</v>
      </c>
      <c r="C497" s="5" t="s">
        <v>9</v>
      </c>
      <c r="D497" s="5">
        <v>18.956876467532599</v>
      </c>
    </row>
    <row r="498" spans="1:4" hidden="1" outlineLevel="1" x14ac:dyDescent="0.25">
      <c r="A498" s="5" t="str">
        <f>'Informe de categorías'!$A$12</f>
        <v>Categoría 7</v>
      </c>
      <c r="B498" s="5" t="s">
        <v>39</v>
      </c>
      <c r="C498" s="5" t="s">
        <v>89</v>
      </c>
      <c r="D498" s="5">
        <v>30.521097765097899</v>
      </c>
    </row>
    <row r="499" spans="1:4" hidden="1" outlineLevel="1" x14ac:dyDescent="0.25">
      <c r="A499" s="5" t="str">
        <f>'Informe de categorías'!$A$12</f>
        <v>Categoría 7</v>
      </c>
      <c r="B499" s="5" t="s">
        <v>39</v>
      </c>
      <c r="C499" s="5" t="s">
        <v>90</v>
      </c>
      <c r="D499" s="5">
        <v>32.4524331237551</v>
      </c>
    </row>
    <row r="500" spans="1:4" hidden="1" outlineLevel="1" x14ac:dyDescent="0.25">
      <c r="A500" s="5" t="str">
        <f>'Informe de categorías'!$A$12</f>
        <v>Categoría 7</v>
      </c>
      <c r="B500" s="5" t="s">
        <v>39</v>
      </c>
      <c r="C500" s="5" t="s">
        <v>91</v>
      </c>
      <c r="D500" s="5">
        <v>5.2176811217124301</v>
      </c>
    </row>
    <row r="501" spans="1:4" hidden="1" outlineLevel="1" x14ac:dyDescent="0.25">
      <c r="A501" s="5" t="str">
        <f>'Informe de categorías'!$A$12</f>
        <v>Categoría 7</v>
      </c>
      <c r="B501" s="5" t="s">
        <v>39</v>
      </c>
      <c r="C501" s="5" t="s">
        <v>92</v>
      </c>
      <c r="D501" s="5">
        <v>0.100688013207724</v>
      </c>
    </row>
    <row r="502" spans="1:4" hidden="1" outlineLevel="1" x14ac:dyDescent="0.25">
      <c r="A502" s="5" t="str">
        <f>'Informe de categorías'!$A$12</f>
        <v>Categoría 7</v>
      </c>
      <c r="B502" s="5" t="s">
        <v>39</v>
      </c>
      <c r="C502" s="5" t="s">
        <v>93</v>
      </c>
      <c r="D502" s="5">
        <v>2.0590557236940999E-4</v>
      </c>
    </row>
    <row r="503" spans="1:4" hidden="1" outlineLevel="1" x14ac:dyDescent="0.25">
      <c r="A503" s="5" t="str">
        <f>'Informe de categorías'!$A$12</f>
        <v>Categoría 7</v>
      </c>
      <c r="B503" s="5" t="s">
        <v>40</v>
      </c>
      <c r="C503" s="5" t="s">
        <v>18</v>
      </c>
      <c r="D503" s="5">
        <v>37.231004271526899</v>
      </c>
    </row>
    <row r="504" spans="1:4" hidden="1" outlineLevel="1" x14ac:dyDescent="0.25">
      <c r="A504" s="5" t="str">
        <f>'Informe de categorías'!$A$12</f>
        <v>Categoría 7</v>
      </c>
      <c r="B504" s="5" t="s">
        <v>40</v>
      </c>
      <c r="C504" s="5" t="s">
        <v>19</v>
      </c>
      <c r="D504" s="5">
        <v>31.0611016578187</v>
      </c>
    </row>
    <row r="505" spans="1:4" hidden="1" outlineLevel="1" x14ac:dyDescent="0.25">
      <c r="A505" s="5" t="str">
        <f>'Informe de categorías'!$A$13</f>
        <v>Categoría 8</v>
      </c>
      <c r="B505" s="5" t="s">
        <v>29</v>
      </c>
      <c r="C505" s="5" t="s">
        <v>20</v>
      </c>
      <c r="D505" s="5">
        <v>9.8705218621100101</v>
      </c>
    </row>
    <row r="506" spans="1:4" hidden="1" outlineLevel="1" x14ac:dyDescent="0.25">
      <c r="A506" s="5" t="str">
        <f>'Informe de categorías'!$A$13</f>
        <v>Categoría 8</v>
      </c>
      <c r="B506" s="5" t="s">
        <v>29</v>
      </c>
      <c r="C506" s="5" t="s">
        <v>21</v>
      </c>
      <c r="D506" s="5">
        <v>46.444728764560701</v>
      </c>
    </row>
    <row r="507" spans="1:4" hidden="1" outlineLevel="1" x14ac:dyDescent="0.25">
      <c r="A507" s="5" t="str">
        <f>'Informe de categorías'!$A$13</f>
        <v>Categoría 8</v>
      </c>
      <c r="B507" s="5" t="s">
        <v>30</v>
      </c>
      <c r="C507" s="5" t="s">
        <v>23</v>
      </c>
      <c r="D507" s="5">
        <v>27.541481926232699</v>
      </c>
    </row>
    <row r="508" spans="1:4" hidden="1" outlineLevel="1" x14ac:dyDescent="0.25">
      <c r="A508" s="5" t="str">
        <f>'Informe de categorías'!$A$13</f>
        <v>Categoría 8</v>
      </c>
      <c r="B508" s="5" t="s">
        <v>30</v>
      </c>
      <c r="C508" s="5" t="s">
        <v>22</v>
      </c>
      <c r="D508" s="5">
        <v>28.773768700438101</v>
      </c>
    </row>
    <row r="509" spans="1:4" hidden="1" outlineLevel="1" x14ac:dyDescent="0.25">
      <c r="A509" s="5" t="str">
        <f>'Informe de categorías'!$A$13</f>
        <v>Categoría 8</v>
      </c>
      <c r="B509" s="5" t="s">
        <v>31</v>
      </c>
      <c r="C509" s="5" t="s">
        <v>89</v>
      </c>
      <c r="D509" s="5">
        <v>56.315250626670696</v>
      </c>
    </row>
    <row r="510" spans="1:4" hidden="1" outlineLevel="1" x14ac:dyDescent="0.25">
      <c r="A510" s="5" t="str">
        <f>'Informe de categorías'!$A$13</f>
        <v>Categoría 8</v>
      </c>
      <c r="B510" s="5" t="s">
        <v>32</v>
      </c>
      <c r="C510" s="5">
        <v>3</v>
      </c>
      <c r="D510" s="5">
        <v>1</v>
      </c>
    </row>
    <row r="511" spans="1:4" hidden="1" outlineLevel="1" x14ac:dyDescent="0.25">
      <c r="A511" s="5" t="str">
        <f>'Informe de categorías'!$A$13</f>
        <v>Categoría 8</v>
      </c>
      <c r="B511" s="5" t="s">
        <v>32</v>
      </c>
      <c r="C511" s="5">
        <v>0</v>
      </c>
      <c r="D511" s="5">
        <v>53.624517618563999</v>
      </c>
    </row>
    <row r="512" spans="1:4" hidden="1" outlineLevel="1" x14ac:dyDescent="0.25">
      <c r="A512" s="5" t="str">
        <f>'Informe de categorías'!$A$13</f>
        <v>Categoría 8</v>
      </c>
      <c r="B512" s="5" t="s">
        <v>32</v>
      </c>
      <c r="C512" s="5">
        <v>1</v>
      </c>
      <c r="D512" s="5">
        <v>1.69073300810672</v>
      </c>
    </row>
    <row r="513" spans="1:4" hidden="1" outlineLevel="1" x14ac:dyDescent="0.25">
      <c r="A513" s="5" t="str">
        <f>'Informe de categorías'!$A$13</f>
        <v>Categoría 8</v>
      </c>
      <c r="B513" s="5" t="s">
        <v>33</v>
      </c>
      <c r="C513" s="5" t="s">
        <v>0</v>
      </c>
      <c r="D513" s="5">
        <v>6.1197809998643899</v>
      </c>
    </row>
    <row r="514" spans="1:4" hidden="1" outlineLevel="1" x14ac:dyDescent="0.25">
      <c r="A514" s="5" t="str">
        <f>'Informe de categorías'!$A$13</f>
        <v>Categoría 8</v>
      </c>
      <c r="B514" s="5" t="s">
        <v>33</v>
      </c>
      <c r="C514" s="5" t="s">
        <v>12</v>
      </c>
      <c r="D514" s="5">
        <v>16.690733008106701</v>
      </c>
    </row>
    <row r="515" spans="1:4" hidden="1" outlineLevel="1" x14ac:dyDescent="0.25">
      <c r="A515" s="5" t="str">
        <f>'Informe de categorías'!$A$13</f>
        <v>Categoría 8</v>
      </c>
      <c r="B515" s="5" t="s">
        <v>33</v>
      </c>
      <c r="C515" s="5" t="s">
        <v>10</v>
      </c>
      <c r="D515" s="5">
        <v>33</v>
      </c>
    </row>
    <row r="516" spans="1:4" hidden="1" outlineLevel="1" x14ac:dyDescent="0.25">
      <c r="A516" s="5" t="str">
        <f>'Informe de categorías'!$A$13</f>
        <v>Categoría 8</v>
      </c>
      <c r="B516" s="5" t="s">
        <v>33</v>
      </c>
      <c r="C516" s="5" t="s">
        <v>15</v>
      </c>
      <c r="D516" s="5">
        <v>0.50473661869962805</v>
      </c>
    </row>
    <row r="517" spans="1:4" hidden="1" outlineLevel="1" x14ac:dyDescent="0.25">
      <c r="A517" s="5" t="str">
        <f>'Informe de categorías'!$A$13</f>
        <v>Categoría 8</v>
      </c>
      <c r="B517" s="5" t="s">
        <v>34</v>
      </c>
      <c r="C517" s="5" t="s">
        <v>13</v>
      </c>
      <c r="D517" s="5">
        <v>25.1197809998644</v>
      </c>
    </row>
    <row r="518" spans="1:4" hidden="1" outlineLevel="1" x14ac:dyDescent="0.25">
      <c r="A518" s="5" t="str">
        <f>'Informe de categorías'!$A$13</f>
        <v>Categoría 8</v>
      </c>
      <c r="B518" s="5" t="s">
        <v>34</v>
      </c>
      <c r="C518" s="5" t="s">
        <v>17</v>
      </c>
      <c r="D518" s="5">
        <v>31.1954696268063</v>
      </c>
    </row>
    <row r="519" spans="1:4" hidden="1" outlineLevel="1" x14ac:dyDescent="0.25">
      <c r="A519" s="5" t="str">
        <f>'Informe de categorías'!$A$13</f>
        <v>Categoría 8</v>
      </c>
      <c r="B519" s="5" t="s">
        <v>35</v>
      </c>
      <c r="C519" s="5" t="s">
        <v>18</v>
      </c>
      <c r="D519" s="5">
        <v>14.036745307533</v>
      </c>
    </row>
    <row r="520" spans="1:4" hidden="1" outlineLevel="1" x14ac:dyDescent="0.25">
      <c r="A520" s="5" t="str">
        <f>'Informe de categorías'!$A$13</f>
        <v>Categoría 8</v>
      </c>
      <c r="B520" s="5" t="s">
        <v>35</v>
      </c>
      <c r="C520" s="5" t="s">
        <v>19</v>
      </c>
      <c r="D520" s="5">
        <v>42.2785053191377</v>
      </c>
    </row>
    <row r="521" spans="1:4" hidden="1" outlineLevel="1" x14ac:dyDescent="0.25">
      <c r="A521" s="5" t="str">
        <f>'Informe de categorías'!$A$13</f>
        <v>Categoría 8</v>
      </c>
      <c r="B521" s="5" t="s">
        <v>36</v>
      </c>
      <c r="C521" s="5">
        <v>0</v>
      </c>
      <c r="D521" s="5">
        <v>10.375258480809601</v>
      </c>
    </row>
    <row r="522" spans="1:4" hidden="1" outlineLevel="1" x14ac:dyDescent="0.25">
      <c r="A522" s="5" t="str">
        <f>'Informe de categorías'!$A$13</f>
        <v>Categoría 8</v>
      </c>
      <c r="B522" s="5" t="s">
        <v>36</v>
      </c>
      <c r="C522" s="5">
        <v>1</v>
      </c>
      <c r="D522" s="5">
        <v>45.939992145861098</v>
      </c>
    </row>
    <row r="523" spans="1:4" hidden="1" outlineLevel="1" x14ac:dyDescent="0.25">
      <c r="A523" s="5" t="str">
        <f>'Informe de categorías'!$A$13</f>
        <v>Categoría 8</v>
      </c>
      <c r="B523" s="5" t="s">
        <v>37</v>
      </c>
      <c r="C523" s="5" t="s">
        <v>2</v>
      </c>
      <c r="D523" s="5">
        <v>6</v>
      </c>
    </row>
    <row r="524" spans="1:4" hidden="1" outlineLevel="1" x14ac:dyDescent="0.25">
      <c r="A524" s="5" t="str">
        <f>'Informe de categorías'!$A$13</f>
        <v>Categoría 8</v>
      </c>
      <c r="B524" s="5" t="s">
        <v>37</v>
      </c>
      <c r="C524" s="5" t="s">
        <v>6</v>
      </c>
      <c r="D524" s="5">
        <v>1.93999214586111</v>
      </c>
    </row>
    <row r="525" spans="1:4" hidden="1" outlineLevel="1" x14ac:dyDescent="0.25">
      <c r="A525" s="5" t="str">
        <f>'Informe de categorías'!$A$13</f>
        <v>Categoría 8</v>
      </c>
      <c r="B525" s="5" t="s">
        <v>37</v>
      </c>
      <c r="C525" s="5" t="s">
        <v>5</v>
      </c>
      <c r="D525" s="5">
        <v>27.7507408622456</v>
      </c>
    </row>
    <row r="526" spans="1:4" hidden="1" outlineLevel="1" x14ac:dyDescent="0.25">
      <c r="A526" s="5" t="str">
        <f>'Informe de categorías'!$A$13</f>
        <v>Categoría 8</v>
      </c>
      <c r="B526" s="5" t="s">
        <v>37</v>
      </c>
      <c r="C526" s="5" t="s">
        <v>4</v>
      </c>
      <c r="D526" s="5">
        <v>20.624517618563999</v>
      </c>
    </row>
    <row r="527" spans="1:4" hidden="1" outlineLevel="1" x14ac:dyDescent="0.25">
      <c r="A527" s="5" t="str">
        <f>'Informe de categorías'!$A$13</f>
        <v>Categoría 8</v>
      </c>
      <c r="B527" s="5" t="s">
        <v>38</v>
      </c>
      <c r="C527" s="5" t="s">
        <v>3</v>
      </c>
      <c r="D527" s="5">
        <v>16.870521862109999</v>
      </c>
    </row>
    <row r="528" spans="1:4" hidden="1" outlineLevel="1" x14ac:dyDescent="0.25">
      <c r="A528" s="5" t="str">
        <f>'Informe de categorías'!$A$13</f>
        <v>Categoría 8</v>
      </c>
      <c r="B528" s="5" t="s">
        <v>38</v>
      </c>
      <c r="C528" s="5" t="s">
        <v>16</v>
      </c>
      <c r="D528" s="5">
        <v>39.444728764560701</v>
      </c>
    </row>
    <row r="529" spans="1:4" hidden="1" outlineLevel="1" x14ac:dyDescent="0.25">
      <c r="A529" s="5" t="str">
        <f>'Informe de categorías'!$A$13</f>
        <v>Categoría 8</v>
      </c>
      <c r="B529" s="5" t="s">
        <v>39</v>
      </c>
      <c r="C529" s="5" t="s">
        <v>89</v>
      </c>
      <c r="D529" s="5">
        <v>56.315250626670696</v>
      </c>
    </row>
    <row r="530" spans="1:4" hidden="1" outlineLevel="1" x14ac:dyDescent="0.25">
      <c r="A530" s="5" t="str">
        <f>'Informe de categorías'!$A$13</f>
        <v>Categoría 8</v>
      </c>
      <c r="B530" s="5" t="s">
        <v>40</v>
      </c>
      <c r="C530" s="5" t="s">
        <v>18</v>
      </c>
      <c r="D530" s="5">
        <v>30.3152506266707</v>
      </c>
    </row>
    <row r="531" spans="1:4" hidden="1" outlineLevel="1" x14ac:dyDescent="0.25">
      <c r="A531" s="5" t="str">
        <f>'Informe de categorías'!$A$13</f>
        <v>Categoría 8</v>
      </c>
      <c r="B531" s="5" t="s">
        <v>40</v>
      </c>
      <c r="C531" s="5" t="s">
        <v>19</v>
      </c>
      <c r="D531" s="5">
        <v>26</v>
      </c>
    </row>
    <row r="532" spans="1:4" hidden="1" outlineLevel="1" x14ac:dyDescent="0.25">
      <c r="A532" s="5" t="str">
        <f>'Informe de categorías'!$A$14</f>
        <v>Categoría 9</v>
      </c>
      <c r="B532" s="5" t="s">
        <v>29</v>
      </c>
      <c r="C532" s="5" t="s">
        <v>20</v>
      </c>
      <c r="D532" s="5">
        <v>20.5350391655987</v>
      </c>
    </row>
    <row r="533" spans="1:4" hidden="1" outlineLevel="1" x14ac:dyDescent="0.25">
      <c r="A533" s="5" t="str">
        <f>'Informe de categorías'!$A$14</f>
        <v>Categoría 9</v>
      </c>
      <c r="B533" s="5" t="s">
        <v>29</v>
      </c>
      <c r="C533" s="5" t="s">
        <v>21</v>
      </c>
      <c r="D533" s="5">
        <v>22.016803262303601</v>
      </c>
    </row>
    <row r="534" spans="1:4" hidden="1" outlineLevel="1" x14ac:dyDescent="0.25">
      <c r="A534" s="5" t="str">
        <f>'Informe de categorías'!$A$14</f>
        <v>Categoría 9</v>
      </c>
      <c r="B534" s="5" t="s">
        <v>30</v>
      </c>
      <c r="C534" s="5" t="s">
        <v>23</v>
      </c>
      <c r="D534" s="5">
        <v>22.081505498571001</v>
      </c>
    </row>
    <row r="535" spans="1:4" hidden="1" outlineLevel="1" x14ac:dyDescent="0.25">
      <c r="A535" s="5" t="str">
        <f>'Informe de categorías'!$A$14</f>
        <v>Categoría 9</v>
      </c>
      <c r="B535" s="5" t="s">
        <v>30</v>
      </c>
      <c r="C535" s="5" t="s">
        <v>22</v>
      </c>
      <c r="D535" s="5">
        <v>20.4703369293312</v>
      </c>
    </row>
    <row r="536" spans="1:4" hidden="1" outlineLevel="1" x14ac:dyDescent="0.25">
      <c r="A536" s="5" t="str">
        <f>'Informe de categorías'!$A$14</f>
        <v>Categoría 9</v>
      </c>
      <c r="B536" s="5" t="s">
        <v>31</v>
      </c>
      <c r="C536" s="5" t="s">
        <v>89</v>
      </c>
      <c r="D536" s="5">
        <v>6.8502498725406298</v>
      </c>
    </row>
    <row r="537" spans="1:4" hidden="1" outlineLevel="1" x14ac:dyDescent="0.25">
      <c r="A537" s="5" t="str">
        <f>'Informe de categorías'!$A$14</f>
        <v>Categoría 9</v>
      </c>
      <c r="B537" s="5" t="s">
        <v>31</v>
      </c>
      <c r="C537" s="5" t="s">
        <v>90</v>
      </c>
      <c r="D537" s="5">
        <v>33.316657998729603</v>
      </c>
    </row>
    <row r="538" spans="1:4" hidden="1" outlineLevel="1" x14ac:dyDescent="0.25">
      <c r="A538" s="5" t="str">
        <f>'Informe de categorías'!$A$14</f>
        <v>Categoría 9</v>
      </c>
      <c r="B538" s="5" t="s">
        <v>31</v>
      </c>
      <c r="C538" s="5" t="s">
        <v>91</v>
      </c>
      <c r="D538" s="5">
        <v>2.3842810768359999</v>
      </c>
    </row>
    <row r="539" spans="1:4" hidden="1" outlineLevel="1" x14ac:dyDescent="0.25">
      <c r="A539" s="5" t="str">
        <f>'Informe de categorías'!$A$14</f>
        <v>Categoría 9</v>
      </c>
      <c r="B539" s="5" t="s">
        <v>31</v>
      </c>
      <c r="C539" s="5" t="s">
        <v>92</v>
      </c>
      <c r="D539" s="5">
        <v>6.5347947567145404E-4</v>
      </c>
    </row>
    <row r="540" spans="1:4" hidden="1" outlineLevel="1" x14ac:dyDescent="0.25">
      <c r="A540" s="5" t="str">
        <f>'Informe de categorías'!$A$14</f>
        <v>Categoría 9</v>
      </c>
      <c r="B540" s="5" t="s">
        <v>31</v>
      </c>
      <c r="C540" s="5" t="s">
        <v>93</v>
      </c>
      <c r="D540" s="12">
        <v>3.2032611060503398E-10</v>
      </c>
    </row>
    <row r="541" spans="1:4" hidden="1" outlineLevel="1" x14ac:dyDescent="0.25">
      <c r="A541" s="5" t="str">
        <f>'Informe de categorías'!$A$14</f>
        <v>Categoría 9</v>
      </c>
      <c r="B541" s="5" t="s">
        <v>32</v>
      </c>
      <c r="C541" s="5">
        <v>2</v>
      </c>
      <c r="D541" s="5">
        <v>10.6015640132948</v>
      </c>
    </row>
    <row r="542" spans="1:4" hidden="1" outlineLevel="1" x14ac:dyDescent="0.25">
      <c r="A542" s="5" t="str">
        <f>'Informe de categorías'!$A$14</f>
        <v>Categoría 9</v>
      </c>
      <c r="B542" s="5" t="s">
        <v>32</v>
      </c>
      <c r="C542" s="5">
        <v>5</v>
      </c>
      <c r="D542" s="5">
        <v>5.6294442419162101E-2</v>
      </c>
    </row>
    <row r="543" spans="1:4" hidden="1" outlineLevel="1" x14ac:dyDescent="0.25">
      <c r="A543" s="5" t="str">
        <f>'Informe de categorías'!$A$14</f>
        <v>Categoría 9</v>
      </c>
      <c r="B543" s="5" t="s">
        <v>32</v>
      </c>
      <c r="C543" s="5">
        <v>0</v>
      </c>
      <c r="D543" s="5">
        <v>30.7363630045832</v>
      </c>
    </row>
    <row r="544" spans="1:4" hidden="1" outlineLevel="1" x14ac:dyDescent="0.25">
      <c r="A544" s="5" t="str">
        <f>'Informe de categorías'!$A$14</f>
        <v>Categoría 9</v>
      </c>
      <c r="B544" s="5" t="s">
        <v>32</v>
      </c>
      <c r="C544" s="5">
        <v>4</v>
      </c>
      <c r="D544" s="5">
        <v>4.4539568734628603E-2</v>
      </c>
    </row>
    <row r="545" spans="1:4" hidden="1" outlineLevel="1" x14ac:dyDescent="0.25">
      <c r="A545" s="5" t="str">
        <f>'Informe de categorías'!$A$14</f>
        <v>Categoría 9</v>
      </c>
      <c r="B545" s="5" t="s">
        <v>32</v>
      </c>
      <c r="C545" s="5">
        <v>1</v>
      </c>
      <c r="D545" s="5">
        <v>1.11308139887038</v>
      </c>
    </row>
    <row r="546" spans="1:4" hidden="1" outlineLevel="1" x14ac:dyDescent="0.25">
      <c r="A546" s="5" t="str">
        <f>'Informe de categorías'!$A$14</f>
        <v>Categoría 9</v>
      </c>
      <c r="B546" s="5" t="s">
        <v>33</v>
      </c>
      <c r="C546" s="5" t="s">
        <v>0</v>
      </c>
      <c r="D546" s="5">
        <v>14.930740604589101</v>
      </c>
    </row>
    <row r="547" spans="1:4" hidden="1" outlineLevel="1" x14ac:dyDescent="0.25">
      <c r="A547" s="5" t="str">
        <f>'Informe de categorías'!$A$14</f>
        <v>Categoría 9</v>
      </c>
      <c r="B547" s="5" t="s">
        <v>33</v>
      </c>
      <c r="C547" s="5" t="s">
        <v>10</v>
      </c>
      <c r="D547" s="5">
        <v>10.609256158923699</v>
      </c>
    </row>
    <row r="548" spans="1:4" hidden="1" outlineLevel="1" x14ac:dyDescent="0.25">
      <c r="A548" s="5" t="str">
        <f>'Informe de categorías'!$A$14</f>
        <v>Categoría 9</v>
      </c>
      <c r="B548" s="5" t="s">
        <v>33</v>
      </c>
      <c r="C548" s="5" t="s">
        <v>15</v>
      </c>
      <c r="D548" s="5">
        <v>16.879757234614999</v>
      </c>
    </row>
    <row r="549" spans="1:4" hidden="1" outlineLevel="1" x14ac:dyDescent="0.25">
      <c r="A549" s="5" t="str">
        <f>'Informe de categorías'!$A$14</f>
        <v>Categoría 9</v>
      </c>
      <c r="B549" s="5" t="s">
        <v>33</v>
      </c>
      <c r="C549" s="5" t="s">
        <v>14</v>
      </c>
      <c r="D549" s="5">
        <v>0.13208842977440599</v>
      </c>
    </row>
    <row r="550" spans="1:4" hidden="1" outlineLevel="1" x14ac:dyDescent="0.25">
      <c r="A550" s="5" t="str">
        <f>'Informe de categorías'!$A$14</f>
        <v>Categoría 9</v>
      </c>
      <c r="B550" s="5" t="s">
        <v>34</v>
      </c>
      <c r="C550" s="5" t="s">
        <v>1</v>
      </c>
      <c r="D550" s="5">
        <v>0.31906617871132098</v>
      </c>
    </row>
    <row r="551" spans="1:4" hidden="1" outlineLevel="1" x14ac:dyDescent="0.25">
      <c r="A551" s="5" t="str">
        <f>'Informe de categorías'!$A$14</f>
        <v>Categoría 9</v>
      </c>
      <c r="B551" s="5" t="s">
        <v>34</v>
      </c>
      <c r="C551" s="5" t="s">
        <v>11</v>
      </c>
      <c r="D551" s="5">
        <v>3.77366124564649</v>
      </c>
    </row>
    <row r="552" spans="1:4" hidden="1" outlineLevel="1" x14ac:dyDescent="0.25">
      <c r="A552" s="5" t="str">
        <f>'Informe de categorías'!$A$14</f>
        <v>Categoría 9</v>
      </c>
      <c r="B552" s="5" t="s">
        <v>34</v>
      </c>
      <c r="C552" s="5" t="s">
        <v>13</v>
      </c>
      <c r="D552" s="5">
        <v>37.016995525123498</v>
      </c>
    </row>
    <row r="553" spans="1:4" hidden="1" outlineLevel="1" x14ac:dyDescent="0.25">
      <c r="A553" s="5" t="str">
        <f>'Informe de categorías'!$A$14</f>
        <v>Categoría 9</v>
      </c>
      <c r="B553" s="5" t="s">
        <v>34</v>
      </c>
      <c r="C553" s="5" t="s">
        <v>17</v>
      </c>
      <c r="D553" s="5">
        <v>1.4421194784209499</v>
      </c>
    </row>
    <row r="554" spans="1:4" hidden="1" outlineLevel="1" x14ac:dyDescent="0.25">
      <c r="A554" s="5" t="str">
        <f>'Informe de categorías'!$A$14</f>
        <v>Categoría 9</v>
      </c>
      <c r="B554" s="5" t="s">
        <v>35</v>
      </c>
      <c r="C554" s="5" t="s">
        <v>18</v>
      </c>
      <c r="D554" s="5">
        <v>32.081399562261197</v>
      </c>
    </row>
    <row r="555" spans="1:4" hidden="1" outlineLevel="1" x14ac:dyDescent="0.25">
      <c r="A555" s="5" t="str">
        <f>'Informe de categorías'!$A$14</f>
        <v>Categoría 9</v>
      </c>
      <c r="B555" s="5" t="s">
        <v>35</v>
      </c>
      <c r="C555" s="5" t="s">
        <v>19</v>
      </c>
      <c r="D555" s="5">
        <v>10.470442865640999</v>
      </c>
    </row>
    <row r="556" spans="1:4" hidden="1" outlineLevel="1" x14ac:dyDescent="0.25">
      <c r="A556" s="5" t="str">
        <f>'Informe de categorías'!$A$14</f>
        <v>Categoría 9</v>
      </c>
      <c r="B556" s="5" t="s">
        <v>36</v>
      </c>
      <c r="C556" s="5">
        <v>0</v>
      </c>
      <c r="D556" s="5">
        <v>36.359071387573302</v>
      </c>
    </row>
    <row r="557" spans="1:4" hidden="1" outlineLevel="1" x14ac:dyDescent="0.25">
      <c r="A557" s="5" t="str">
        <f>'Informe de categorías'!$A$14</f>
        <v>Categoría 9</v>
      </c>
      <c r="B557" s="5" t="s">
        <v>36</v>
      </c>
      <c r="C557" s="5">
        <v>2</v>
      </c>
      <c r="D557" s="5">
        <v>3.04061090476586</v>
      </c>
    </row>
    <row r="558" spans="1:4" hidden="1" outlineLevel="1" x14ac:dyDescent="0.25">
      <c r="A558" s="5" t="str">
        <f>'Informe de categorías'!$A$14</f>
        <v>Categoría 9</v>
      </c>
      <c r="B558" s="5" t="s">
        <v>36</v>
      </c>
      <c r="C558" s="5">
        <v>1</v>
      </c>
      <c r="D558" s="5">
        <v>3.1521601355630202</v>
      </c>
    </row>
    <row r="559" spans="1:4" hidden="1" outlineLevel="1" x14ac:dyDescent="0.25">
      <c r="A559" s="5" t="str">
        <f>'Informe de categorías'!$A$14</f>
        <v>Categoría 9</v>
      </c>
      <c r="B559" s="5" t="s">
        <v>37</v>
      </c>
      <c r="C559" s="5" t="s">
        <v>2</v>
      </c>
      <c r="D559" s="5">
        <v>7.9386362115182498</v>
      </c>
    </row>
    <row r="560" spans="1:4" hidden="1" outlineLevel="1" x14ac:dyDescent="0.25">
      <c r="A560" s="5" t="str">
        <f>'Informe de categorías'!$A$14</f>
        <v>Categoría 9</v>
      </c>
      <c r="B560" s="5" t="s">
        <v>37</v>
      </c>
      <c r="C560" s="5" t="s">
        <v>4</v>
      </c>
      <c r="D560" s="5">
        <v>34.613206216384</v>
      </c>
    </row>
    <row r="561" spans="1:7" hidden="1" outlineLevel="1" x14ac:dyDescent="0.25">
      <c r="A561" s="5" t="str">
        <f>'Informe de categorías'!$A$14</f>
        <v>Categoría 9</v>
      </c>
      <c r="B561" s="5" t="s">
        <v>38</v>
      </c>
      <c r="C561" s="5" t="s">
        <v>3</v>
      </c>
      <c r="D561" s="5">
        <v>0.57471055764701295</v>
      </c>
    </row>
    <row r="562" spans="1:7" hidden="1" outlineLevel="1" x14ac:dyDescent="0.25">
      <c r="A562" s="5" t="str">
        <f>'Informe de categorías'!$A$14</f>
        <v>Categoría 9</v>
      </c>
      <c r="B562" s="5" t="s">
        <v>38</v>
      </c>
      <c r="C562" s="5" t="s">
        <v>9</v>
      </c>
      <c r="D562" s="5">
        <v>1.09738638090764E-2</v>
      </c>
    </row>
    <row r="563" spans="1:7" hidden="1" outlineLevel="1" x14ac:dyDescent="0.25">
      <c r="A563" s="5" t="str">
        <f>'Informe de categorías'!$A$14</f>
        <v>Categoría 9</v>
      </c>
      <c r="B563" s="5" t="s">
        <v>38</v>
      </c>
      <c r="C563" s="5" t="s">
        <v>16</v>
      </c>
      <c r="D563" s="5">
        <v>41.966158006446101</v>
      </c>
    </row>
    <row r="564" spans="1:7" hidden="1" outlineLevel="1" x14ac:dyDescent="0.25">
      <c r="A564" s="5" t="str">
        <f>'Informe de categorías'!$A$14</f>
        <v>Categoría 9</v>
      </c>
      <c r="B564" s="5" t="s">
        <v>39</v>
      </c>
      <c r="C564" s="5" t="s">
        <v>89</v>
      </c>
      <c r="D564" s="5">
        <v>19.281844390978801</v>
      </c>
    </row>
    <row r="565" spans="1:7" hidden="1" outlineLevel="1" x14ac:dyDescent="0.25">
      <c r="A565" s="5" t="str">
        <f>'Informe de categorías'!$A$14</f>
        <v>Categoría 9</v>
      </c>
      <c r="B565" s="5" t="s">
        <v>39</v>
      </c>
      <c r="C565" s="5" t="s">
        <v>90</v>
      </c>
      <c r="D565" s="5">
        <v>22.0344333484659</v>
      </c>
    </row>
    <row r="566" spans="1:7" hidden="1" outlineLevel="1" x14ac:dyDescent="0.25">
      <c r="A566" s="5" t="str">
        <f>'Informe de categorías'!$A$14</f>
        <v>Categoría 9</v>
      </c>
      <c r="B566" s="5" t="s">
        <v>39</v>
      </c>
      <c r="C566" s="5" t="s">
        <v>91</v>
      </c>
      <c r="D566" s="5">
        <v>1.23358488433964</v>
      </c>
    </row>
    <row r="567" spans="1:7" hidden="1" outlineLevel="1" x14ac:dyDescent="0.25">
      <c r="A567" s="5" t="str">
        <f>'Informe de categorías'!$A$14</f>
        <v>Categoría 9</v>
      </c>
      <c r="B567" s="5" t="s">
        <v>39</v>
      </c>
      <c r="C567" s="5" t="s">
        <v>92</v>
      </c>
      <c r="D567" s="5">
        <v>1.97973599817824E-3</v>
      </c>
    </row>
    <row r="568" spans="1:7" hidden="1" outlineLevel="1" x14ac:dyDescent="0.25">
      <c r="A568" s="5" t="str">
        <f>'Informe de categorías'!$A$14</f>
        <v>Categoría 9</v>
      </c>
      <c r="B568" s="5" t="s">
        <v>39</v>
      </c>
      <c r="C568" s="5" t="s">
        <v>93</v>
      </c>
      <c r="D568" s="12">
        <v>6.8119649552741396E-8</v>
      </c>
    </row>
    <row r="569" spans="1:7" hidden="1" outlineLevel="1" x14ac:dyDescent="0.25">
      <c r="A569" s="5" t="str">
        <f>'Informe de categorías'!$A$14</f>
        <v>Categoría 9</v>
      </c>
      <c r="B569" s="5" t="s">
        <v>40</v>
      </c>
      <c r="C569" s="5" t="s">
        <v>18</v>
      </c>
      <c r="D569" s="5">
        <v>35.561203562454097</v>
      </c>
    </row>
    <row r="570" spans="1:7" hidden="1" outlineLevel="1" x14ac:dyDescent="0.25">
      <c r="A570" s="5" t="str">
        <f>'Informe de categorías'!$A$14</f>
        <v>Categoría 9</v>
      </c>
      <c r="B570" s="5" t="s">
        <v>40</v>
      </c>
      <c r="C570" s="5" t="s">
        <v>19</v>
      </c>
      <c r="D570" s="5">
        <v>6.9906388654481404</v>
      </c>
    </row>
    <row r="571" spans="1:7" hidden="1" outlineLevel="1" x14ac:dyDescent="0.25"/>
    <row r="572" spans="1:7" hidden="1" outlineLevel="1" x14ac:dyDescent="0.25">
      <c r="A572" s="13" t="s">
        <v>98</v>
      </c>
      <c r="B572" s="13" t="s">
        <v>97</v>
      </c>
      <c r="C572"/>
      <c r="D572"/>
    </row>
    <row r="573" spans="1:7" hidden="1" outlineLevel="1" x14ac:dyDescent="0.25">
      <c r="A573" s="13" t="s">
        <v>95</v>
      </c>
      <c r="B573" s="1">
        <v>0</v>
      </c>
      <c r="C573" s="1">
        <v>1</v>
      </c>
      <c r="D573" s="1">
        <v>2</v>
      </c>
      <c r="E573" s="1">
        <v>3</v>
      </c>
      <c r="F573" s="1">
        <v>4</v>
      </c>
      <c r="G573" s="1" t="s">
        <v>96</v>
      </c>
    </row>
    <row r="574" spans="1:7" hidden="1" outlineLevel="1" x14ac:dyDescent="0.25">
      <c r="A574" s="6" t="s">
        <v>65</v>
      </c>
      <c r="B574" s="15">
        <v>88.265815875099307</v>
      </c>
      <c r="C574" s="15">
        <v>93.193908031516898</v>
      </c>
      <c r="D574" s="15">
        <v>22.441206359921999</v>
      </c>
      <c r="E574" s="15">
        <v>1.1830463161079201E-3</v>
      </c>
      <c r="F574" s="15"/>
      <c r="G574" s="15">
        <v>203.90211331285431</v>
      </c>
    </row>
    <row r="575" spans="1:7" hidden="1" outlineLevel="1" x14ac:dyDescent="0.25">
      <c r="A575" s="6" t="s">
        <v>36</v>
      </c>
      <c r="B575" s="15">
        <v>88.265815875099307</v>
      </c>
      <c r="C575" s="15">
        <v>93.193908031516898</v>
      </c>
      <c r="D575" s="15">
        <v>22.441206359921999</v>
      </c>
      <c r="E575" s="15">
        <v>1.1830463161079201E-3</v>
      </c>
      <c r="F575" s="15"/>
      <c r="G575" s="15">
        <v>203.90211331285431</v>
      </c>
    </row>
    <row r="576" spans="1:7" hidden="1" outlineLevel="1" x14ac:dyDescent="0.25">
      <c r="A576" s="6" t="s">
        <v>63</v>
      </c>
      <c r="B576" s="15">
        <v>67.0672159339274</v>
      </c>
      <c r="C576" s="15">
        <v>32.885719211217904</v>
      </c>
      <c r="D576" s="15">
        <v>95.805731884540094</v>
      </c>
      <c r="E576" s="15">
        <v>1.9519059113222601</v>
      </c>
      <c r="F576" s="15"/>
      <c r="G576" s="15">
        <v>197.71057294100765</v>
      </c>
    </row>
    <row r="577" spans="1:7" hidden="1" outlineLevel="1" x14ac:dyDescent="0.25">
      <c r="A577" s="14" t="s">
        <v>36</v>
      </c>
      <c r="B577" s="15">
        <v>67.0672159339274</v>
      </c>
      <c r="C577" s="15">
        <v>32.885719211217904</v>
      </c>
      <c r="D577" s="15">
        <v>95.805731884540094</v>
      </c>
      <c r="E577" s="15">
        <v>1.9519059113222601</v>
      </c>
      <c r="F577" s="15"/>
      <c r="G577" s="15">
        <v>197.71057294100765</v>
      </c>
    </row>
    <row r="578" spans="1:7" hidden="1" outlineLevel="1" x14ac:dyDescent="0.25">
      <c r="A578" s="6" t="s">
        <v>64</v>
      </c>
      <c r="B578" s="15">
        <v>7.3944764142328196</v>
      </c>
      <c r="C578" s="15">
        <v>30.9093144753422</v>
      </c>
      <c r="D578" s="15">
        <v>109.56699707322601</v>
      </c>
      <c r="E578" s="15">
        <v>18.418956312894299</v>
      </c>
      <c r="F578" s="15">
        <v>2.1780469108127201</v>
      </c>
      <c r="G578" s="15">
        <v>168.46779118650804</v>
      </c>
    </row>
    <row r="579" spans="1:7" hidden="1" outlineLevel="1" x14ac:dyDescent="0.25">
      <c r="A579" s="14" t="s">
        <v>36</v>
      </c>
      <c r="B579" s="15">
        <v>7.3944764142328196</v>
      </c>
      <c r="C579" s="15">
        <v>30.9093144753422</v>
      </c>
      <c r="D579" s="15">
        <v>109.56699707322601</v>
      </c>
      <c r="E579" s="15">
        <v>18.418956312894299</v>
      </c>
      <c r="F579" s="15">
        <v>2.1780469108127201</v>
      </c>
      <c r="G579" s="15">
        <v>168.46779118650804</v>
      </c>
    </row>
    <row r="580" spans="1:7" hidden="1" outlineLevel="1" x14ac:dyDescent="0.25">
      <c r="A580" s="6" t="s">
        <v>68</v>
      </c>
      <c r="B580" s="15">
        <v>26.9394196596459</v>
      </c>
      <c r="C580" s="15">
        <v>17.3416500424844</v>
      </c>
      <c r="D580" s="15">
        <v>17.740881274799001</v>
      </c>
      <c r="E580" s="15">
        <v>15.4011541390416</v>
      </c>
      <c r="F580" s="15">
        <v>12.010034520723201</v>
      </c>
      <c r="G580" s="15">
        <v>89.433139636694094</v>
      </c>
    </row>
    <row r="581" spans="1:7" hidden="1" outlineLevel="1" x14ac:dyDescent="0.25">
      <c r="A581" s="14" t="s">
        <v>36</v>
      </c>
      <c r="B581" s="15">
        <v>26.9394196596459</v>
      </c>
      <c r="C581" s="15">
        <v>17.3416500424844</v>
      </c>
      <c r="D581" s="15">
        <v>17.740881274799001</v>
      </c>
      <c r="E581" s="15">
        <v>15.4011541390416</v>
      </c>
      <c r="F581" s="15">
        <v>12.010034520723201</v>
      </c>
      <c r="G581" s="15">
        <v>89.433139636694094</v>
      </c>
    </row>
    <row r="582" spans="1:7" hidden="1" outlineLevel="1" x14ac:dyDescent="0.25">
      <c r="A582" s="6" t="s">
        <v>69</v>
      </c>
      <c r="B582" s="15">
        <v>1.9768021430731699</v>
      </c>
      <c r="C582" s="15">
        <v>6.7191783232710902</v>
      </c>
      <c r="D582" s="15">
        <v>35.024482023422799</v>
      </c>
      <c r="E582" s="15">
        <v>22.4648485440059</v>
      </c>
      <c r="F582" s="15">
        <v>22.948305807482601</v>
      </c>
      <c r="G582" s="15">
        <v>89.133616841255559</v>
      </c>
    </row>
    <row r="583" spans="1:7" hidden="1" outlineLevel="1" x14ac:dyDescent="0.25">
      <c r="A583" s="14" t="s">
        <v>36</v>
      </c>
      <c r="B583" s="15">
        <v>1.9768021430731699</v>
      </c>
      <c r="C583" s="15">
        <v>6.7191783232710902</v>
      </c>
      <c r="D583" s="15">
        <v>35.024482023422799</v>
      </c>
      <c r="E583" s="15">
        <v>22.4648485440059</v>
      </c>
      <c r="F583" s="15">
        <v>22.948305807482601</v>
      </c>
      <c r="G583" s="15">
        <v>89.133616841255559</v>
      </c>
    </row>
    <row r="584" spans="1:7" hidden="1" outlineLevel="1" x14ac:dyDescent="0.25">
      <c r="A584" s="6" t="s">
        <v>66</v>
      </c>
      <c r="B584" s="15">
        <v>2.2425375924722002</v>
      </c>
      <c r="C584" s="15">
        <v>23.169287332287201</v>
      </c>
      <c r="D584" s="15">
        <v>58.781742173002002</v>
      </c>
      <c r="E584" s="15"/>
      <c r="F584" s="15"/>
      <c r="G584" s="15">
        <v>84.193567097761402</v>
      </c>
    </row>
    <row r="585" spans="1:7" hidden="1" outlineLevel="1" x14ac:dyDescent="0.25">
      <c r="A585" s="14" t="s">
        <v>36</v>
      </c>
      <c r="B585" s="15">
        <v>2.2425375924722002</v>
      </c>
      <c r="C585" s="15">
        <v>23.169287332287201</v>
      </c>
      <c r="D585" s="15">
        <v>58.781742173002002</v>
      </c>
      <c r="E585" s="15"/>
      <c r="F585" s="15"/>
      <c r="G585" s="15">
        <v>84.193567097761402</v>
      </c>
    </row>
    <row r="586" spans="1:7" hidden="1" outlineLevel="1" x14ac:dyDescent="0.25">
      <c r="A586" s="6" t="s">
        <v>67</v>
      </c>
      <c r="B586" s="15">
        <v>2.37940251316614</v>
      </c>
      <c r="C586" s="15">
        <v>13.6887903024562</v>
      </c>
      <c r="D586" s="15">
        <v>2.5983483063218502</v>
      </c>
      <c r="E586" s="15">
        <v>26.7619520464199</v>
      </c>
      <c r="F586" s="15">
        <v>22.8636127609815</v>
      </c>
      <c r="G586" s="15">
        <v>68.292105929345581</v>
      </c>
    </row>
    <row r="587" spans="1:7" hidden="1" outlineLevel="1" x14ac:dyDescent="0.25">
      <c r="A587" s="14" t="s">
        <v>36</v>
      </c>
      <c r="B587" s="15">
        <v>2.37940251316614</v>
      </c>
      <c r="C587" s="15">
        <v>13.6887903024562</v>
      </c>
      <c r="D587" s="15">
        <v>2.5983483063218502</v>
      </c>
      <c r="E587" s="15">
        <v>26.7619520464199</v>
      </c>
      <c r="F587" s="15">
        <v>22.8636127609815</v>
      </c>
      <c r="G587" s="15">
        <v>68.292105929345581</v>
      </c>
    </row>
    <row r="588" spans="1:7" hidden="1" outlineLevel="1" x14ac:dyDescent="0.25">
      <c r="A588" s="6" t="s">
        <v>61</v>
      </c>
      <c r="B588" s="15">
        <v>10.375258480809601</v>
      </c>
      <c r="C588" s="15">
        <v>45.939992145861098</v>
      </c>
      <c r="D588" s="15"/>
      <c r="E588" s="15"/>
      <c r="F588" s="15"/>
      <c r="G588" s="15">
        <v>56.315250626670696</v>
      </c>
    </row>
    <row r="589" spans="1:7" hidden="1" outlineLevel="1" x14ac:dyDescent="0.25">
      <c r="A589" s="14" t="s">
        <v>36</v>
      </c>
      <c r="B589" s="15">
        <v>10.375258480809601</v>
      </c>
      <c r="C589" s="15">
        <v>45.939992145861098</v>
      </c>
      <c r="D589" s="15"/>
      <c r="E589" s="15"/>
      <c r="F589" s="15"/>
      <c r="G589" s="15">
        <v>56.315250626670696</v>
      </c>
    </row>
    <row r="590" spans="1:7" hidden="1" outlineLevel="1" x14ac:dyDescent="0.25">
      <c r="A590" s="6" t="s">
        <v>62</v>
      </c>
      <c r="B590" s="15">
        <v>36.359071387573302</v>
      </c>
      <c r="C590" s="15">
        <v>3.1521601355630202</v>
      </c>
      <c r="D590" s="15">
        <v>3.04061090476586</v>
      </c>
      <c r="E590" s="15"/>
      <c r="F590" s="15"/>
      <c r="G590" s="15">
        <v>42.551842427902187</v>
      </c>
    </row>
    <row r="591" spans="1:7" hidden="1" outlineLevel="1" x14ac:dyDescent="0.25">
      <c r="A591" s="14" t="s">
        <v>36</v>
      </c>
      <c r="B591" s="15">
        <v>36.359071387573302</v>
      </c>
      <c r="C591" s="15">
        <v>3.1521601355630202</v>
      </c>
      <c r="D591" s="15">
        <v>3.04061090476586</v>
      </c>
      <c r="E591" s="15"/>
      <c r="F591" s="15"/>
      <c r="G591" s="15">
        <v>42.551842427902187</v>
      </c>
    </row>
    <row r="592" spans="1:7" hidden="1" outlineLevel="1" x14ac:dyDescent="0.25">
      <c r="A592" s="6" t="s">
        <v>88</v>
      </c>
      <c r="B592" s="15">
        <v>243</v>
      </c>
      <c r="C592" s="15">
        <v>267</v>
      </c>
      <c r="D592" s="15">
        <v>345</v>
      </c>
      <c r="E592" s="15">
        <v>85</v>
      </c>
      <c r="F592" s="15">
        <v>60</v>
      </c>
      <c r="G592" s="15">
        <v>1000</v>
      </c>
    </row>
    <row r="593" spans="1:7" hidden="1" outlineLevel="1" x14ac:dyDescent="0.25">
      <c r="A593" s="14" t="s">
        <v>36</v>
      </c>
      <c r="B593" s="15">
        <v>243</v>
      </c>
      <c r="C593" s="15">
        <v>267</v>
      </c>
      <c r="D593" s="15">
        <v>345</v>
      </c>
      <c r="E593" s="15">
        <v>85</v>
      </c>
      <c r="F593" s="15">
        <v>60</v>
      </c>
      <c r="G593" s="15">
        <v>1000</v>
      </c>
    </row>
    <row r="594" spans="1:7" hidden="1" outlineLevel="1" x14ac:dyDescent="0.25">
      <c r="A594" s="6" t="s">
        <v>96</v>
      </c>
      <c r="B594" s="15">
        <v>485.99999999999977</v>
      </c>
      <c r="C594" s="15">
        <v>534</v>
      </c>
      <c r="D594" s="15">
        <v>689.99999999999955</v>
      </c>
      <c r="E594" s="15">
        <v>170.00000000000006</v>
      </c>
      <c r="F594" s="15">
        <v>120.00000000000001</v>
      </c>
      <c r="G594" s="15">
        <v>1999.9999999999995</v>
      </c>
    </row>
    <row r="595" spans="1:7" hidden="1" outlineLevel="1" x14ac:dyDescent="0.25">
      <c r="A595"/>
      <c r="B595"/>
      <c r="C595"/>
      <c r="D595"/>
    </row>
    <row r="596" spans="1:7" hidden="1" outlineLevel="1" x14ac:dyDescent="0.25">
      <c r="A596"/>
      <c r="B596"/>
      <c r="C596"/>
      <c r="D596"/>
    </row>
    <row r="597" spans="1:7" hidden="1" outlineLevel="1" x14ac:dyDescent="0.25">
      <c r="A597"/>
      <c r="B597"/>
      <c r="C597"/>
      <c r="D597"/>
    </row>
    <row r="598" spans="1:7" hidden="1" outlineLevel="1" x14ac:dyDescent="0.25">
      <c r="A598"/>
      <c r="B598"/>
      <c r="C598"/>
      <c r="D598"/>
    </row>
    <row r="599" spans="1:7" hidden="1" outlineLevel="1" x14ac:dyDescent="0.25">
      <c r="A599"/>
      <c r="B599"/>
      <c r="C599"/>
      <c r="D599"/>
    </row>
    <row r="600" spans="1:7" hidden="1" outlineLevel="1" x14ac:dyDescent="0.25">
      <c r="A600"/>
      <c r="B600"/>
      <c r="C600"/>
      <c r="D600"/>
    </row>
    <row r="601" spans="1:7" hidden="1" outlineLevel="1" x14ac:dyDescent="0.25">
      <c r="A601"/>
      <c r="B601"/>
      <c r="C601"/>
      <c r="D601"/>
    </row>
    <row r="602" spans="1:7" hidden="1" outlineLevel="1" x14ac:dyDescent="0.25">
      <c r="A602"/>
      <c r="B602"/>
      <c r="C602"/>
      <c r="D602"/>
    </row>
    <row r="603" spans="1:7" hidden="1" outlineLevel="1" x14ac:dyDescent="0.25">
      <c r="A603"/>
      <c r="B603"/>
      <c r="C603"/>
      <c r="D603"/>
    </row>
    <row r="604" spans="1:7" hidden="1" outlineLevel="1" x14ac:dyDescent="0.25">
      <c r="A604"/>
      <c r="B604"/>
      <c r="C604"/>
      <c r="D604"/>
    </row>
    <row r="605" spans="1:7" hidden="1" outlineLevel="1" x14ac:dyDescent="0.25">
      <c r="A605"/>
      <c r="B605"/>
      <c r="C605"/>
      <c r="D605"/>
    </row>
    <row r="606" spans="1:7" hidden="1" outlineLevel="1" x14ac:dyDescent="0.25">
      <c r="A606"/>
      <c r="B606"/>
      <c r="C606"/>
      <c r="D606"/>
    </row>
    <row r="607" spans="1:7" hidden="1" outlineLevel="1" x14ac:dyDescent="0.25">
      <c r="A607"/>
      <c r="B607"/>
      <c r="C607"/>
      <c r="D607"/>
    </row>
    <row r="608" spans="1:7" hidden="1" outlineLevel="1" x14ac:dyDescent="0.25">
      <c r="A608"/>
      <c r="B608"/>
      <c r="C608"/>
      <c r="D608"/>
    </row>
    <row r="609" spans="1:4" hidden="1" outlineLevel="1" x14ac:dyDescent="0.25">
      <c r="A609"/>
      <c r="B609"/>
      <c r="C609"/>
      <c r="D609"/>
    </row>
    <row r="610" spans="1:4" hidden="1" outlineLevel="1" x14ac:dyDescent="0.25">
      <c r="A610"/>
      <c r="B610"/>
      <c r="C610"/>
      <c r="D610"/>
    </row>
    <row r="611" spans="1:4" hidden="1" outlineLevel="1" x14ac:dyDescent="0.25">
      <c r="A611"/>
      <c r="B611"/>
      <c r="C611"/>
      <c r="D611"/>
    </row>
    <row r="612" spans="1:4" hidden="1" outlineLevel="1" x14ac:dyDescent="0.25">
      <c r="A612"/>
      <c r="B612"/>
      <c r="C612"/>
      <c r="D612"/>
    </row>
    <row r="613" spans="1:4" hidden="1" outlineLevel="1" x14ac:dyDescent="0.25">
      <c r="A613"/>
      <c r="B613"/>
      <c r="C613"/>
      <c r="D613"/>
    </row>
    <row r="614" spans="1:4" hidden="1" outlineLevel="1" x14ac:dyDescent="0.25">
      <c r="A614"/>
      <c r="B614"/>
      <c r="C614"/>
      <c r="D614"/>
    </row>
    <row r="615" spans="1:4" hidden="1" outlineLevel="1" x14ac:dyDescent="0.25">
      <c r="A615"/>
      <c r="B615"/>
      <c r="C615"/>
      <c r="D615"/>
    </row>
    <row r="616" spans="1:4" hidden="1" outlineLevel="1" x14ac:dyDescent="0.25">
      <c r="A616"/>
      <c r="B616"/>
      <c r="C616"/>
      <c r="D616"/>
    </row>
    <row r="617" spans="1:4" hidden="1" outlineLevel="1" x14ac:dyDescent="0.25">
      <c r="A617"/>
      <c r="B617"/>
      <c r="C617"/>
      <c r="D617"/>
    </row>
    <row r="618" spans="1:4" hidden="1" outlineLevel="1" x14ac:dyDescent="0.25">
      <c r="A618"/>
      <c r="B618"/>
      <c r="C618"/>
      <c r="D618"/>
    </row>
    <row r="619" spans="1:4" hidden="1" outlineLevel="1" x14ac:dyDescent="0.25">
      <c r="A619"/>
      <c r="B619"/>
      <c r="C619"/>
      <c r="D619"/>
    </row>
    <row r="620" spans="1:4" hidden="1" outlineLevel="1" x14ac:dyDescent="0.25">
      <c r="A620"/>
      <c r="B620"/>
      <c r="C620"/>
      <c r="D620"/>
    </row>
    <row r="621" spans="1:4" hidden="1" outlineLevel="1" x14ac:dyDescent="0.25">
      <c r="A621"/>
      <c r="B621"/>
      <c r="C621"/>
      <c r="D621"/>
    </row>
    <row r="622" spans="1:4" hidden="1" outlineLevel="1" x14ac:dyDescent="0.25">
      <c r="A622"/>
      <c r="B622"/>
      <c r="C622"/>
      <c r="D622"/>
    </row>
    <row r="623" spans="1:4" hidden="1" outlineLevel="1" x14ac:dyDescent="0.25">
      <c r="A623"/>
      <c r="B623"/>
      <c r="C623"/>
      <c r="D623"/>
    </row>
    <row r="624" spans="1:4" hidden="1" outlineLevel="1" x14ac:dyDescent="0.25">
      <c r="A624"/>
      <c r="B624"/>
      <c r="C624"/>
      <c r="D624"/>
    </row>
    <row r="625" spans="1:4" hidden="1" outlineLevel="1" x14ac:dyDescent="0.25">
      <c r="A625"/>
      <c r="B625"/>
      <c r="C625"/>
      <c r="D625"/>
    </row>
    <row r="626" spans="1:4" hidden="1" outlineLevel="1" x14ac:dyDescent="0.25">
      <c r="A626"/>
      <c r="B626"/>
      <c r="C626"/>
      <c r="D626"/>
    </row>
    <row r="627" spans="1:4" hidden="1" outlineLevel="1" x14ac:dyDescent="0.25">
      <c r="A627"/>
      <c r="B627"/>
      <c r="C627"/>
      <c r="D627"/>
    </row>
    <row r="628" spans="1:4" hidden="1" outlineLevel="1" x14ac:dyDescent="0.25">
      <c r="A628"/>
      <c r="B628"/>
      <c r="C628"/>
      <c r="D628"/>
    </row>
    <row r="629" spans="1:4" hidden="1" outlineLevel="1" x14ac:dyDescent="0.25">
      <c r="A629"/>
      <c r="B629"/>
      <c r="C629"/>
      <c r="D629"/>
    </row>
    <row r="630" spans="1:4" hidden="1" outlineLevel="1" x14ac:dyDescent="0.25">
      <c r="A630"/>
      <c r="B630"/>
      <c r="C630"/>
      <c r="D630"/>
    </row>
    <row r="631" spans="1:4" hidden="1" outlineLevel="1" x14ac:dyDescent="0.25">
      <c r="A631"/>
      <c r="B631"/>
      <c r="C631"/>
      <c r="D631"/>
    </row>
    <row r="632" spans="1:4" hidden="1" outlineLevel="1" x14ac:dyDescent="0.25">
      <c r="A632"/>
      <c r="B632"/>
      <c r="C632"/>
      <c r="D632"/>
    </row>
    <row r="633" spans="1:4" hidden="1" outlineLevel="1" x14ac:dyDescent="0.25">
      <c r="A633"/>
      <c r="B633"/>
      <c r="C633"/>
      <c r="D633"/>
    </row>
    <row r="634" spans="1:4" hidden="1" outlineLevel="1" x14ac:dyDescent="0.25">
      <c r="A634"/>
      <c r="B634"/>
      <c r="C634"/>
      <c r="D634"/>
    </row>
    <row r="635" spans="1:4" hidden="1" outlineLevel="1" x14ac:dyDescent="0.25">
      <c r="A635"/>
      <c r="B635"/>
      <c r="C635"/>
      <c r="D635"/>
    </row>
    <row r="636" spans="1:4" hidden="1" outlineLevel="1" x14ac:dyDescent="0.25">
      <c r="A636"/>
      <c r="B636"/>
      <c r="C636"/>
      <c r="D636"/>
    </row>
    <row r="637" spans="1:4" hidden="1" outlineLevel="1" x14ac:dyDescent="0.25">
      <c r="A637"/>
      <c r="B637"/>
      <c r="C637"/>
      <c r="D637"/>
    </row>
    <row r="638" spans="1:4" hidden="1" outlineLevel="1" x14ac:dyDescent="0.25">
      <c r="A638"/>
      <c r="B638"/>
      <c r="C638"/>
      <c r="D638"/>
    </row>
    <row r="639" spans="1:4" hidden="1" outlineLevel="1" x14ac:dyDescent="0.25">
      <c r="A639"/>
      <c r="B639"/>
      <c r="C639"/>
      <c r="D639"/>
    </row>
    <row r="640" spans="1:4" hidden="1" outlineLevel="1" x14ac:dyDescent="0.25">
      <c r="A640"/>
      <c r="B640"/>
      <c r="C640"/>
      <c r="D640"/>
    </row>
    <row r="641" spans="1:4" hidden="1" outlineLevel="1" x14ac:dyDescent="0.25">
      <c r="A641"/>
      <c r="B641"/>
      <c r="C641"/>
      <c r="D641"/>
    </row>
    <row r="642" spans="1:4" hidden="1" outlineLevel="1" x14ac:dyDescent="0.25">
      <c r="A642"/>
      <c r="B642"/>
      <c r="C642"/>
      <c r="D642"/>
    </row>
    <row r="643" spans="1:4" hidden="1" outlineLevel="1" x14ac:dyDescent="0.25">
      <c r="A643"/>
      <c r="B643"/>
      <c r="C643"/>
      <c r="D643"/>
    </row>
    <row r="644" spans="1:4" hidden="1" outlineLevel="1" x14ac:dyDescent="0.25">
      <c r="A644"/>
      <c r="B644"/>
      <c r="C644"/>
      <c r="D644"/>
    </row>
    <row r="645" spans="1:4" hidden="1" outlineLevel="1" x14ac:dyDescent="0.25">
      <c r="A645"/>
      <c r="B645"/>
      <c r="C645"/>
      <c r="D645"/>
    </row>
    <row r="646" spans="1:4" hidden="1" outlineLevel="1" x14ac:dyDescent="0.25">
      <c r="A646"/>
      <c r="B646"/>
      <c r="C646"/>
      <c r="D646"/>
    </row>
    <row r="647" spans="1:4" hidden="1" outlineLevel="1" x14ac:dyDescent="0.25">
      <c r="A647"/>
      <c r="B647"/>
      <c r="C647"/>
      <c r="D647"/>
    </row>
    <row r="648" spans="1:4" hidden="1" outlineLevel="1" x14ac:dyDescent="0.25">
      <c r="A648"/>
      <c r="B648"/>
      <c r="C648"/>
      <c r="D648"/>
    </row>
    <row r="649" spans="1:4" hidden="1" outlineLevel="1" x14ac:dyDescent="0.25">
      <c r="A649"/>
      <c r="B649"/>
      <c r="C649"/>
      <c r="D649"/>
    </row>
    <row r="650" spans="1:4" hidden="1" outlineLevel="1" x14ac:dyDescent="0.25">
      <c r="A650"/>
      <c r="B650"/>
      <c r="C650"/>
      <c r="D650"/>
    </row>
    <row r="651" spans="1:4" hidden="1" outlineLevel="1" x14ac:dyDescent="0.25">
      <c r="A651"/>
      <c r="B651"/>
      <c r="C651"/>
      <c r="D651"/>
    </row>
    <row r="652" spans="1:4" hidden="1" outlineLevel="1" x14ac:dyDescent="0.25">
      <c r="A652"/>
      <c r="B652"/>
      <c r="C652"/>
      <c r="D652"/>
    </row>
    <row r="653" spans="1:4" hidden="1" outlineLevel="1" x14ac:dyDescent="0.25">
      <c r="A653"/>
      <c r="B653"/>
      <c r="C653"/>
      <c r="D653"/>
    </row>
    <row r="654" spans="1:4" hidden="1" outlineLevel="1" x14ac:dyDescent="0.25">
      <c r="A654"/>
      <c r="B654"/>
      <c r="C654"/>
      <c r="D654"/>
    </row>
    <row r="655" spans="1:4" hidden="1" outlineLevel="1" x14ac:dyDescent="0.25">
      <c r="A655"/>
      <c r="B655"/>
      <c r="C655"/>
      <c r="D655"/>
    </row>
    <row r="656" spans="1:4" hidden="1" outlineLevel="1" x14ac:dyDescent="0.25">
      <c r="A656"/>
      <c r="B656"/>
      <c r="C656"/>
      <c r="D656"/>
    </row>
    <row r="657" spans="1:4" hidden="1" outlineLevel="1" x14ac:dyDescent="0.25">
      <c r="A657"/>
      <c r="B657"/>
      <c r="C657"/>
      <c r="D657"/>
    </row>
    <row r="658" spans="1:4" hidden="1" outlineLevel="1" x14ac:dyDescent="0.25">
      <c r="A658"/>
      <c r="B658"/>
      <c r="C658"/>
      <c r="D658"/>
    </row>
    <row r="659" spans="1:4" hidden="1" outlineLevel="1" x14ac:dyDescent="0.25">
      <c r="A659"/>
      <c r="B659"/>
      <c r="C659"/>
      <c r="D659"/>
    </row>
    <row r="660" spans="1:4" hidden="1" outlineLevel="1" x14ac:dyDescent="0.25">
      <c r="A660"/>
      <c r="B660"/>
      <c r="C660"/>
      <c r="D660"/>
    </row>
    <row r="661" spans="1:4" hidden="1" outlineLevel="1" x14ac:dyDescent="0.25">
      <c r="A661"/>
      <c r="B661"/>
      <c r="C661"/>
      <c r="D661"/>
    </row>
    <row r="662" spans="1:4" hidden="1" outlineLevel="1" x14ac:dyDescent="0.25">
      <c r="A662"/>
      <c r="B662"/>
      <c r="C662"/>
      <c r="D662"/>
    </row>
    <row r="663" spans="1:4" hidden="1" outlineLevel="1" x14ac:dyDescent="0.25">
      <c r="A663"/>
      <c r="B663"/>
      <c r="C663"/>
      <c r="D663"/>
    </row>
    <row r="664" spans="1:4" hidden="1" outlineLevel="1" x14ac:dyDescent="0.25">
      <c r="A664"/>
      <c r="B664"/>
      <c r="C664"/>
      <c r="D664"/>
    </row>
    <row r="665" spans="1:4" hidden="1" outlineLevel="1" x14ac:dyDescent="0.25">
      <c r="A665"/>
      <c r="B665"/>
      <c r="C665"/>
      <c r="D665"/>
    </row>
    <row r="666" spans="1:4" hidden="1" outlineLevel="1" x14ac:dyDescent="0.25">
      <c r="A666"/>
      <c r="B666"/>
      <c r="C666"/>
      <c r="D666"/>
    </row>
    <row r="667" spans="1:4" hidden="1" outlineLevel="1" x14ac:dyDescent="0.25">
      <c r="A667"/>
      <c r="B667"/>
      <c r="C667"/>
      <c r="D667"/>
    </row>
    <row r="668" spans="1:4" hidden="1" outlineLevel="1" x14ac:dyDescent="0.25">
      <c r="A668"/>
      <c r="B668"/>
      <c r="C668"/>
      <c r="D668"/>
    </row>
    <row r="669" spans="1:4" hidden="1" outlineLevel="1" x14ac:dyDescent="0.25">
      <c r="A669"/>
      <c r="B669"/>
      <c r="C669"/>
      <c r="D669"/>
    </row>
    <row r="670" spans="1:4" hidden="1" outlineLevel="1" x14ac:dyDescent="0.25">
      <c r="A670"/>
      <c r="B670"/>
      <c r="C670"/>
      <c r="D670"/>
    </row>
    <row r="671" spans="1:4" hidden="1" outlineLevel="1" x14ac:dyDescent="0.25">
      <c r="A671"/>
      <c r="B671"/>
      <c r="C671"/>
      <c r="D671"/>
    </row>
    <row r="672" spans="1:4" hidden="1" outlineLevel="1" x14ac:dyDescent="0.25">
      <c r="A672"/>
      <c r="B672"/>
      <c r="C672"/>
      <c r="D672"/>
    </row>
    <row r="673" spans="1:4" hidden="1" outlineLevel="1" x14ac:dyDescent="0.25">
      <c r="A673"/>
      <c r="B673"/>
      <c r="C673"/>
      <c r="D673"/>
    </row>
    <row r="674" spans="1:4" hidden="1" outlineLevel="1" x14ac:dyDescent="0.25">
      <c r="A674"/>
      <c r="B674"/>
      <c r="C674"/>
      <c r="D674"/>
    </row>
    <row r="675" spans="1:4" hidden="1" outlineLevel="1" x14ac:dyDescent="0.25">
      <c r="A675"/>
      <c r="B675"/>
      <c r="C675"/>
      <c r="D675"/>
    </row>
    <row r="676" spans="1:4" hidden="1" outlineLevel="1" x14ac:dyDescent="0.25">
      <c r="A676"/>
      <c r="B676"/>
      <c r="C676"/>
      <c r="D676"/>
    </row>
    <row r="677" spans="1:4" hidden="1" outlineLevel="1" x14ac:dyDescent="0.25">
      <c r="A677"/>
      <c r="B677"/>
      <c r="C677"/>
      <c r="D677"/>
    </row>
    <row r="678" spans="1:4" hidden="1" outlineLevel="1" x14ac:dyDescent="0.25">
      <c r="A678"/>
      <c r="B678"/>
      <c r="C678"/>
      <c r="D678"/>
    </row>
    <row r="679" spans="1:4" hidden="1" outlineLevel="1" x14ac:dyDescent="0.25">
      <c r="A679"/>
      <c r="B679"/>
      <c r="C679"/>
      <c r="D679"/>
    </row>
    <row r="680" spans="1:4" hidden="1" outlineLevel="1" x14ac:dyDescent="0.25">
      <c r="A680"/>
      <c r="B680"/>
      <c r="C680"/>
      <c r="D680"/>
    </row>
    <row r="681" spans="1:4" hidden="1" outlineLevel="1" x14ac:dyDescent="0.25">
      <c r="A681"/>
      <c r="B681"/>
      <c r="C681"/>
      <c r="D681"/>
    </row>
    <row r="682" spans="1:4" hidden="1" outlineLevel="1" x14ac:dyDescent="0.25">
      <c r="A682"/>
      <c r="B682"/>
      <c r="C682"/>
      <c r="D682"/>
    </row>
    <row r="683" spans="1:4" hidden="1" outlineLevel="1" x14ac:dyDescent="0.25">
      <c r="A683"/>
      <c r="B683"/>
      <c r="C683"/>
      <c r="D683"/>
    </row>
    <row r="684" spans="1:4" hidden="1" outlineLevel="1" x14ac:dyDescent="0.25">
      <c r="A684"/>
      <c r="B684"/>
      <c r="C684"/>
      <c r="D684"/>
    </row>
    <row r="685" spans="1:4" hidden="1" outlineLevel="1" x14ac:dyDescent="0.25">
      <c r="A685"/>
      <c r="B685"/>
      <c r="C685"/>
      <c r="D685"/>
    </row>
    <row r="686" spans="1:4" hidden="1" outlineLevel="1" x14ac:dyDescent="0.25">
      <c r="A686"/>
      <c r="B686"/>
      <c r="C686"/>
      <c r="D686"/>
    </row>
    <row r="687" spans="1:4" hidden="1" outlineLevel="1" x14ac:dyDescent="0.25">
      <c r="A687"/>
      <c r="B687"/>
      <c r="C687"/>
      <c r="D687"/>
    </row>
    <row r="688" spans="1:4" hidden="1" outlineLevel="1" x14ac:dyDescent="0.25">
      <c r="A688"/>
      <c r="B688"/>
      <c r="C688"/>
      <c r="D688"/>
    </row>
    <row r="689" spans="1:4" hidden="1" outlineLevel="1" x14ac:dyDescent="0.25">
      <c r="A689"/>
      <c r="B689"/>
      <c r="C689"/>
      <c r="D689"/>
    </row>
    <row r="690" spans="1:4" hidden="1" outlineLevel="1" x14ac:dyDescent="0.25">
      <c r="A690"/>
      <c r="B690"/>
      <c r="C690"/>
      <c r="D690"/>
    </row>
    <row r="691" spans="1:4" hidden="1" outlineLevel="1" x14ac:dyDescent="0.25">
      <c r="A691"/>
      <c r="B691"/>
      <c r="C691"/>
      <c r="D691"/>
    </row>
    <row r="692" spans="1:4" hidden="1" outlineLevel="1" x14ac:dyDescent="0.25">
      <c r="A692"/>
      <c r="B692"/>
      <c r="C692"/>
      <c r="D692"/>
    </row>
    <row r="693" spans="1:4" hidden="1" outlineLevel="1" x14ac:dyDescent="0.25">
      <c r="A693"/>
      <c r="B693"/>
      <c r="C693"/>
      <c r="D693"/>
    </row>
    <row r="694" spans="1:4" hidden="1" outlineLevel="1" x14ac:dyDescent="0.25">
      <c r="A694"/>
      <c r="B694"/>
      <c r="C694"/>
      <c r="D694"/>
    </row>
    <row r="695" spans="1:4" hidden="1" outlineLevel="1" x14ac:dyDescent="0.25">
      <c r="A695"/>
      <c r="B695"/>
      <c r="C695"/>
      <c r="D695"/>
    </row>
    <row r="696" spans="1:4" hidden="1" outlineLevel="1" x14ac:dyDescent="0.25">
      <c r="A696"/>
      <c r="B696"/>
      <c r="C696"/>
      <c r="D696"/>
    </row>
    <row r="697" spans="1:4" hidden="1" outlineLevel="1" x14ac:dyDescent="0.25">
      <c r="A697"/>
      <c r="B697"/>
      <c r="C697"/>
      <c r="D697"/>
    </row>
    <row r="698" spans="1:4" hidden="1" outlineLevel="1" x14ac:dyDescent="0.25">
      <c r="A698"/>
      <c r="B698"/>
      <c r="C698"/>
      <c r="D698"/>
    </row>
    <row r="699" spans="1:4" hidden="1" outlineLevel="1" x14ac:dyDescent="0.25">
      <c r="A699"/>
      <c r="B699"/>
      <c r="C699"/>
      <c r="D699"/>
    </row>
    <row r="700" spans="1:4" collapsed="1" x14ac:dyDescent="0.25">
      <c r="A700"/>
      <c r="B700"/>
      <c r="C700"/>
      <c r="D700"/>
    </row>
    <row r="701" spans="1:4" x14ac:dyDescent="0.25">
      <c r="A701"/>
      <c r="B701"/>
      <c r="C701"/>
      <c r="D701"/>
    </row>
    <row r="702" spans="1:4" x14ac:dyDescent="0.25">
      <c r="A702"/>
      <c r="B702"/>
      <c r="C702"/>
      <c r="D702"/>
    </row>
    <row r="703" spans="1:4" x14ac:dyDescent="0.25">
      <c r="A703"/>
      <c r="B703"/>
      <c r="C703"/>
      <c r="D703"/>
    </row>
    <row r="704" spans="1:4" x14ac:dyDescent="0.25">
      <c r="A704"/>
      <c r="B704"/>
      <c r="C704"/>
      <c r="D704"/>
    </row>
  </sheetData>
  <mergeCells count="7">
    <mergeCell ref="A142:G142"/>
    <mergeCell ref="A1:G1"/>
    <mergeCell ref="A3:G3"/>
    <mergeCell ref="A4:G4"/>
    <mergeCell ref="A17:G17"/>
    <mergeCell ref="A18:G18"/>
    <mergeCell ref="A141:G141"/>
  </mergeCells>
  <conditionalFormatting sqref="B13">
    <cfRule type="dataBar" priority="1">
      <dataBar>
        <cfvo type="num" val="0"/>
        <cfvo type="num" val="201"/>
        <color theme="5"/>
      </dataBar>
      <extLst>
        <ext xmlns:x14="http://schemas.microsoft.com/office/spreadsheetml/2009/9/main" uri="{B025F937-C7B1-47D3-B67F-A62EFF666E3E}">
          <x14:id>{C6F2CC6A-54F9-412B-8A42-EE086FA7A4BF}</x14:id>
        </ext>
      </extLst>
    </cfRule>
  </conditionalFormatting>
  <conditionalFormatting sqref="B14">
    <cfRule type="dataBar" priority="2">
      <dataBar>
        <cfvo type="num" val="0"/>
        <cfvo type="num" val="201"/>
        <color theme="6"/>
      </dataBar>
      <extLst>
        <ext xmlns:x14="http://schemas.microsoft.com/office/spreadsheetml/2009/9/main" uri="{B025F937-C7B1-47D3-B67F-A62EFF666E3E}">
          <x14:id>{94866984-6DA2-4D53-B278-319793404B73}</x14:id>
        </ext>
      </extLst>
    </cfRule>
  </conditionalFormatting>
  <conditionalFormatting sqref="B7">
    <cfRule type="dataBar" priority="3">
      <dataBar>
        <cfvo type="num" val="0"/>
        <cfvo type="num" val="201"/>
        <color theme="5"/>
      </dataBar>
      <extLst>
        <ext xmlns:x14="http://schemas.microsoft.com/office/spreadsheetml/2009/9/main" uri="{B025F937-C7B1-47D3-B67F-A62EFF666E3E}">
          <x14:id>{9D61BE70-9E16-438D-83BC-080C4F48115F}</x14:id>
        </ext>
      </extLst>
    </cfRule>
  </conditionalFormatting>
  <conditionalFormatting sqref="B8">
    <cfRule type="dataBar" priority="4">
      <dataBar>
        <cfvo type="num" val="0"/>
        <cfvo type="num" val="201"/>
        <color theme="6"/>
      </dataBar>
      <extLst>
        <ext xmlns:x14="http://schemas.microsoft.com/office/spreadsheetml/2009/9/main" uri="{B025F937-C7B1-47D3-B67F-A62EFF666E3E}">
          <x14:id>{A7D116EF-7701-480A-8686-3D09B2A76404}</x14:id>
        </ext>
      </extLst>
    </cfRule>
  </conditionalFormatting>
  <conditionalFormatting sqref="B6">
    <cfRule type="dataBar" priority="5">
      <dataBar>
        <cfvo type="num" val="0"/>
        <cfvo type="num" val="201"/>
        <color theme="4"/>
      </dataBar>
      <extLst>
        <ext xmlns:x14="http://schemas.microsoft.com/office/spreadsheetml/2009/9/main" uri="{B025F937-C7B1-47D3-B67F-A62EFF666E3E}">
          <x14:id>{BBD939CE-8575-4AAB-A931-958BF576A939}</x14:id>
        </ext>
      </extLst>
    </cfRule>
  </conditionalFormatting>
  <conditionalFormatting sqref="B11">
    <cfRule type="dataBar" priority="6">
      <dataBar>
        <cfvo type="num" val="0"/>
        <cfvo type="num" val="201"/>
        <color theme="9"/>
      </dataBar>
      <extLst>
        <ext xmlns:x14="http://schemas.microsoft.com/office/spreadsheetml/2009/9/main" uri="{B025F937-C7B1-47D3-B67F-A62EFF666E3E}">
          <x14:id>{4530AD19-2BAE-4E32-835A-D94E37BE5D84}</x14:id>
        </ext>
      </extLst>
    </cfRule>
  </conditionalFormatting>
  <conditionalFormatting sqref="B12">
    <cfRule type="dataBar" priority="7">
      <dataBar>
        <cfvo type="num" val="0"/>
        <cfvo type="num" val="201"/>
        <color theme="4"/>
      </dataBar>
      <extLst>
        <ext xmlns:x14="http://schemas.microsoft.com/office/spreadsheetml/2009/9/main" uri="{B025F937-C7B1-47D3-B67F-A62EFF666E3E}">
          <x14:id>{6CDD5761-3DAD-45A9-825B-0F620F3D8638}</x14:id>
        </ext>
      </extLst>
    </cfRule>
  </conditionalFormatting>
  <conditionalFormatting sqref="B9">
    <cfRule type="dataBar" priority="8">
      <dataBar>
        <cfvo type="num" val="0"/>
        <cfvo type="num" val="201"/>
        <color theme="7"/>
      </dataBar>
      <extLst>
        <ext xmlns:x14="http://schemas.microsoft.com/office/spreadsheetml/2009/9/main" uri="{B025F937-C7B1-47D3-B67F-A62EFF666E3E}">
          <x14:id>{BB5E1D0D-CB7A-43AC-AC23-9E1036B60658}</x14:id>
        </ext>
      </extLst>
    </cfRule>
  </conditionalFormatting>
  <conditionalFormatting sqref="B10">
    <cfRule type="dataBar" priority="9">
      <dataBar>
        <cfvo type="num" val="0"/>
        <cfvo type="num" val="201"/>
        <color theme="8"/>
      </dataBar>
      <extLst>
        <ext xmlns:x14="http://schemas.microsoft.com/office/spreadsheetml/2009/9/main" uri="{B025F937-C7B1-47D3-B67F-A62EFF666E3E}">
          <x14:id>{E77957D1-54A5-4C75-A1C7-23B20DBEBEB6}</x14:id>
        </ext>
      </extLst>
    </cfRule>
  </conditionalFormatting>
  <conditionalFormatting sqref="D20:D32">
    <cfRule type="dataBar" priority="10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{D8D3E8F0-AAD1-4CBB-82AE-4E060EAD39F4}</x14:id>
        </ext>
      </extLst>
    </cfRule>
  </conditionalFormatting>
  <conditionalFormatting sqref="D33:D44">
    <cfRule type="dataBar" priority="11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{2F19F254-2EDE-4A75-B3F9-2024C000EDAD}</x14:id>
        </ext>
      </extLst>
    </cfRule>
  </conditionalFormatting>
  <conditionalFormatting sqref="D45:D62">
    <cfRule type="dataBar" priority="12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{14337A14-D43D-4E28-B622-0AEB640FD699}</x14:id>
        </ext>
      </extLst>
    </cfRule>
  </conditionalFormatting>
  <conditionalFormatting sqref="D63:D75">
    <cfRule type="dataBar" priority="13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{0ABF9249-8ABC-42B3-953F-18564090EE16}</x14:id>
        </ext>
      </extLst>
    </cfRule>
  </conditionalFormatting>
  <conditionalFormatting sqref="D76:D90">
    <cfRule type="dataBar" priority="14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{271E568F-5BEA-4279-AF61-54F626652F25}</x14:id>
        </ext>
      </extLst>
    </cfRule>
  </conditionalFormatting>
  <conditionalFormatting sqref="D91:D100">
    <cfRule type="dataBar" priority="15">
      <dataBar showValue="0">
        <cfvo type="num" val="0"/>
        <cfvo type="num" val="100"/>
        <color theme="9"/>
      </dataBar>
      <extLst>
        <ext xmlns:x14="http://schemas.microsoft.com/office/spreadsheetml/2009/9/main" uri="{B025F937-C7B1-47D3-B67F-A62EFF666E3E}">
          <x14:id>{AAA2E991-AFE4-448A-8DC7-CDAA1B3D2F38}</x14:id>
        </ext>
      </extLst>
    </cfRule>
  </conditionalFormatting>
  <conditionalFormatting sqref="D101:D115">
    <cfRule type="dataBar" priority="16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{BE4CF602-754F-4E01-865A-55CD88FAC9C9}</x14:id>
        </ext>
      </extLst>
    </cfRule>
  </conditionalFormatting>
  <conditionalFormatting sqref="D116:D127">
    <cfRule type="dataBar" priority="17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{4F376AB0-3CF6-479C-877C-5774A1948401}</x14:id>
        </ext>
      </extLst>
    </cfRule>
  </conditionalFormatting>
  <conditionalFormatting sqref="D128:D137">
    <cfRule type="dataBar" priority="18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{7C844689-9057-4AF3-ADF1-D278C7717469}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F2CC6A-54F9-412B-8A42-EE086FA7A4BF}">
            <x14:dataBar minLength="0" maxLength="100" negativeBarColorSameAsPositive="1" axisPosition="none">
              <x14:cfvo type="num">
                <xm:f>0</xm:f>
              </x14:cfvo>
              <x14:cfvo type="num">
                <xm:f>201</xm:f>
              </x14:cfvo>
            </x14:dataBar>
          </x14:cfRule>
          <xm:sqref>B13</xm:sqref>
        </x14:conditionalFormatting>
        <x14:conditionalFormatting xmlns:xm="http://schemas.microsoft.com/office/excel/2006/main">
          <x14:cfRule type="dataBar" id="{94866984-6DA2-4D53-B278-319793404B73}">
            <x14:dataBar minLength="0" maxLength="100" negativeBarColorSameAsPositive="1" axisPosition="none">
              <x14:cfvo type="num">
                <xm:f>0</xm:f>
              </x14:cfvo>
              <x14:cfvo type="num">
                <xm:f>201</xm:f>
              </x14:cfvo>
            </x14:dataBar>
          </x14:cfRule>
          <xm:sqref>B14</xm:sqref>
        </x14:conditionalFormatting>
        <x14:conditionalFormatting xmlns:xm="http://schemas.microsoft.com/office/excel/2006/main">
          <x14:cfRule type="dataBar" id="{9D61BE70-9E16-438D-83BC-080C4F48115F}">
            <x14:dataBar minLength="0" maxLength="100" negativeBarColorSameAsPositive="1" axisPosition="none">
              <x14:cfvo type="num">
                <xm:f>0</xm:f>
              </x14:cfvo>
              <x14:cfvo type="num">
                <xm:f>201</xm:f>
              </x14:cfvo>
            </x14:dataBar>
          </x14:cfRule>
          <xm:sqref>B7</xm:sqref>
        </x14:conditionalFormatting>
        <x14:conditionalFormatting xmlns:xm="http://schemas.microsoft.com/office/excel/2006/main">
          <x14:cfRule type="dataBar" id="{A7D116EF-7701-480A-8686-3D09B2A76404}">
            <x14:dataBar minLength="0" maxLength="100" negativeBarColorSameAsPositive="1" axisPosition="none">
              <x14:cfvo type="num">
                <xm:f>0</xm:f>
              </x14:cfvo>
              <x14:cfvo type="num">
                <xm:f>201</xm:f>
              </x14:cfvo>
            </x14:dataBar>
          </x14:cfRule>
          <xm:sqref>B8</xm:sqref>
        </x14:conditionalFormatting>
        <x14:conditionalFormatting xmlns:xm="http://schemas.microsoft.com/office/excel/2006/main">
          <x14:cfRule type="dataBar" id="{BBD939CE-8575-4AAB-A931-958BF576A939}">
            <x14:dataBar minLength="0" maxLength="100" negativeBarColorSameAsPositive="1" axisPosition="none">
              <x14:cfvo type="num">
                <xm:f>0</xm:f>
              </x14:cfvo>
              <x14:cfvo type="num">
                <xm:f>201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4530AD19-2BAE-4E32-835A-D94E37BE5D84}">
            <x14:dataBar minLength="0" maxLength="100" negativeBarColorSameAsPositive="1" axisPosition="none">
              <x14:cfvo type="num">
                <xm:f>0</xm:f>
              </x14:cfvo>
              <x14:cfvo type="num">
                <xm:f>201</xm:f>
              </x14:cfvo>
            </x14:dataBar>
          </x14:cfRule>
          <xm:sqref>B11</xm:sqref>
        </x14:conditionalFormatting>
        <x14:conditionalFormatting xmlns:xm="http://schemas.microsoft.com/office/excel/2006/main">
          <x14:cfRule type="dataBar" id="{6CDD5761-3DAD-45A9-825B-0F620F3D8638}">
            <x14:dataBar minLength="0" maxLength="100" negativeBarColorSameAsPositive="1" axisPosition="none">
              <x14:cfvo type="num">
                <xm:f>0</xm:f>
              </x14:cfvo>
              <x14:cfvo type="num">
                <xm:f>201</xm:f>
              </x14:cfvo>
            </x14:dataBar>
          </x14:cfRule>
          <xm:sqref>B12</xm:sqref>
        </x14:conditionalFormatting>
        <x14:conditionalFormatting xmlns:xm="http://schemas.microsoft.com/office/excel/2006/main">
          <x14:cfRule type="dataBar" id="{BB5E1D0D-CB7A-43AC-AC23-9E1036B60658}">
            <x14:dataBar minLength="0" maxLength="100" negativeBarColorSameAsPositive="1" axisPosition="none">
              <x14:cfvo type="num">
                <xm:f>0</xm:f>
              </x14:cfvo>
              <x14:cfvo type="num">
                <xm:f>201</xm:f>
              </x14:cfvo>
            </x14:dataBar>
          </x14:cfRule>
          <xm:sqref>B9</xm:sqref>
        </x14:conditionalFormatting>
        <x14:conditionalFormatting xmlns:xm="http://schemas.microsoft.com/office/excel/2006/main">
          <x14:cfRule type="dataBar" id="{E77957D1-54A5-4C75-A1C7-23B20DBEBEB6}">
            <x14:dataBar minLength="0" maxLength="100" negativeBarColorSameAsPositive="1" axisPosition="none">
              <x14:cfvo type="num">
                <xm:f>0</xm:f>
              </x14:cfvo>
              <x14:cfvo type="num">
                <xm:f>201</xm:f>
              </x14:cfvo>
            </x14:dataBar>
          </x14:cfRule>
          <xm:sqref>B10</xm:sqref>
        </x14:conditionalFormatting>
        <x14:conditionalFormatting xmlns:xm="http://schemas.microsoft.com/office/excel/2006/main">
          <x14:cfRule type="dataBar" id="{D8D3E8F0-AAD1-4CBB-82AE-4E060EAD39F4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D20:D32</xm:sqref>
        </x14:conditionalFormatting>
        <x14:conditionalFormatting xmlns:xm="http://schemas.microsoft.com/office/excel/2006/main">
          <x14:cfRule type="dataBar" id="{2F19F254-2EDE-4A75-B3F9-2024C000EDAD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D33:D44</xm:sqref>
        </x14:conditionalFormatting>
        <x14:conditionalFormatting xmlns:xm="http://schemas.microsoft.com/office/excel/2006/main">
          <x14:cfRule type="dataBar" id="{14337A14-D43D-4E28-B622-0AEB640FD699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D45:D62</xm:sqref>
        </x14:conditionalFormatting>
        <x14:conditionalFormatting xmlns:xm="http://schemas.microsoft.com/office/excel/2006/main">
          <x14:cfRule type="dataBar" id="{0ABF9249-8ABC-42B3-953F-18564090EE1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D63:D75</xm:sqref>
        </x14:conditionalFormatting>
        <x14:conditionalFormatting xmlns:xm="http://schemas.microsoft.com/office/excel/2006/main">
          <x14:cfRule type="dataBar" id="{271E568F-5BEA-4279-AF61-54F626652F25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D76:D90</xm:sqref>
        </x14:conditionalFormatting>
        <x14:conditionalFormatting xmlns:xm="http://schemas.microsoft.com/office/excel/2006/main">
          <x14:cfRule type="dataBar" id="{AAA2E991-AFE4-448A-8DC7-CDAA1B3D2F38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D91:D100</xm:sqref>
        </x14:conditionalFormatting>
        <x14:conditionalFormatting xmlns:xm="http://schemas.microsoft.com/office/excel/2006/main">
          <x14:cfRule type="dataBar" id="{BE4CF602-754F-4E01-865A-55CD88FAC9C9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D101:D115</xm:sqref>
        </x14:conditionalFormatting>
        <x14:conditionalFormatting xmlns:xm="http://schemas.microsoft.com/office/excel/2006/main">
          <x14:cfRule type="dataBar" id="{4F376AB0-3CF6-479C-877C-5774A1948401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D116:D127</xm:sqref>
        </x14:conditionalFormatting>
        <x14:conditionalFormatting xmlns:xm="http://schemas.microsoft.com/office/excel/2006/main">
          <x14:cfRule type="dataBar" id="{7C844689-9057-4AF3-ADF1-D278C7717469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D128:D137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3" workbookViewId="0">
      <selection activeCell="M33" sqref="M33"/>
    </sheetView>
  </sheetViews>
  <sheetFormatPr baseColWidth="10" defaultRowHeight="15" x14ac:dyDescent="0.25"/>
  <cols>
    <col min="1" max="1" width="11" style="5" bestFit="1" customWidth="1"/>
    <col min="2" max="2" width="13.85546875" style="5" bestFit="1" customWidth="1"/>
    <col min="3" max="3" width="14.5703125" style="5" customWidth="1"/>
    <col min="4" max="4" width="17.5703125" style="5" bestFit="1" customWidth="1"/>
  </cols>
  <sheetData>
    <row r="1" spans="1:6" ht="20.25" thickBot="1" x14ac:dyDescent="0.35">
      <c r="A1" s="16" t="s">
        <v>42</v>
      </c>
      <c r="B1" s="16"/>
      <c r="C1" s="16"/>
      <c r="D1" s="16"/>
      <c r="E1" s="16"/>
      <c r="F1" s="16"/>
    </row>
    <row r="2" spans="1:6" ht="15.75" thickTop="1" x14ac:dyDescent="0.25"/>
    <row r="3" spans="1:6" ht="15.75" thickBot="1" x14ac:dyDescent="0.3">
      <c r="A3" s="19" t="s">
        <v>43</v>
      </c>
      <c r="B3" s="19"/>
      <c r="C3" s="19"/>
      <c r="D3" s="19"/>
      <c r="E3" s="19"/>
      <c r="F3" s="19"/>
    </row>
    <row r="4" spans="1:6" ht="15.75" thickTop="1" x14ac:dyDescent="0.25">
      <c r="A4" s="20" t="s">
        <v>44</v>
      </c>
      <c r="B4" s="20"/>
      <c r="C4" s="20"/>
      <c r="D4" s="20"/>
      <c r="E4" s="17"/>
      <c r="F4" s="17"/>
    </row>
    <row r="5" spans="1:6" x14ac:dyDescent="0.25">
      <c r="A5" s="5" t="s">
        <v>26</v>
      </c>
      <c r="B5" s="5" t="s">
        <v>45</v>
      </c>
      <c r="C5" s="5" t="s">
        <v>46</v>
      </c>
      <c r="D5" s="5" t="s">
        <v>47</v>
      </c>
    </row>
    <row r="6" spans="1:6" x14ac:dyDescent="0.25">
      <c r="A6" s="7" t="s">
        <v>36</v>
      </c>
      <c r="B6" s="7" t="s">
        <v>48</v>
      </c>
      <c r="C6" s="7" t="s">
        <v>18</v>
      </c>
      <c r="D6" s="5">
        <v>76</v>
      </c>
    </row>
    <row r="7" spans="1:6" x14ac:dyDescent="0.25">
      <c r="A7" s="7" t="s">
        <v>29</v>
      </c>
      <c r="B7" s="7" t="s">
        <v>21</v>
      </c>
      <c r="C7" s="7" t="s">
        <v>18</v>
      </c>
      <c r="D7" s="5">
        <v>25</v>
      </c>
    </row>
    <row r="8" spans="1:6" x14ac:dyDescent="0.25">
      <c r="A8" s="7" t="s">
        <v>36</v>
      </c>
      <c r="B8" s="7" t="s">
        <v>49</v>
      </c>
      <c r="C8" s="7" t="s">
        <v>18</v>
      </c>
      <c r="D8" s="5">
        <v>24</v>
      </c>
    </row>
    <row r="9" spans="1:6" x14ac:dyDescent="0.25">
      <c r="A9" s="7" t="s">
        <v>38</v>
      </c>
      <c r="B9" s="7" t="s">
        <v>3</v>
      </c>
      <c r="C9" s="7" t="s">
        <v>18</v>
      </c>
      <c r="D9" s="5">
        <v>23</v>
      </c>
    </row>
    <row r="10" spans="1:6" x14ac:dyDescent="0.25">
      <c r="A10" s="7" t="s">
        <v>36</v>
      </c>
      <c r="B10" s="7" t="s">
        <v>50</v>
      </c>
      <c r="C10" s="7" t="s">
        <v>19</v>
      </c>
      <c r="D10" s="5">
        <v>100</v>
      </c>
    </row>
    <row r="11" spans="1:6" x14ac:dyDescent="0.25">
      <c r="A11" s="7" t="s">
        <v>29</v>
      </c>
      <c r="B11" s="7" t="s">
        <v>20</v>
      </c>
      <c r="C11" s="7" t="s">
        <v>19</v>
      </c>
      <c r="D11" s="5">
        <v>25</v>
      </c>
    </row>
    <row r="12" spans="1:6" x14ac:dyDescent="0.25">
      <c r="A12" s="7" t="s">
        <v>38</v>
      </c>
      <c r="B12" s="7" t="s">
        <v>9</v>
      </c>
      <c r="C12" s="7" t="s">
        <v>19</v>
      </c>
      <c r="D12" s="5">
        <v>15</v>
      </c>
    </row>
    <row r="16" spans="1:6" ht="15.75" thickBot="1" x14ac:dyDescent="0.3">
      <c r="A16" s="19" t="s">
        <v>51</v>
      </c>
      <c r="B16" s="19"/>
      <c r="C16" s="19"/>
      <c r="D16" s="19"/>
    </row>
    <row r="17" spans="1:4" ht="15.75" thickTop="1" x14ac:dyDescent="0.25">
      <c r="A17" s="20" t="s">
        <v>52</v>
      </c>
      <c r="B17" s="20"/>
      <c r="C17" s="20"/>
      <c r="D17" s="20"/>
    </row>
    <row r="18" spans="1:4" x14ac:dyDescent="0.25">
      <c r="A18" s="5" t="s">
        <v>26</v>
      </c>
      <c r="B18" s="5" t="s">
        <v>45</v>
      </c>
      <c r="C18" s="5" t="s">
        <v>53</v>
      </c>
      <c r="D18" s="5" t="s">
        <v>54</v>
      </c>
    </row>
    <row r="19" spans="1:4" x14ac:dyDescent="0.25">
      <c r="A19" s="7" t="s">
        <v>36</v>
      </c>
      <c r="B19" s="7" t="s">
        <v>50</v>
      </c>
      <c r="D19" s="5">
        <v>100</v>
      </c>
    </row>
    <row r="20" spans="1:4" x14ac:dyDescent="0.25">
      <c r="A20" s="7" t="s">
        <v>36</v>
      </c>
      <c r="B20" s="7" t="s">
        <v>48</v>
      </c>
      <c r="C20" s="5">
        <v>75.9933281595914</v>
      </c>
    </row>
    <row r="21" spans="1:4" x14ac:dyDescent="0.25">
      <c r="A21" s="7" t="s">
        <v>29</v>
      </c>
      <c r="B21" s="7" t="s">
        <v>21</v>
      </c>
      <c r="C21" s="5">
        <v>25.248604800377901</v>
      </c>
    </row>
    <row r="22" spans="1:4" x14ac:dyDescent="0.25">
      <c r="A22" s="7" t="s">
        <v>29</v>
      </c>
      <c r="B22" s="7" t="s">
        <v>20</v>
      </c>
      <c r="D22" s="5">
        <v>25.248604800362902</v>
      </c>
    </row>
    <row r="23" spans="1:4" x14ac:dyDescent="0.25">
      <c r="A23" s="7" t="s">
        <v>36</v>
      </c>
      <c r="B23" s="7" t="s">
        <v>49</v>
      </c>
      <c r="C23" s="5">
        <v>23.6827808882521</v>
      </c>
    </row>
    <row r="24" spans="1:4" x14ac:dyDescent="0.25">
      <c r="A24" s="7" t="s">
        <v>38</v>
      </c>
      <c r="B24" s="7" t="s">
        <v>3</v>
      </c>
      <c r="C24" s="5">
        <v>23.1292594262313</v>
      </c>
    </row>
    <row r="25" spans="1:4" x14ac:dyDescent="0.25">
      <c r="A25" s="7" t="s">
        <v>38</v>
      </c>
      <c r="B25" s="7" t="s">
        <v>9</v>
      </c>
      <c r="D25" s="5">
        <v>14.965301261006401</v>
      </c>
    </row>
  </sheetData>
  <mergeCells count="5">
    <mergeCell ref="A1:F1"/>
    <mergeCell ref="A3:F3"/>
    <mergeCell ref="A4:F4"/>
    <mergeCell ref="A16:D16"/>
    <mergeCell ref="A17:D17"/>
  </mergeCells>
  <conditionalFormatting sqref="D3:D9">
    <cfRule type="dataBar" priority="4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{412DDBF9-5374-4CA3-AD96-85F5A77B2CCD}</x14:id>
        </ext>
      </extLst>
    </cfRule>
  </conditionalFormatting>
  <conditionalFormatting sqref="D10:D12">
    <cfRule type="dataBar" priority="3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{AF682E09-3C8D-4478-932D-F587D4E6B66E}</x14:id>
        </ext>
      </extLst>
    </cfRule>
  </conditionalFormatting>
  <conditionalFormatting sqref="C19:C25">
    <cfRule type="dataBar" priority="2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{0183077D-D90E-4597-8849-6E9197AAFA1A}</x14:id>
        </ext>
      </extLst>
    </cfRule>
  </conditionalFormatting>
  <conditionalFormatting sqref="D19:D25">
    <cfRule type="dataBar" priority="1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{6C6E6619-DF7C-499E-9D11-2A8AD0E21103}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2DDBF9-5374-4CA3-AD96-85F5A77B2CCD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D3:D9</xm:sqref>
        </x14:conditionalFormatting>
        <x14:conditionalFormatting xmlns:xm="http://schemas.microsoft.com/office/excel/2006/main">
          <x14:cfRule type="dataBar" id="{AF682E09-3C8D-4478-932D-F587D4E6B66E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D10:D12</xm:sqref>
        </x14:conditionalFormatting>
        <x14:conditionalFormatting xmlns:xm="http://schemas.microsoft.com/office/excel/2006/main">
          <x14:cfRule type="dataBar" id="{0183077D-D90E-4597-8849-6E9197AAFA1A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C19:C25</xm:sqref>
        </x14:conditionalFormatting>
        <x14:conditionalFormatting xmlns:xm="http://schemas.microsoft.com/office/excel/2006/main">
          <x14:cfRule type="dataBar" id="{6C6E6619-DF7C-499E-9D11-2A8AD0E2110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D19:D25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workbookViewId="0"/>
  </sheetViews>
  <sheetFormatPr baseColWidth="10" defaultRowHeight="15" x14ac:dyDescent="0.25"/>
  <sheetData>
    <row r="1" spans="1:15" x14ac:dyDescent="0.25">
      <c r="O1">
        <f>COUNTIF($B$4:$B$1003, "&gt;"&amp;Threshold)</f>
        <v>0</v>
      </c>
    </row>
    <row r="2" spans="1:15" x14ac:dyDescent="0.25">
      <c r="O2">
        <f>COUNTIF($C$4:$C$1003, "&gt;"&amp;Threshold)</f>
        <v>0</v>
      </c>
    </row>
    <row r="3" spans="1:15" x14ac:dyDescent="0.25">
      <c r="O3">
        <f>COUNTIF($D$4:$D$1003, "&gt;"&amp;Threshold)</f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64.303227020102696</v>
      </c>
      <c r="K4">
        <v>0</v>
      </c>
      <c r="L4">
        <v>0</v>
      </c>
      <c r="M4">
        <v>0</v>
      </c>
      <c r="N4" t="e">
        <f ca="1">DetectOutliers("Demo DM Excel.xlsx?Clientes?Table2", Clientes!$A$2:$M$2)</f>
        <v>#NAME?</v>
      </c>
      <c r="O4">
        <f>COUNTIF($E$4:$E$1003, "&gt;"&amp;Threshold)</f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1.19975054022711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e">
        <f ca="1">DetectOutliers("Demo DM Excel.xlsx?Clientes?Table2", Clientes!$A$3:$M$3)</f>
        <v>#NAME?</v>
      </c>
      <c r="O5">
        <f>COUNTIF($F$4:$F$1003, "&gt;"&amp;Threshold)</f>
        <v>0</v>
      </c>
    </row>
    <row r="6" spans="1:15" x14ac:dyDescent="0.25">
      <c r="A6">
        <v>0</v>
      </c>
      <c r="B6">
        <v>0</v>
      </c>
      <c r="C6">
        <v>0</v>
      </c>
      <c r="D6">
        <v>18.9432485148726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e">
        <f ca="1">DetectOutliers("Demo DM Excel.xlsx?Clientes?Table2", Clientes!$A$4:$M$4)</f>
        <v>#NAME?</v>
      </c>
      <c r="O6">
        <f>COUNTIF($G$4:$G$1003, "&gt;"&amp;Threshold)</f>
        <v>0</v>
      </c>
    </row>
    <row r="7" spans="1:15" x14ac:dyDescent="0.25">
      <c r="A7">
        <v>0</v>
      </c>
      <c r="B7">
        <v>0</v>
      </c>
      <c r="C7">
        <v>0</v>
      </c>
      <c r="D7">
        <v>51.774498456800302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e">
        <f ca="1">DetectOutliers("Demo DM Excel.xlsx?Clientes?Table2", Clientes!$A$5:$M$5)</f>
        <v>#NAME?</v>
      </c>
      <c r="O7">
        <f>COUNTIF($H$4:$H$1003, "&gt;"&amp;Threshold)</f>
        <v>0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21.285098607167502</v>
      </c>
      <c r="L8">
        <v>0</v>
      </c>
      <c r="M8">
        <v>0</v>
      </c>
      <c r="N8" t="e">
        <f ca="1">DetectOutliers("Demo DM Excel.xlsx?Clientes?Table2", Clientes!$A$6:$M$6)</f>
        <v>#NAME?</v>
      </c>
      <c r="O8">
        <f>COUNTIF($I$4:$I$1003, "&gt;"&amp;Threshold)</f>
        <v>0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1.4859766075259599</v>
      </c>
      <c r="M9">
        <v>0</v>
      </c>
      <c r="N9" t="e">
        <f ca="1">DetectOutliers("Demo DM Excel.xlsx?Clientes?Table2", Clientes!$A$7:$M$7)</f>
        <v>#NAME?</v>
      </c>
      <c r="O9">
        <f>COUNTIF($J$4:$J$1003, "&gt;"&amp;Threshold)</f>
        <v>0</v>
      </c>
    </row>
    <row r="10" spans="1:15" x14ac:dyDescent="0.25">
      <c r="A10">
        <v>0</v>
      </c>
      <c r="B10">
        <v>2.1765677223686599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e">
        <f ca="1">DetectOutliers("Demo DM Excel.xlsx?Clientes?Table2", Clientes!$A$8:$M$8)</f>
        <v>#NAME?</v>
      </c>
      <c r="O10">
        <f>COUNTIF($K$4:$K$1003, "&gt;"&amp;Threshold)</f>
        <v>0</v>
      </c>
    </row>
    <row r="11" spans="1: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93.524281077070597</v>
      </c>
      <c r="M11">
        <v>0</v>
      </c>
      <c r="N11" t="e">
        <f ca="1">DetectOutliers("Demo DM Excel.xlsx?Clientes?Table2", Clientes!$A$9:$M$9)</f>
        <v>#NAME?</v>
      </c>
      <c r="O11">
        <f>COUNTIF($L$4:$L$1003, "&gt;"&amp;Threshold)</f>
        <v>0</v>
      </c>
    </row>
    <row r="12" spans="1:1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50.844042832323602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e">
        <f ca="1">DetectOutliers("Demo DM Excel.xlsx?Clientes?Table2", Clientes!$A$10:$M$10)</f>
        <v>#NAME?</v>
      </c>
      <c r="O12">
        <f>COUNTIF($M$4:$M$1003, "&gt;"&amp;Threshold)</f>
        <v>0</v>
      </c>
    </row>
    <row r="13" spans="1:15" x14ac:dyDescent="0.25">
      <c r="A13">
        <v>0</v>
      </c>
      <c r="B13">
        <v>0</v>
      </c>
      <c r="C13">
        <v>0</v>
      </c>
      <c r="D13">
        <v>14.8479497458121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e">
        <f ca="1">DetectOutliers("Demo DM Excel.xlsx?Clientes?Table2", Clientes!$A$11:$M$11)</f>
        <v>#NAME?</v>
      </c>
    </row>
    <row r="14" spans="1: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1.6248393145315301</v>
      </c>
      <c r="J14">
        <v>0</v>
      </c>
      <c r="K14">
        <v>0</v>
      </c>
      <c r="L14">
        <v>0</v>
      </c>
      <c r="M14">
        <v>0</v>
      </c>
      <c r="N14" t="e">
        <f ca="1">DetectOutliers("Demo DM Excel.xlsx?Clientes?Table2", Clientes!$A$12:$M$12)</f>
        <v>#NAME?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4.3237294056812496</v>
      </c>
      <c r="J15">
        <v>0</v>
      </c>
      <c r="K15">
        <v>0</v>
      </c>
      <c r="L15">
        <v>0</v>
      </c>
      <c r="M15">
        <v>0</v>
      </c>
      <c r="N15" t="e">
        <f ca="1">DetectOutliers("Demo DM Excel.xlsx?Clientes?Table2", Clientes!$A$13:$M$13)</f>
        <v>#NAME?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1.1335159606868199</v>
      </c>
      <c r="M16">
        <v>0</v>
      </c>
      <c r="N16" t="e">
        <f ca="1">DetectOutliers("Demo DM Excel.xlsx?Clientes?Table2", Clientes!$A$14:$M$14)</f>
        <v>#NAME?</v>
      </c>
    </row>
    <row r="17" spans="1:1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3.9097076331177498</v>
      </c>
      <c r="J17">
        <v>0</v>
      </c>
      <c r="K17">
        <v>0</v>
      </c>
      <c r="L17">
        <v>0</v>
      </c>
      <c r="M17">
        <v>0</v>
      </c>
      <c r="N17" t="e">
        <f ca="1">DetectOutliers("Demo DM Excel.xlsx?Clientes?Table2", Clientes!$A$15:$M$15)</f>
        <v>#NAME?</v>
      </c>
    </row>
    <row r="18" spans="1:1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0.84100523379754599</v>
      </c>
      <c r="M18">
        <v>0</v>
      </c>
      <c r="N18" t="e">
        <f ca="1">DetectOutliers("Demo DM Excel.xlsx?Clientes?Table2", Clientes!$A$16:$M$16)</f>
        <v>#NAME?</v>
      </c>
    </row>
    <row r="19" spans="1:1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12.409886404395399</v>
      </c>
      <c r="L19">
        <v>0</v>
      </c>
      <c r="M19">
        <v>0</v>
      </c>
      <c r="N19" t="e">
        <f ca="1">DetectOutliers("Demo DM Excel.xlsx?Clientes?Table2", Clientes!$A$17:$M$17)</f>
        <v>#NAME?</v>
      </c>
    </row>
    <row r="20" spans="1:1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0.385146688364571</v>
      </c>
      <c r="M20">
        <v>0</v>
      </c>
      <c r="N20" t="e">
        <f ca="1">DetectOutliers("Demo DM Excel.xlsx?Clientes?Table2", Clientes!$A$18:$M$18)</f>
        <v>#NAME?</v>
      </c>
    </row>
    <row r="21" spans="1:1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21.2602167365811</v>
      </c>
      <c r="K21">
        <v>0</v>
      </c>
      <c r="L21">
        <v>0</v>
      </c>
      <c r="M21">
        <v>0</v>
      </c>
      <c r="N21" t="e">
        <f ca="1">DetectOutliers("Demo DM Excel.xlsx?Clientes?Table2", Clientes!$A$19:$M$19)</f>
        <v>#NAME?</v>
      </c>
    </row>
    <row r="22" spans="1:1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61.275177677227603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e">
        <f ca="1">DetectOutliers("Demo DM Excel.xlsx?Clientes?Table2", Clientes!$A$20:$M$20)</f>
        <v>#NAME?</v>
      </c>
    </row>
    <row r="23" spans="1:14" x14ac:dyDescent="0.25">
      <c r="A23">
        <v>0</v>
      </c>
      <c r="B23">
        <v>0</v>
      </c>
      <c r="C23">
        <v>0</v>
      </c>
      <c r="D23">
        <v>78.516017494860193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e">
        <f ca="1">DetectOutliers("Demo DM Excel.xlsx?Clientes?Table2", Clientes!$A$21:$M$21)</f>
        <v>#NAME?</v>
      </c>
    </row>
    <row r="24" spans="1:14" x14ac:dyDescent="0.25">
      <c r="A24">
        <v>0</v>
      </c>
      <c r="B24">
        <v>0</v>
      </c>
      <c r="C24">
        <v>0</v>
      </c>
      <c r="D24">
        <v>0</v>
      </c>
      <c r="E24">
        <v>16.736979622370601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e">
        <f ca="1">DetectOutliers("Demo DM Excel.xlsx?Clientes?Table2", Clientes!$A$22:$M$22)</f>
        <v>#NAME?</v>
      </c>
    </row>
    <row r="25" spans="1:1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4.84334576693354</v>
      </c>
      <c r="K25">
        <v>0</v>
      </c>
      <c r="L25">
        <v>0</v>
      </c>
      <c r="M25">
        <v>0</v>
      </c>
      <c r="N25" t="e">
        <f ca="1">DetectOutliers("Demo DM Excel.xlsx?Clientes?Table2", Clientes!$A$23:$M$23)</f>
        <v>#NAME?</v>
      </c>
    </row>
    <row r="26" spans="1:1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4.4091721913767499</v>
      </c>
      <c r="J26">
        <v>0</v>
      </c>
      <c r="K26">
        <v>0</v>
      </c>
      <c r="L26">
        <v>0</v>
      </c>
      <c r="M26">
        <v>0</v>
      </c>
      <c r="N26" t="e">
        <f ca="1">DetectOutliers("Demo DM Excel.xlsx?Clientes?Table2", Clientes!$A$24:$M$24)</f>
        <v>#NAME?</v>
      </c>
    </row>
    <row r="27" spans="1:14" x14ac:dyDescent="0.25">
      <c r="A27">
        <v>0</v>
      </c>
      <c r="B27">
        <v>0</v>
      </c>
      <c r="C27">
        <v>0</v>
      </c>
      <c r="D27">
        <v>3.4263340034129199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e">
        <f ca="1">DetectOutliers("Demo DM Excel.xlsx?Clientes?Table2", Clientes!$A$25:$M$25)</f>
        <v>#NAME?</v>
      </c>
    </row>
    <row r="28" spans="1:1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41.188506045338201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e">
        <f ca="1">DetectOutliers("Demo DM Excel.xlsx?Clientes?Table2", Clientes!$A$26:$M$26)</f>
        <v>#NAME?</v>
      </c>
    </row>
    <row r="29" spans="1:1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2.39867730206032</v>
      </c>
      <c r="M29">
        <v>0</v>
      </c>
      <c r="N29" t="e">
        <f ca="1">DetectOutliers("Demo DM Excel.xlsx?Clientes?Table2", Clientes!$A$27:$M$27)</f>
        <v>#NAME?</v>
      </c>
    </row>
    <row r="30" spans="1:1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31.3325560496158</v>
      </c>
      <c r="K30">
        <v>0</v>
      </c>
      <c r="L30">
        <v>0</v>
      </c>
      <c r="M30">
        <v>0</v>
      </c>
      <c r="N30" t="e">
        <f ca="1">DetectOutliers("Demo DM Excel.xlsx?Clientes?Table2", Clientes!$A$28:$M$28)</f>
        <v>#NAME?</v>
      </c>
    </row>
    <row r="31" spans="1:1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8.9380709296424108</v>
      </c>
      <c r="K31">
        <v>0</v>
      </c>
      <c r="L31">
        <v>0</v>
      </c>
      <c r="M31">
        <v>0</v>
      </c>
      <c r="N31" t="e">
        <f ca="1">DetectOutliers("Demo DM Excel.xlsx?Clientes?Table2", Clientes!$A$29:$M$29)</f>
        <v>#NAME?</v>
      </c>
    </row>
    <row r="32" spans="1:1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4.6350835968190598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t="e">
        <f ca="1">DetectOutliers("Demo DM Excel.xlsx?Clientes?Table2", Clientes!$A$30:$M$30)</f>
        <v>#NAME?</v>
      </c>
    </row>
    <row r="33" spans="1:14" x14ac:dyDescent="0.25">
      <c r="A33">
        <v>0</v>
      </c>
      <c r="B33">
        <v>0</v>
      </c>
      <c r="C33">
        <v>0</v>
      </c>
      <c r="D33">
        <v>0</v>
      </c>
      <c r="E33">
        <v>3.7537306122538601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e">
        <f ca="1">DetectOutliers("Demo DM Excel.xlsx?Clientes?Table2", Clientes!$A$31:$M$31)</f>
        <v>#NAME?</v>
      </c>
    </row>
    <row r="34" spans="1:1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57.571270546658802</v>
      </c>
      <c r="L34">
        <v>0</v>
      </c>
      <c r="M34">
        <v>0</v>
      </c>
      <c r="N34" t="e">
        <f ca="1">DetectOutliers("Demo DM Excel.xlsx?Clientes?Table2", Clientes!$A$32:$M$32)</f>
        <v>#NAME?</v>
      </c>
    </row>
    <row r="35" spans="1:14" x14ac:dyDescent="0.25">
      <c r="A35">
        <v>0</v>
      </c>
      <c r="B35">
        <v>0</v>
      </c>
      <c r="C35">
        <v>0</v>
      </c>
      <c r="D35">
        <v>1.7919502270821701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t="e">
        <f ca="1">DetectOutliers("Demo DM Excel.xlsx?Clientes?Table2", Clientes!$A$33:$M$33)</f>
        <v>#NAME?</v>
      </c>
    </row>
    <row r="36" spans="1:1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10.7416932315535</v>
      </c>
      <c r="M36">
        <v>0</v>
      </c>
      <c r="N36" t="e">
        <f ca="1">DetectOutliers("Demo DM Excel.xlsx?Clientes?Table2", Clientes!$A$34:$M$34)</f>
        <v>#NAME?</v>
      </c>
    </row>
    <row r="37" spans="1:1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7.1140435715410497</v>
      </c>
      <c r="M37">
        <v>0</v>
      </c>
      <c r="N37" t="e">
        <f ca="1">DetectOutliers("Demo DM Excel.xlsx?Clientes?Table2", Clientes!$A$35:$M$35)</f>
        <v>#NAME?</v>
      </c>
    </row>
    <row r="38" spans="1:1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2.0676800683136798</v>
      </c>
      <c r="M38">
        <v>0</v>
      </c>
      <c r="N38" t="e">
        <f ca="1">DetectOutliers("Demo DM Excel.xlsx?Clientes?Table2", Clientes!$A$36:$M$36)</f>
        <v>#NAME?</v>
      </c>
    </row>
    <row r="39" spans="1:1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11.893260561632999</v>
      </c>
      <c r="M39">
        <v>0</v>
      </c>
      <c r="N39" t="e">
        <f ca="1">DetectOutliers("Demo DM Excel.xlsx?Clientes?Table2", Clientes!$A$37:$M$37)</f>
        <v>#NAME?</v>
      </c>
    </row>
    <row r="40" spans="1:1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31.048030582623799</v>
      </c>
      <c r="K40">
        <v>0</v>
      </c>
      <c r="L40">
        <v>0</v>
      </c>
      <c r="M40">
        <v>0</v>
      </c>
      <c r="N40" t="e">
        <f ca="1">DetectOutliers("Demo DM Excel.xlsx?Clientes?Table2", Clientes!$A$38:$M$38)</f>
        <v>#NAME?</v>
      </c>
    </row>
    <row r="41" spans="1:1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8.3483903871451695</v>
      </c>
      <c r="M41">
        <v>0</v>
      </c>
      <c r="N41" t="e">
        <f ca="1">DetectOutliers("Demo DM Excel.xlsx?Clientes?Table2", Clientes!$A$39:$M$39)</f>
        <v>#NAME?</v>
      </c>
    </row>
    <row r="42" spans="1:1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41.284102005844197</v>
      </c>
      <c r="J42">
        <v>0</v>
      </c>
      <c r="K42">
        <v>0</v>
      </c>
      <c r="L42">
        <v>0</v>
      </c>
      <c r="M42">
        <v>0</v>
      </c>
      <c r="N42" t="e">
        <f ca="1">DetectOutliers("Demo DM Excel.xlsx?Clientes?Table2", Clientes!$A$40:$M$40)</f>
        <v>#NAME?</v>
      </c>
    </row>
    <row r="43" spans="1:1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3.2745583938831699</v>
      </c>
      <c r="N43" t="e">
        <f ca="1">DetectOutliers("Demo DM Excel.xlsx?Clientes?Table2", Clientes!$A$41:$M$41)</f>
        <v>#NAME?</v>
      </c>
    </row>
    <row r="44" spans="1:1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30.8240095658584</v>
      </c>
      <c r="K44">
        <v>0</v>
      </c>
      <c r="L44">
        <v>0</v>
      </c>
      <c r="M44">
        <v>0</v>
      </c>
      <c r="N44" t="e">
        <f ca="1">DetectOutliers("Demo DM Excel.xlsx?Clientes?Table2", Clientes!$A$42:$M$42)</f>
        <v>#NAME?</v>
      </c>
    </row>
    <row r="45" spans="1:1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12.656412733086601</v>
      </c>
      <c r="N45" t="e">
        <f ca="1">DetectOutliers("Demo DM Excel.xlsx?Clientes?Table2", Clientes!$A$43:$M$43)</f>
        <v>#NAME?</v>
      </c>
    </row>
    <row r="46" spans="1:1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12.507140202151099</v>
      </c>
      <c r="N46" t="e">
        <f ca="1">DetectOutliers("Demo DM Excel.xlsx?Clientes?Table2", Clientes!$A$44:$M$44)</f>
        <v>#NAME?</v>
      </c>
    </row>
    <row r="47" spans="1:14" x14ac:dyDescent="0.25">
      <c r="A47">
        <v>0</v>
      </c>
      <c r="B47">
        <v>0</v>
      </c>
      <c r="C47">
        <v>0</v>
      </c>
      <c r="D47">
        <v>76.660178676770201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e">
        <f ca="1">DetectOutliers("Demo DM Excel.xlsx?Clientes?Table2", Clientes!$A$45:$M$45)</f>
        <v>#NAME?</v>
      </c>
    </row>
    <row r="48" spans="1:14" x14ac:dyDescent="0.25">
      <c r="A48">
        <v>0</v>
      </c>
      <c r="B48">
        <v>0</v>
      </c>
      <c r="C48">
        <v>0</v>
      </c>
      <c r="D48">
        <v>0</v>
      </c>
      <c r="E48">
        <v>6.4205669317300202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e">
        <f ca="1">DetectOutliers("Demo DM Excel.xlsx?Clientes?Table2", Clientes!$A$46:$M$46)</f>
        <v>#NAME?</v>
      </c>
    </row>
    <row r="49" spans="1:1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9.4860888499799501</v>
      </c>
      <c r="N49" t="e">
        <f ca="1">DetectOutliers("Demo DM Excel.xlsx?Clientes?Table2", Clientes!$A$47:$M$47)</f>
        <v>#NAME?</v>
      </c>
    </row>
    <row r="50" spans="1:1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61.235102795339202</v>
      </c>
      <c r="J50">
        <v>0</v>
      </c>
      <c r="K50">
        <v>0</v>
      </c>
      <c r="L50">
        <v>0</v>
      </c>
      <c r="M50">
        <v>0</v>
      </c>
      <c r="N50" t="e">
        <f ca="1">DetectOutliers("Demo DM Excel.xlsx?Clientes?Table2", Clientes!$A$48:$M$48)</f>
        <v>#NAME?</v>
      </c>
    </row>
    <row r="51" spans="1:1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52.476245522770697</v>
      </c>
      <c r="N51" t="e">
        <f ca="1">DetectOutliers("Demo DM Excel.xlsx?Clientes?Table2", Clientes!$A$49:$M$49)</f>
        <v>#NAME?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13.9762272607438</v>
      </c>
      <c r="J52">
        <v>0</v>
      </c>
      <c r="K52">
        <v>0</v>
      </c>
      <c r="L52">
        <v>0</v>
      </c>
      <c r="M52">
        <v>0</v>
      </c>
      <c r="N52" t="e">
        <f ca="1">DetectOutliers("Demo DM Excel.xlsx?Clientes?Table2", Clientes!$A$50:$M$50)</f>
        <v>#NAME?</v>
      </c>
    </row>
    <row r="53" spans="1:1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9.8540639730252195</v>
      </c>
      <c r="M53">
        <v>0</v>
      </c>
      <c r="N53" t="e">
        <f ca="1">DetectOutliers("Demo DM Excel.xlsx?Clientes?Table2", Clientes!$A$51:$M$51)</f>
        <v>#NAME?</v>
      </c>
    </row>
    <row r="54" spans="1:1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13.2032751185499</v>
      </c>
      <c r="N54" t="e">
        <f ca="1">DetectOutliers("Demo DM Excel.xlsx?Clientes?Table2", Clientes!$A$52:$M$52)</f>
        <v>#NAME?</v>
      </c>
    </row>
    <row r="55" spans="1:1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4.9793148366797197</v>
      </c>
      <c r="N55" t="e">
        <f ca="1">DetectOutliers("Demo DM Excel.xlsx?Clientes?Table2", Clientes!$A$53:$M$53)</f>
        <v>#NAME?</v>
      </c>
    </row>
    <row r="56" spans="1:1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6.9919229920064696</v>
      </c>
      <c r="N56" t="e">
        <f ca="1">DetectOutliers("Demo DM Excel.xlsx?Clientes?Table2", Clientes!$A$54:$M$54)</f>
        <v>#NAME?</v>
      </c>
    </row>
    <row r="57" spans="1:1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12.5684314954543</v>
      </c>
      <c r="N57" t="e">
        <f ca="1">DetectOutliers("Demo DM Excel.xlsx?Clientes?Table2", Clientes!$A$55:$M$55)</f>
        <v>#NAME?</v>
      </c>
    </row>
    <row r="58" spans="1:14" x14ac:dyDescent="0.25">
      <c r="A58">
        <v>0</v>
      </c>
      <c r="B58">
        <v>0</v>
      </c>
      <c r="C58">
        <v>0</v>
      </c>
      <c r="D58">
        <v>0</v>
      </c>
      <c r="E58">
        <v>12.045368199106299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t="e">
        <f ca="1">DetectOutliers("Demo DM Excel.xlsx?Clientes?Table2", Clientes!$A$56:$M$56)</f>
        <v>#NAME?</v>
      </c>
    </row>
    <row r="59" spans="1:14" x14ac:dyDescent="0.25">
      <c r="A59">
        <v>0</v>
      </c>
      <c r="B59">
        <v>0</v>
      </c>
      <c r="C59">
        <v>0</v>
      </c>
      <c r="D59">
        <v>0</v>
      </c>
      <c r="E59">
        <v>2.3382154527840799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t="e">
        <f ca="1">DetectOutliers("Demo DM Excel.xlsx?Clientes?Table2", Clientes!$A$57:$M$57)</f>
        <v>#NAME?</v>
      </c>
    </row>
    <row r="60" spans="1:1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7.4511369720396203</v>
      </c>
      <c r="N60" t="e">
        <f ca="1">DetectOutliers("Demo DM Excel.xlsx?Clientes?Table2", Clientes!$A$58:$M$58)</f>
        <v>#NAME?</v>
      </c>
    </row>
    <row r="61" spans="1:1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18.6007408388868</v>
      </c>
      <c r="M61">
        <v>0</v>
      </c>
      <c r="N61" t="e">
        <f ca="1">DetectOutliers("Demo DM Excel.xlsx?Clientes?Table2", Clientes!$A$59:$M$59)</f>
        <v>#NAME?</v>
      </c>
    </row>
    <row r="62" spans="1:14" x14ac:dyDescent="0.25">
      <c r="A62">
        <v>0</v>
      </c>
      <c r="B62">
        <v>0</v>
      </c>
      <c r="C62">
        <v>0</v>
      </c>
      <c r="D62">
        <v>0</v>
      </c>
      <c r="E62">
        <v>51.929390011690003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e">
        <f ca="1">DetectOutliers("Demo DM Excel.xlsx?Clientes?Table2", Clientes!$A$60:$M$60)</f>
        <v>#NAME?</v>
      </c>
    </row>
    <row r="63" spans="1:1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59.334673563103898</v>
      </c>
      <c r="J63">
        <v>0</v>
      </c>
      <c r="K63">
        <v>0</v>
      </c>
      <c r="L63">
        <v>0</v>
      </c>
      <c r="M63">
        <v>0</v>
      </c>
      <c r="N63" t="e">
        <f ca="1">DetectOutliers("Demo DM Excel.xlsx?Clientes?Table2", Clientes!$A$61:$M$61)</f>
        <v>#NAME?</v>
      </c>
    </row>
    <row r="64" spans="1:1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8.68485472711812</v>
      </c>
      <c r="L64">
        <v>0</v>
      </c>
      <c r="M64">
        <v>0</v>
      </c>
      <c r="N64" t="e">
        <f ca="1">DetectOutliers("Demo DM Excel.xlsx?Clientes?Table2", Clientes!$A$62:$M$62)</f>
        <v>#NAME?</v>
      </c>
    </row>
    <row r="65" spans="1:14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0.572873817134393</v>
      </c>
      <c r="M65">
        <v>0</v>
      </c>
      <c r="N65" t="e">
        <f ca="1">DetectOutliers("Demo DM Excel.xlsx?Clientes?Table2", Clientes!$A$63:$M$63)</f>
        <v>#NAME?</v>
      </c>
    </row>
    <row r="66" spans="1:14" x14ac:dyDescent="0.25">
      <c r="A66">
        <v>0</v>
      </c>
      <c r="B66">
        <v>0</v>
      </c>
      <c r="C66">
        <v>0</v>
      </c>
      <c r="D66">
        <v>4.69559779886296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e">
        <f ca="1">DetectOutliers("Demo DM Excel.xlsx?Clientes?Table2", Clientes!$A$64:$M$64)</f>
        <v>#NAME?</v>
      </c>
    </row>
    <row r="67" spans="1:14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2.0492013805373701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e">
        <f ca="1">DetectOutliers("Demo DM Excel.xlsx?Clientes?Table2", Clientes!$A$65:$M$65)</f>
        <v>#NAME?</v>
      </c>
    </row>
    <row r="68" spans="1:14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2.1251774740668901</v>
      </c>
      <c r="N68" t="e">
        <f ca="1">DetectOutliers("Demo DM Excel.xlsx?Clientes?Table2", Clientes!$A$66:$M$66)</f>
        <v>#NAME?</v>
      </c>
    </row>
    <row r="69" spans="1:14" x14ac:dyDescent="0.25">
      <c r="A69">
        <v>0</v>
      </c>
      <c r="B69">
        <v>0</v>
      </c>
      <c r="C69">
        <v>0</v>
      </c>
      <c r="D69">
        <v>11.9558830233465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e">
        <f ca="1">DetectOutliers("Demo DM Excel.xlsx?Clientes?Table2", Clientes!$A$67:$M$67)</f>
        <v>#NAME?</v>
      </c>
    </row>
    <row r="70" spans="1:14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11.3558392887614</v>
      </c>
      <c r="J70">
        <v>0</v>
      </c>
      <c r="K70">
        <v>0</v>
      </c>
      <c r="L70">
        <v>0</v>
      </c>
      <c r="M70">
        <v>0</v>
      </c>
      <c r="N70" t="e">
        <f ca="1">DetectOutliers("Demo DM Excel.xlsx?Clientes?Table2", Clientes!$A$68:$M$68)</f>
        <v>#NAME?</v>
      </c>
    </row>
    <row r="71" spans="1:14" x14ac:dyDescent="0.25">
      <c r="A71">
        <v>0</v>
      </c>
      <c r="B71">
        <v>14.2899031253222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e">
        <f ca="1">DetectOutliers("Demo DM Excel.xlsx?Clientes?Table2", Clientes!$A$69:$M$69)</f>
        <v>#NAME?</v>
      </c>
    </row>
    <row r="72" spans="1:14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11.7039637676568</v>
      </c>
      <c r="L72">
        <v>0</v>
      </c>
      <c r="M72">
        <v>0</v>
      </c>
      <c r="N72" t="e">
        <f ca="1">DetectOutliers("Demo DM Excel.xlsx?Clientes?Table2", Clientes!$A$70:$M$70)</f>
        <v>#NAME?</v>
      </c>
    </row>
    <row r="73" spans="1:14" x14ac:dyDescent="0.25">
      <c r="A73">
        <v>0</v>
      </c>
      <c r="B73">
        <v>36.899739795462402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e">
        <f ca="1">DetectOutliers("Demo DM Excel.xlsx?Clientes?Table2", Clientes!$A$71:$M$71)</f>
        <v>#NAME?</v>
      </c>
    </row>
    <row r="74" spans="1:14" x14ac:dyDescent="0.25">
      <c r="A74">
        <v>0</v>
      </c>
      <c r="B74">
        <v>0</v>
      </c>
      <c r="C74">
        <v>0</v>
      </c>
      <c r="D74">
        <v>5.0510195246740297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e">
        <f ca="1">DetectOutliers("Demo DM Excel.xlsx?Clientes?Table2", Clientes!$A$72:$M$72)</f>
        <v>#NAME?</v>
      </c>
    </row>
    <row r="75" spans="1:14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5.0548869521412296</v>
      </c>
      <c r="K75">
        <v>0</v>
      </c>
      <c r="L75">
        <v>0</v>
      </c>
      <c r="M75">
        <v>0</v>
      </c>
      <c r="N75" t="e">
        <f ca="1">DetectOutliers("Demo DM Excel.xlsx?Clientes?Table2", Clientes!$A$73:$M$73)</f>
        <v>#NAME?</v>
      </c>
    </row>
    <row r="76" spans="1:14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38.916666013810698</v>
      </c>
      <c r="M76">
        <v>0</v>
      </c>
      <c r="N76" t="e">
        <f ca="1">DetectOutliers("Demo DM Excel.xlsx?Clientes?Table2", Clientes!$A$74:$M$74)</f>
        <v>#NAME?</v>
      </c>
    </row>
    <row r="77" spans="1:14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1.4800304317736099</v>
      </c>
      <c r="N77" t="e">
        <f ca="1">DetectOutliers("Demo DM Excel.xlsx?Clientes?Table2", Clientes!$A$75:$M$75)</f>
        <v>#NAME?</v>
      </c>
    </row>
    <row r="78" spans="1:14" x14ac:dyDescent="0.25">
      <c r="A78">
        <v>0</v>
      </c>
      <c r="B78">
        <v>0</v>
      </c>
      <c r="C78">
        <v>0</v>
      </c>
      <c r="D78">
        <v>9.80939202201189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t="e">
        <f ca="1">DetectOutliers("Demo DM Excel.xlsx?Clientes?Table2", Clientes!$A$76:$M$76)</f>
        <v>#NAME?</v>
      </c>
    </row>
    <row r="79" spans="1:14" x14ac:dyDescent="0.25">
      <c r="A79">
        <v>0</v>
      </c>
      <c r="B79">
        <v>0</v>
      </c>
      <c r="C79">
        <v>0</v>
      </c>
      <c r="D79">
        <v>0.97822336012313804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t="e">
        <f ca="1">DetectOutliers("Demo DM Excel.xlsx?Clientes?Table2", Clientes!$A$77:$M$77)</f>
        <v>#NAME?</v>
      </c>
    </row>
    <row r="80" spans="1:14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11.3678921566133</v>
      </c>
      <c r="K80">
        <v>0</v>
      </c>
      <c r="L80">
        <v>0</v>
      </c>
      <c r="M80">
        <v>0</v>
      </c>
      <c r="N80" t="e">
        <f ca="1">DetectOutliers("Demo DM Excel.xlsx?Clientes?Table2", Clientes!$A$78:$M$78)</f>
        <v>#NAME?</v>
      </c>
    </row>
    <row r="81" spans="1:14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0.471666741337671</v>
      </c>
      <c r="M81">
        <v>0</v>
      </c>
      <c r="N81" t="e">
        <f ca="1">DetectOutliers("Demo DM Excel.xlsx?Clientes?Table2", Clientes!$A$79:$M$79)</f>
        <v>#NAME?</v>
      </c>
    </row>
    <row r="82" spans="1:14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60.022023816271698</v>
      </c>
      <c r="J82">
        <v>0</v>
      </c>
      <c r="K82">
        <v>0</v>
      </c>
      <c r="L82">
        <v>0</v>
      </c>
      <c r="M82">
        <v>0</v>
      </c>
      <c r="N82" t="e">
        <f ca="1">DetectOutliers("Demo DM Excel.xlsx?Clientes?Table2", Clientes!$A$80:$M$80)</f>
        <v>#NAME?</v>
      </c>
    </row>
    <row r="83" spans="1:14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2.3975166384122599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e">
        <f ca="1">DetectOutliers("Demo DM Excel.xlsx?Clientes?Table2", Clientes!$A$81:$M$81)</f>
        <v>#NAME?</v>
      </c>
    </row>
    <row r="84" spans="1:1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2.3815609660425698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e">
        <f ca="1">DetectOutliers("Demo DM Excel.xlsx?Clientes?Table2", Clientes!$A$82:$M$82)</f>
        <v>#NAME?</v>
      </c>
    </row>
    <row r="85" spans="1:1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0.329873276080903</v>
      </c>
      <c r="I85">
        <v>0</v>
      </c>
      <c r="J85">
        <v>0</v>
      </c>
      <c r="K85">
        <v>0</v>
      </c>
      <c r="L85">
        <v>0</v>
      </c>
      <c r="M85">
        <v>0</v>
      </c>
      <c r="N85" t="e">
        <f ca="1">DetectOutliers("Demo DM Excel.xlsx?Clientes?Table2", Clientes!$A$83:$M$83)</f>
        <v>#NAME?</v>
      </c>
    </row>
    <row r="86" spans="1:1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88.013272092733501</v>
      </c>
      <c r="L86">
        <v>0</v>
      </c>
      <c r="M86">
        <v>0</v>
      </c>
      <c r="N86" t="e">
        <f ca="1">DetectOutliers("Demo DM Excel.xlsx?Clientes?Table2", Clientes!$A$84:$M$84)</f>
        <v>#NAME?</v>
      </c>
    </row>
    <row r="87" spans="1:1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19.763899164950701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t="e">
        <f ca="1">DetectOutliers("Demo DM Excel.xlsx?Clientes?Table2", Clientes!$A$85:$M$85)</f>
        <v>#NAME?</v>
      </c>
    </row>
    <row r="88" spans="1:1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8.5874455328938506</v>
      </c>
      <c r="M88">
        <v>0</v>
      </c>
      <c r="N88" t="e">
        <f ca="1">DetectOutliers("Demo DM Excel.xlsx?Clientes?Table2", Clientes!$A$86:$M$86)</f>
        <v>#NAME?</v>
      </c>
    </row>
    <row r="89" spans="1:14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0.60393267128661399</v>
      </c>
      <c r="M89">
        <v>0</v>
      </c>
      <c r="N89" t="e">
        <f ca="1">DetectOutliers("Demo DM Excel.xlsx?Clientes?Table2", Clientes!$A$87:$M$87)</f>
        <v>#NAME?</v>
      </c>
    </row>
    <row r="90" spans="1:14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36.522851305597499</v>
      </c>
      <c r="K90">
        <v>0</v>
      </c>
      <c r="L90">
        <v>0</v>
      </c>
      <c r="M90">
        <v>0</v>
      </c>
      <c r="N90" t="e">
        <f ca="1">DetectOutliers("Demo DM Excel.xlsx?Clientes?Table2", Clientes!$A$88:$M$88)</f>
        <v>#NAME?</v>
      </c>
    </row>
    <row r="91" spans="1:14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27.8914710127234</v>
      </c>
      <c r="K91">
        <v>0</v>
      </c>
      <c r="L91">
        <v>0</v>
      </c>
      <c r="M91">
        <v>0</v>
      </c>
      <c r="N91" t="e">
        <f ca="1">DetectOutliers("Demo DM Excel.xlsx?Clientes?Table2", Clientes!$A$89:$M$89)</f>
        <v>#NAME?</v>
      </c>
    </row>
    <row r="92" spans="1:14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4.1884096633821999</v>
      </c>
      <c r="N92" t="e">
        <f ca="1">DetectOutliers("Demo DM Excel.xlsx?Clientes?Table2", Clientes!$A$90:$M$90)</f>
        <v>#NAME?</v>
      </c>
    </row>
    <row r="93" spans="1:1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4.1884096633821999</v>
      </c>
      <c r="N93" t="e">
        <f ca="1">DetectOutliers("Demo DM Excel.xlsx?Clientes?Table2", Clientes!$A$91:$M$91)</f>
        <v>#NAME?</v>
      </c>
    </row>
    <row r="94" spans="1:14" x14ac:dyDescent="0.25">
      <c r="A94">
        <v>0</v>
      </c>
      <c r="B94">
        <v>0</v>
      </c>
      <c r="C94">
        <v>0</v>
      </c>
      <c r="D94">
        <v>0</v>
      </c>
      <c r="E94">
        <v>7.6362002653640104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e">
        <f ca="1">DetectOutliers("Demo DM Excel.xlsx?Clientes?Table2", Clientes!$A$92:$M$92)</f>
        <v>#NAME?</v>
      </c>
    </row>
    <row r="95" spans="1:1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2.6662264288219402</v>
      </c>
      <c r="J95">
        <v>0</v>
      </c>
      <c r="K95">
        <v>0</v>
      </c>
      <c r="L95">
        <v>0</v>
      </c>
      <c r="M95">
        <v>0</v>
      </c>
      <c r="N95" t="e">
        <f ca="1">DetectOutliers("Demo DM Excel.xlsx?Clientes?Table2", Clientes!$A$93:$M$93)</f>
        <v>#NAME?</v>
      </c>
    </row>
    <row r="96" spans="1:1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13.605018943746099</v>
      </c>
      <c r="J96">
        <v>0</v>
      </c>
      <c r="K96">
        <v>0</v>
      </c>
      <c r="L96">
        <v>0</v>
      </c>
      <c r="M96">
        <v>0</v>
      </c>
      <c r="N96" t="e">
        <f ca="1">DetectOutliers("Demo DM Excel.xlsx?Clientes?Table2", Clientes!$A$94:$M$94)</f>
        <v>#NAME?</v>
      </c>
    </row>
    <row r="97" spans="1:14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1.2194426586056599</v>
      </c>
      <c r="M97">
        <v>0</v>
      </c>
      <c r="N97" t="e">
        <f ca="1">DetectOutliers("Demo DM Excel.xlsx?Clientes?Table2", Clientes!$A$95:$M$95)</f>
        <v>#NAME?</v>
      </c>
    </row>
    <row r="98" spans="1:14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1.9612914268325301</v>
      </c>
      <c r="M98">
        <v>0</v>
      </c>
      <c r="N98" t="e">
        <f ca="1">DetectOutliers("Demo DM Excel.xlsx?Clientes?Table2", Clientes!$A$96:$M$96)</f>
        <v>#NAME?</v>
      </c>
    </row>
    <row r="99" spans="1:14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3.5232916788534401</v>
      </c>
      <c r="L99">
        <v>0</v>
      </c>
      <c r="M99">
        <v>0</v>
      </c>
      <c r="N99" t="e">
        <f ca="1">DetectOutliers("Demo DM Excel.xlsx?Clientes?Table2", Clientes!$A$97:$M$97)</f>
        <v>#NAME?</v>
      </c>
    </row>
    <row r="100" spans="1:14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94.696328919062907</v>
      </c>
      <c r="L100">
        <v>0</v>
      </c>
      <c r="M100">
        <v>0</v>
      </c>
      <c r="N100" t="e">
        <f ca="1">DetectOutliers("Demo DM Excel.xlsx?Clientes?Table2", Clientes!$A$98:$M$98)</f>
        <v>#NAME?</v>
      </c>
    </row>
    <row r="101" spans="1:14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2.8327374070676998</v>
      </c>
      <c r="M101">
        <v>0</v>
      </c>
      <c r="N101" t="e">
        <f ca="1">DetectOutliers("Demo DM Excel.xlsx?Clientes?Table2", Clientes!$A$99:$M$99)</f>
        <v>#NAME?</v>
      </c>
    </row>
    <row r="102" spans="1:14" x14ac:dyDescent="0.25">
      <c r="A102">
        <v>0</v>
      </c>
      <c r="B102">
        <v>0</v>
      </c>
      <c r="C102">
        <v>0</v>
      </c>
      <c r="D102">
        <v>0</v>
      </c>
      <c r="E102">
        <v>10.9467100660352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t="e">
        <f ca="1">DetectOutliers("Demo DM Excel.xlsx?Clientes?Table2", Clientes!$A$100:$M$100)</f>
        <v>#NAME?</v>
      </c>
    </row>
    <row r="103" spans="1:14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1.8272301266631501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t="e">
        <f ca="1">DetectOutliers("Demo DM Excel.xlsx?Clientes?Table2", Clientes!$A$101:$M$101)</f>
        <v>#NAME?</v>
      </c>
    </row>
    <row r="104" spans="1:14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2.38040616689142</v>
      </c>
      <c r="I104">
        <v>0</v>
      </c>
      <c r="J104">
        <v>0</v>
      </c>
      <c r="K104">
        <v>0</v>
      </c>
      <c r="L104">
        <v>0</v>
      </c>
      <c r="M104">
        <v>0</v>
      </c>
      <c r="N104" t="e">
        <f ca="1">DetectOutliers("Demo DM Excel.xlsx?Clientes?Table2", Clientes!$A$102:$M$102)</f>
        <v>#NAME?</v>
      </c>
    </row>
    <row r="105" spans="1:14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33.388220203175699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t="e">
        <f ca="1">DetectOutliers("Demo DM Excel.xlsx?Clientes?Table2", Clientes!$A$103:$M$103)</f>
        <v>#NAME?</v>
      </c>
    </row>
    <row r="106" spans="1:14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9.3379220312944309</v>
      </c>
      <c r="M106">
        <v>0</v>
      </c>
      <c r="N106" t="e">
        <f ca="1">DetectOutliers("Demo DM Excel.xlsx?Clientes?Table2", Clientes!$A$104:$M$104)</f>
        <v>#NAME?</v>
      </c>
    </row>
    <row r="107" spans="1:14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40.073388660100399</v>
      </c>
      <c r="J107">
        <v>0</v>
      </c>
      <c r="K107">
        <v>0</v>
      </c>
      <c r="L107">
        <v>0</v>
      </c>
      <c r="M107">
        <v>0</v>
      </c>
      <c r="N107" t="e">
        <f ca="1">DetectOutliers("Demo DM Excel.xlsx?Clientes?Table2", Clientes!$A$105:$M$105)</f>
        <v>#NAME?</v>
      </c>
    </row>
    <row r="108" spans="1:14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1.6525356385827299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e">
        <f ca="1">DetectOutliers("Demo DM Excel.xlsx?Clientes?Table2", Clientes!$A$106:$M$106)</f>
        <v>#NAME?</v>
      </c>
    </row>
    <row r="109" spans="1:14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2.33566869956169</v>
      </c>
      <c r="I109">
        <v>0</v>
      </c>
      <c r="J109">
        <v>0</v>
      </c>
      <c r="K109">
        <v>0</v>
      </c>
      <c r="L109">
        <v>0</v>
      </c>
      <c r="M109">
        <v>0</v>
      </c>
      <c r="N109" t="e">
        <f ca="1">DetectOutliers("Demo DM Excel.xlsx?Clientes?Table2", Clientes!$A$107:$M$107)</f>
        <v>#NAME?</v>
      </c>
    </row>
    <row r="110" spans="1:14" x14ac:dyDescent="0.25">
      <c r="A110">
        <v>0</v>
      </c>
      <c r="B110">
        <v>0</v>
      </c>
      <c r="C110">
        <v>0</v>
      </c>
      <c r="D110">
        <v>0.42140467619653099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e">
        <f ca="1">DetectOutliers("Demo DM Excel.xlsx?Clientes?Table2", Clientes!$A$108:$M$108)</f>
        <v>#NAME?</v>
      </c>
    </row>
    <row r="111" spans="1:14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1.4984309617833</v>
      </c>
      <c r="K111">
        <v>0</v>
      </c>
      <c r="L111">
        <v>0</v>
      </c>
      <c r="M111">
        <v>0</v>
      </c>
      <c r="N111" t="e">
        <f ca="1">DetectOutliers("Demo DM Excel.xlsx?Clientes?Table2", Clientes!$A$109:$M$109)</f>
        <v>#NAME?</v>
      </c>
    </row>
    <row r="112" spans="1:14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1.1700057355840801</v>
      </c>
      <c r="K112">
        <v>0</v>
      </c>
      <c r="L112">
        <v>0</v>
      </c>
      <c r="M112">
        <v>0</v>
      </c>
      <c r="N112" t="e">
        <f ca="1">DetectOutliers("Demo DM Excel.xlsx?Clientes?Table2", Clientes!$A$110:$M$110)</f>
        <v>#NAME?</v>
      </c>
    </row>
    <row r="113" spans="1:14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0.42435275139990802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t="e">
        <f ca="1">DetectOutliers("Demo DM Excel.xlsx?Clientes?Table2", Clientes!$A$111:$M$111)</f>
        <v>#NAME?</v>
      </c>
    </row>
    <row r="114" spans="1:14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0.23269818824034899</v>
      </c>
      <c r="K114">
        <v>0</v>
      </c>
      <c r="L114">
        <v>0</v>
      </c>
      <c r="M114">
        <v>0</v>
      </c>
      <c r="N114" t="e">
        <f ca="1">DetectOutliers("Demo DM Excel.xlsx?Clientes?Table2", Clientes!$A$112:$M$112)</f>
        <v>#NAME?</v>
      </c>
    </row>
    <row r="115" spans="1:14" x14ac:dyDescent="0.25">
      <c r="A115">
        <v>0</v>
      </c>
      <c r="B115">
        <v>0</v>
      </c>
      <c r="C115">
        <v>0</v>
      </c>
      <c r="D115">
        <v>6.2288841943752802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t="e">
        <f ca="1">DetectOutliers("Demo DM Excel.xlsx?Clientes?Table2", Clientes!$A$113:$M$113)</f>
        <v>#NAME?</v>
      </c>
    </row>
    <row r="116" spans="1:14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83.865854366760402</v>
      </c>
      <c r="K116">
        <v>0</v>
      </c>
      <c r="L116">
        <v>0</v>
      </c>
      <c r="M116">
        <v>0</v>
      </c>
      <c r="N116" t="e">
        <f ca="1">DetectOutliers("Demo DM Excel.xlsx?Clientes?Table2", Clientes!$A$114:$M$114)</f>
        <v>#NAME?</v>
      </c>
    </row>
    <row r="117" spans="1:14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69.011343741115397</v>
      </c>
      <c r="L117">
        <v>0</v>
      </c>
      <c r="M117">
        <v>0</v>
      </c>
      <c r="N117" t="e">
        <f ca="1">DetectOutliers("Demo DM Excel.xlsx?Clientes?Table2", Clientes!$A$115:$M$115)</f>
        <v>#NAME?</v>
      </c>
    </row>
    <row r="118" spans="1:14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0.28076487318051602</v>
      </c>
      <c r="M118">
        <v>0</v>
      </c>
      <c r="N118" t="e">
        <f ca="1">DetectOutliers("Demo DM Excel.xlsx?Clientes?Table2", Clientes!$A$116:$M$116)</f>
        <v>#NAME?</v>
      </c>
    </row>
    <row r="119" spans="1:14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1.24295888135958</v>
      </c>
      <c r="N119" t="e">
        <f ca="1">DetectOutliers("Demo DM Excel.xlsx?Clientes?Table2", Clientes!$A$117:$M$117)</f>
        <v>#NAME?</v>
      </c>
    </row>
    <row r="120" spans="1:14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3.61083003402491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t="e">
        <f ca="1">DetectOutliers("Demo DM Excel.xlsx?Clientes?Table2", Clientes!$A$118:$M$118)</f>
        <v>#NAME?</v>
      </c>
    </row>
    <row r="121" spans="1:14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0.39155365262070102</v>
      </c>
      <c r="K121">
        <v>0</v>
      </c>
      <c r="L121">
        <v>0</v>
      </c>
      <c r="M121">
        <v>0</v>
      </c>
      <c r="N121" t="e">
        <f ca="1">DetectOutliers("Demo DM Excel.xlsx?Clientes?Table2", Clientes!$A$119:$M$119)</f>
        <v>#NAME?</v>
      </c>
    </row>
    <row r="122" spans="1:14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3.3607026375134401</v>
      </c>
      <c r="L122">
        <v>0</v>
      </c>
      <c r="M122">
        <v>0</v>
      </c>
      <c r="N122" t="e">
        <f ca="1">DetectOutliers("Demo DM Excel.xlsx?Clientes?Table2", Clientes!$A$120:$M$120)</f>
        <v>#NAME?</v>
      </c>
    </row>
    <row r="123" spans="1:14" x14ac:dyDescent="0.25">
      <c r="A123">
        <v>0</v>
      </c>
      <c r="B123">
        <v>0</v>
      </c>
      <c r="C123">
        <v>0</v>
      </c>
      <c r="D123">
        <v>0</v>
      </c>
      <c r="E123">
        <v>2.56142910697355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t="e">
        <f ca="1">DetectOutliers("Demo DM Excel.xlsx?Clientes?Table2", Clientes!$A$121:$M$121)</f>
        <v>#NAME?</v>
      </c>
    </row>
    <row r="124" spans="1:14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7.9245088536268797</v>
      </c>
      <c r="N124" t="e">
        <f ca="1">DetectOutliers("Demo DM Excel.xlsx?Clientes?Table2", Clientes!$A$122:$M$122)</f>
        <v>#NAME?</v>
      </c>
    </row>
    <row r="125" spans="1:14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33.0090944919367</v>
      </c>
      <c r="N125" t="e">
        <f ca="1">DetectOutliers("Demo DM Excel.xlsx?Clientes?Table2", Clientes!$A$123:$M$123)</f>
        <v>#NAME?</v>
      </c>
    </row>
    <row r="126" spans="1:14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18.605058368086301</v>
      </c>
      <c r="L126">
        <v>0</v>
      </c>
      <c r="M126">
        <v>0</v>
      </c>
      <c r="N126" t="e">
        <f ca="1">DetectOutliers("Demo DM Excel.xlsx?Clientes?Table2", Clientes!$A$124:$M$124)</f>
        <v>#NAME?</v>
      </c>
    </row>
    <row r="127" spans="1:14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0.93129685834851705</v>
      </c>
      <c r="N127" t="e">
        <f ca="1">DetectOutliers("Demo DM Excel.xlsx?Clientes?Table2", Clientes!$A$125:$M$125)</f>
        <v>#NAME?</v>
      </c>
    </row>
    <row r="128" spans="1:14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63.062548761941898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t="e">
        <f ca="1">DetectOutliers("Demo DM Excel.xlsx?Clientes?Table2", Clientes!$A$126:$M$126)</f>
        <v>#NAME?</v>
      </c>
    </row>
    <row r="129" spans="1:14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28.2737460438452</v>
      </c>
      <c r="J129">
        <v>0</v>
      </c>
      <c r="K129">
        <v>0</v>
      </c>
      <c r="L129">
        <v>0</v>
      </c>
      <c r="M129">
        <v>0</v>
      </c>
      <c r="N129" t="e">
        <f ca="1">DetectOutliers("Demo DM Excel.xlsx?Clientes?Table2", Clientes!$A$127:$M$127)</f>
        <v>#NAME?</v>
      </c>
    </row>
    <row r="130" spans="1:14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27.433433642694801</v>
      </c>
      <c r="J130">
        <v>0</v>
      </c>
      <c r="K130">
        <v>0</v>
      </c>
      <c r="L130">
        <v>0</v>
      </c>
      <c r="M130">
        <v>0</v>
      </c>
      <c r="N130" t="e">
        <f ca="1">DetectOutliers("Demo DM Excel.xlsx?Clientes?Table2", Clientes!$A$128:$M$128)</f>
        <v>#NAME?</v>
      </c>
    </row>
    <row r="131" spans="1:14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24.1366917855525</v>
      </c>
      <c r="K131">
        <v>0</v>
      </c>
      <c r="L131">
        <v>0</v>
      </c>
      <c r="M131">
        <v>0</v>
      </c>
      <c r="N131" t="e">
        <f ca="1">DetectOutliers("Demo DM Excel.xlsx?Clientes?Table2", Clientes!$A$129:$M$129)</f>
        <v>#NAME?</v>
      </c>
    </row>
    <row r="132" spans="1:14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23.818737156149702</v>
      </c>
      <c r="J132">
        <v>0</v>
      </c>
      <c r="K132">
        <v>0</v>
      </c>
      <c r="L132">
        <v>0</v>
      </c>
      <c r="M132">
        <v>0</v>
      </c>
      <c r="N132" t="e">
        <f ca="1">DetectOutliers("Demo DM Excel.xlsx?Clientes?Table2", Clientes!$A$130:$M$130)</f>
        <v>#NAME?</v>
      </c>
    </row>
    <row r="133" spans="1:14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1.70121995802785</v>
      </c>
      <c r="M133">
        <v>0</v>
      </c>
      <c r="N133" t="e">
        <f ca="1">DetectOutliers("Demo DM Excel.xlsx?Clientes?Table2", Clientes!$A$131:$M$131)</f>
        <v>#NAME?</v>
      </c>
    </row>
    <row r="134" spans="1:14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0.97404969693811005</v>
      </c>
      <c r="M134">
        <v>0</v>
      </c>
      <c r="N134" t="e">
        <f ca="1">DetectOutliers("Demo DM Excel.xlsx?Clientes?Table2", Clientes!$A$132:$M$132)</f>
        <v>#NAME?</v>
      </c>
    </row>
    <row r="135" spans="1:14" x14ac:dyDescent="0.25">
      <c r="A135">
        <v>0</v>
      </c>
      <c r="B135">
        <v>5.45840273319227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e">
        <f ca="1">DetectOutliers("Demo DM Excel.xlsx?Clientes?Table2", Clientes!$A$133:$M$133)</f>
        <v>#NAME?</v>
      </c>
    </row>
    <row r="136" spans="1:14" x14ac:dyDescent="0.25">
      <c r="A136">
        <v>0</v>
      </c>
      <c r="B136">
        <v>0</v>
      </c>
      <c r="C136">
        <v>0</v>
      </c>
      <c r="D136">
        <v>52.599671084558899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t="e">
        <f ca="1">DetectOutliers("Demo DM Excel.xlsx?Clientes?Table2", Clientes!$A$134:$M$134)</f>
        <v>#NAME?</v>
      </c>
    </row>
    <row r="137" spans="1:14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0.55750297025569795</v>
      </c>
      <c r="J137">
        <v>0</v>
      </c>
      <c r="K137">
        <v>0</v>
      </c>
      <c r="L137">
        <v>0</v>
      </c>
      <c r="M137">
        <v>0</v>
      </c>
      <c r="N137" t="e">
        <f ca="1">DetectOutliers("Demo DM Excel.xlsx?Clientes?Table2", Clientes!$A$135:$M$135)</f>
        <v>#NAME?</v>
      </c>
    </row>
    <row r="138" spans="1:14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6.4247715436167399</v>
      </c>
      <c r="J138">
        <v>0</v>
      </c>
      <c r="K138">
        <v>0</v>
      </c>
      <c r="L138">
        <v>0</v>
      </c>
      <c r="M138">
        <v>0</v>
      </c>
      <c r="N138" t="e">
        <f ca="1">DetectOutliers("Demo DM Excel.xlsx?Clientes?Table2", Clientes!$A$136:$M$136)</f>
        <v>#NAME?</v>
      </c>
    </row>
    <row r="139" spans="1:14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53.662944243107297</v>
      </c>
      <c r="I139">
        <v>0</v>
      </c>
      <c r="J139">
        <v>0</v>
      </c>
      <c r="K139">
        <v>0</v>
      </c>
      <c r="L139">
        <v>0</v>
      </c>
      <c r="M139">
        <v>0</v>
      </c>
      <c r="N139" t="e">
        <f ca="1">DetectOutliers("Demo DM Excel.xlsx?Clientes?Table2", Clientes!$A$137:$M$137)</f>
        <v>#NAME?</v>
      </c>
    </row>
    <row r="140" spans="1:14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4.6361218743192003</v>
      </c>
      <c r="K140">
        <v>0</v>
      </c>
      <c r="L140">
        <v>0</v>
      </c>
      <c r="M140">
        <v>0</v>
      </c>
      <c r="N140" t="e">
        <f ca="1">DetectOutliers("Demo DM Excel.xlsx?Clientes?Table2", Clientes!$A$138:$M$138)</f>
        <v>#NAME?</v>
      </c>
    </row>
    <row r="141" spans="1:14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8.0406996657216308</v>
      </c>
      <c r="K141">
        <v>0</v>
      </c>
      <c r="L141">
        <v>0</v>
      </c>
      <c r="M141">
        <v>0</v>
      </c>
      <c r="N141" t="e">
        <f ca="1">DetectOutliers("Demo DM Excel.xlsx?Clientes?Table2", Clientes!$A$139:$M$139)</f>
        <v>#NAME?</v>
      </c>
    </row>
    <row r="142" spans="1:14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8.7861164776431302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t="e">
        <f ca="1">DetectOutliers("Demo DM Excel.xlsx?Clientes?Table2", Clientes!$A$140:$M$140)</f>
        <v>#NAME?</v>
      </c>
    </row>
    <row r="143" spans="1:14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10.1580567966791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e">
        <f ca="1">DetectOutliers("Demo DM Excel.xlsx?Clientes?Table2", Clientes!$A$141:$M$141)</f>
        <v>#NAME?</v>
      </c>
    </row>
    <row r="144" spans="1:14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0.68573728410264301</v>
      </c>
      <c r="K144">
        <v>0</v>
      </c>
      <c r="L144">
        <v>0</v>
      </c>
      <c r="M144">
        <v>0</v>
      </c>
      <c r="N144" t="e">
        <f ca="1">DetectOutliers("Demo DM Excel.xlsx?Clientes?Table2", Clientes!$A$142:$M$142)</f>
        <v>#NAME?</v>
      </c>
    </row>
    <row r="145" spans="1:14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1.4129371339579999</v>
      </c>
      <c r="N145" t="e">
        <f ca="1">DetectOutliers("Demo DM Excel.xlsx?Clientes?Table2", Clientes!$A$143:$M$143)</f>
        <v>#NAME?</v>
      </c>
    </row>
    <row r="146" spans="1:14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2.0542693016195699</v>
      </c>
      <c r="N146" t="e">
        <f ca="1">DetectOutliers("Demo DM Excel.xlsx?Clientes?Table2", Clientes!$A$144:$M$144)</f>
        <v>#NAME?</v>
      </c>
    </row>
    <row r="147" spans="1:14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0.97467781341809701</v>
      </c>
      <c r="N147" t="e">
        <f ca="1">DetectOutliers("Demo DM Excel.xlsx?Clientes?Table2", Clientes!$A$145:$M$145)</f>
        <v>#NAME?</v>
      </c>
    </row>
    <row r="148" spans="1:14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7.41432043083746</v>
      </c>
      <c r="K148">
        <v>0</v>
      </c>
      <c r="L148">
        <v>0</v>
      </c>
      <c r="M148">
        <v>0</v>
      </c>
      <c r="N148" t="e">
        <f ca="1">DetectOutliers("Demo DM Excel.xlsx?Clientes?Table2", Clientes!$A$146:$M$146)</f>
        <v>#NAME?</v>
      </c>
    </row>
    <row r="149" spans="1:14" x14ac:dyDescent="0.25">
      <c r="A149">
        <v>0</v>
      </c>
      <c r="B149">
        <v>11.570192890436299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e">
        <f ca="1">DetectOutliers("Demo DM Excel.xlsx?Clientes?Table2", Clientes!$A$147:$M$147)</f>
        <v>#NAME?</v>
      </c>
    </row>
    <row r="150" spans="1:14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19.484896921971501</v>
      </c>
      <c r="I150">
        <v>0</v>
      </c>
      <c r="J150">
        <v>0</v>
      </c>
      <c r="K150">
        <v>0</v>
      </c>
      <c r="L150">
        <v>0</v>
      </c>
      <c r="M150">
        <v>0</v>
      </c>
      <c r="N150" t="e">
        <f ca="1">DetectOutliers("Demo DM Excel.xlsx?Clientes?Table2", Clientes!$A$148:$M$148)</f>
        <v>#NAME?</v>
      </c>
    </row>
    <row r="151" spans="1:14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36.550843356151901</v>
      </c>
      <c r="M151">
        <v>0</v>
      </c>
      <c r="N151" t="e">
        <f ca="1">DetectOutliers("Demo DM Excel.xlsx?Clientes?Table2", Clientes!$A$149:$M$149)</f>
        <v>#NAME?</v>
      </c>
    </row>
    <row r="152" spans="1:14" x14ac:dyDescent="0.25">
      <c r="A152">
        <v>0</v>
      </c>
      <c r="B152">
        <v>0</v>
      </c>
      <c r="C152">
        <v>0</v>
      </c>
      <c r="D152">
        <v>4.4774136372951299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t="e">
        <f ca="1">DetectOutliers("Demo DM Excel.xlsx?Clientes?Table2", Clientes!$A$150:$M$150)</f>
        <v>#NAME?</v>
      </c>
    </row>
    <row r="153" spans="1:14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7.5273329372035498</v>
      </c>
      <c r="J153">
        <v>0</v>
      </c>
      <c r="K153">
        <v>0</v>
      </c>
      <c r="L153">
        <v>0</v>
      </c>
      <c r="M153">
        <v>0</v>
      </c>
      <c r="N153" t="e">
        <f ca="1">DetectOutliers("Demo DM Excel.xlsx?Clientes?Table2", Clientes!$A$151:$M$151)</f>
        <v>#NAME?</v>
      </c>
    </row>
    <row r="154" spans="1:14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1.4982183804682001</v>
      </c>
      <c r="K154">
        <v>0</v>
      </c>
      <c r="L154">
        <v>0</v>
      </c>
      <c r="M154">
        <v>0</v>
      </c>
      <c r="N154" t="e">
        <f ca="1">DetectOutliers("Demo DM Excel.xlsx?Clientes?Table2", Clientes!$A$152:$M$152)</f>
        <v>#NAME?</v>
      </c>
    </row>
    <row r="155" spans="1:14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3.7632837892957798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e">
        <f ca="1">DetectOutliers("Demo DM Excel.xlsx?Clientes?Table2", Clientes!$A$153:$M$153)</f>
        <v>#NAME?</v>
      </c>
    </row>
    <row r="156" spans="1:14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76.553747229652899</v>
      </c>
      <c r="L156">
        <v>0</v>
      </c>
      <c r="M156">
        <v>0</v>
      </c>
      <c r="N156" t="e">
        <f ca="1">DetectOutliers("Demo DM Excel.xlsx?Clientes?Table2", Clientes!$A$154:$M$154)</f>
        <v>#NAME?</v>
      </c>
    </row>
    <row r="157" spans="1:14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16.470722352208998</v>
      </c>
      <c r="L157">
        <v>0</v>
      </c>
      <c r="M157">
        <v>0</v>
      </c>
      <c r="N157" t="e">
        <f ca="1">DetectOutliers("Demo DM Excel.xlsx?Clientes?Table2", Clientes!$A$155:$M$155)</f>
        <v>#NAME?</v>
      </c>
    </row>
    <row r="158" spans="1:14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16.366653018291199</v>
      </c>
      <c r="M158">
        <v>0</v>
      </c>
      <c r="N158" t="e">
        <f ca="1">DetectOutliers("Demo DM Excel.xlsx?Clientes?Table2", Clientes!$A$156:$M$156)</f>
        <v>#NAME?</v>
      </c>
    </row>
    <row r="159" spans="1:14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0.83941163767427396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t="e">
        <f ca="1">DetectOutliers("Demo DM Excel.xlsx?Clientes?Table2", Clientes!$A$157:$M$157)</f>
        <v>#NAME?</v>
      </c>
    </row>
    <row r="160" spans="1:14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0.57263579929991704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e">
        <f ca="1">DetectOutliers("Demo DM Excel.xlsx?Clientes?Table2", Clientes!$A$158:$M$158)</f>
        <v>#NAME?</v>
      </c>
    </row>
    <row r="161" spans="1:14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0.25920457681686998</v>
      </c>
      <c r="K161">
        <v>0</v>
      </c>
      <c r="L161">
        <v>0</v>
      </c>
      <c r="M161">
        <v>0</v>
      </c>
      <c r="N161" t="e">
        <f ca="1">DetectOutliers("Demo DM Excel.xlsx?Clientes?Table2", Clientes!$A$159:$M$159)</f>
        <v>#NAME?</v>
      </c>
    </row>
    <row r="162" spans="1:14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4.3323017912148201</v>
      </c>
      <c r="J162">
        <v>0</v>
      </c>
      <c r="K162">
        <v>0</v>
      </c>
      <c r="L162">
        <v>0</v>
      </c>
      <c r="M162">
        <v>0</v>
      </c>
      <c r="N162" t="e">
        <f ca="1">DetectOutliers("Demo DM Excel.xlsx?Clientes?Table2", Clientes!$A$160:$M$160)</f>
        <v>#NAME?</v>
      </c>
    </row>
    <row r="163" spans="1:14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1.1493415668008999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t="e">
        <f ca="1">DetectOutliers("Demo DM Excel.xlsx?Clientes?Table2", Clientes!$A$161:$M$161)</f>
        <v>#NAME?</v>
      </c>
    </row>
    <row r="164" spans="1:14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13.9783398772731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t="e">
        <f ca="1">DetectOutliers("Demo DM Excel.xlsx?Clientes?Table2", Clientes!$A$162:$M$162)</f>
        <v>#NAME?</v>
      </c>
    </row>
    <row r="165" spans="1:14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54.434662320317102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t="e">
        <f ca="1">DetectOutliers("Demo DM Excel.xlsx?Clientes?Table2", Clientes!$A$163:$M$163)</f>
        <v>#NAME?</v>
      </c>
    </row>
    <row r="166" spans="1:14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55.397047982060499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t="e">
        <f ca="1">DetectOutliers("Demo DM Excel.xlsx?Clientes?Table2", Clientes!$A$164:$M$164)</f>
        <v>#NAME?</v>
      </c>
    </row>
    <row r="167" spans="1:14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42.220327090502899</v>
      </c>
      <c r="N167" t="e">
        <f ca="1">DetectOutliers("Demo DM Excel.xlsx?Clientes?Table2", Clientes!$A$165:$M$165)</f>
        <v>#NAME?</v>
      </c>
    </row>
    <row r="168" spans="1:14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5.9195804456841801</v>
      </c>
      <c r="I168">
        <v>0</v>
      </c>
      <c r="J168">
        <v>0</v>
      </c>
      <c r="K168">
        <v>0</v>
      </c>
      <c r="L168">
        <v>0</v>
      </c>
      <c r="M168">
        <v>0</v>
      </c>
      <c r="N168" t="e">
        <f ca="1">DetectOutliers("Demo DM Excel.xlsx?Clientes?Table2", Clientes!$A$166:$M$166)</f>
        <v>#NAME?</v>
      </c>
    </row>
    <row r="169" spans="1:14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0.63722020274735802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t="e">
        <f ca="1">DetectOutliers("Demo DM Excel.xlsx?Clientes?Table2", Clientes!$A$167:$M$167)</f>
        <v>#NAME?</v>
      </c>
    </row>
    <row r="170" spans="1:14" x14ac:dyDescent="0.25">
      <c r="A170">
        <v>0</v>
      </c>
      <c r="B170">
        <v>0</v>
      </c>
      <c r="C170">
        <v>0</v>
      </c>
      <c r="D170">
        <v>0</v>
      </c>
      <c r="E170">
        <v>6.5638169892315501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t="e">
        <f ca="1">DetectOutliers("Demo DM Excel.xlsx?Clientes?Table2", Clientes!$A$168:$M$168)</f>
        <v>#NAME?</v>
      </c>
    </row>
    <row r="171" spans="1:14" x14ac:dyDescent="0.25">
      <c r="A171">
        <v>0</v>
      </c>
      <c r="B171">
        <v>0</v>
      </c>
      <c r="C171">
        <v>0</v>
      </c>
      <c r="D171">
        <v>0</v>
      </c>
      <c r="E171">
        <v>3.17974807364185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e">
        <f ca="1">DetectOutliers("Demo DM Excel.xlsx?Clientes?Table2", Clientes!$A$169:$M$169)</f>
        <v>#NAME?</v>
      </c>
    </row>
    <row r="172" spans="1:14" x14ac:dyDescent="0.25">
      <c r="A172">
        <v>0</v>
      </c>
      <c r="B172">
        <v>0</v>
      </c>
      <c r="C172">
        <v>0</v>
      </c>
      <c r="D172">
        <v>7.0838481843687804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t="e">
        <f ca="1">DetectOutliers("Demo DM Excel.xlsx?Clientes?Table2", Clientes!$A$170:$M$170)</f>
        <v>#NAME?</v>
      </c>
    </row>
    <row r="173" spans="1:14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21.743959052553901</v>
      </c>
      <c r="J173">
        <v>0</v>
      </c>
      <c r="K173">
        <v>0</v>
      </c>
      <c r="L173">
        <v>0</v>
      </c>
      <c r="M173">
        <v>0</v>
      </c>
      <c r="N173" t="e">
        <f ca="1">DetectOutliers("Demo DM Excel.xlsx?Clientes?Table2", Clientes!$A$171:$M$171)</f>
        <v>#NAME?</v>
      </c>
    </row>
    <row r="174" spans="1:14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75.660041746929807</v>
      </c>
      <c r="J174">
        <v>0</v>
      </c>
      <c r="K174">
        <v>0</v>
      </c>
      <c r="L174">
        <v>0</v>
      </c>
      <c r="M174">
        <v>0</v>
      </c>
      <c r="N174" t="e">
        <f ca="1">DetectOutliers("Demo DM Excel.xlsx?Clientes?Table2", Clientes!$A$172:$M$172)</f>
        <v>#NAME?</v>
      </c>
    </row>
    <row r="175" spans="1:14" x14ac:dyDescent="0.25">
      <c r="A175">
        <v>0</v>
      </c>
      <c r="B175">
        <v>0</v>
      </c>
      <c r="C175">
        <v>0</v>
      </c>
      <c r="D175">
        <v>20.071731143106899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t="e">
        <f ca="1">DetectOutliers("Demo DM Excel.xlsx?Clientes?Table2", Clientes!$A$173:$M$173)</f>
        <v>#NAME?</v>
      </c>
    </row>
    <row r="176" spans="1:14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47.909339457860099</v>
      </c>
      <c r="N176" t="e">
        <f ca="1">DetectOutliers("Demo DM Excel.xlsx?Clientes?Table2", Clientes!$A$174:$M$174)</f>
        <v>#NAME?</v>
      </c>
    </row>
    <row r="177" spans="1:14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12.167334611796001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t="e">
        <f ca="1">DetectOutliers("Demo DM Excel.xlsx?Clientes?Table2", Clientes!$A$175:$M$175)</f>
        <v>#NAME?</v>
      </c>
    </row>
    <row r="178" spans="1:14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24.146049746228101</v>
      </c>
      <c r="J178">
        <v>0</v>
      </c>
      <c r="K178">
        <v>0</v>
      </c>
      <c r="L178">
        <v>0</v>
      </c>
      <c r="M178">
        <v>0</v>
      </c>
      <c r="N178" t="e">
        <f ca="1">DetectOutliers("Demo DM Excel.xlsx?Clientes?Table2", Clientes!$A$176:$M$176)</f>
        <v>#NAME?</v>
      </c>
    </row>
    <row r="179" spans="1:14" x14ac:dyDescent="0.25">
      <c r="A179">
        <v>0</v>
      </c>
      <c r="B179">
        <v>0</v>
      </c>
      <c r="C179">
        <v>0</v>
      </c>
      <c r="D179">
        <v>4.7882461638335201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t="e">
        <f ca="1">DetectOutliers("Demo DM Excel.xlsx?Clientes?Table2", Clientes!$A$177:$M$177)</f>
        <v>#NAME?</v>
      </c>
    </row>
    <row r="180" spans="1:14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12.801205744361299</v>
      </c>
      <c r="K180">
        <v>0</v>
      </c>
      <c r="L180">
        <v>0</v>
      </c>
      <c r="M180">
        <v>0</v>
      </c>
      <c r="N180" t="e">
        <f ca="1">DetectOutliers("Demo DM Excel.xlsx?Clientes?Table2", Clientes!$A$178:$M$178)</f>
        <v>#NAME?</v>
      </c>
    </row>
    <row r="181" spans="1:14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5.0676761991712604</v>
      </c>
      <c r="L181">
        <v>0</v>
      </c>
      <c r="M181">
        <v>0</v>
      </c>
      <c r="N181" t="e">
        <f ca="1">DetectOutliers("Demo DM Excel.xlsx?Clientes?Table2", Clientes!$A$179:$M$179)</f>
        <v>#NAME?</v>
      </c>
    </row>
    <row r="182" spans="1:14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0.62417181926773002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e">
        <f ca="1">DetectOutliers("Demo DM Excel.xlsx?Clientes?Table2", Clientes!$A$180:$M$180)</f>
        <v>#NAME?</v>
      </c>
    </row>
    <row r="183" spans="1:14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2.10566143825397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t="e">
        <f ca="1">DetectOutliers("Demo DM Excel.xlsx?Clientes?Table2", Clientes!$A$181:$M$181)</f>
        <v>#NAME?</v>
      </c>
    </row>
    <row r="184" spans="1:14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0.67707700762314005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t="e">
        <f ca="1">DetectOutliers("Demo DM Excel.xlsx?Clientes?Table2", Clientes!$A$182:$M$182)</f>
        <v>#NAME?</v>
      </c>
    </row>
    <row r="185" spans="1:14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1.2374698737321701</v>
      </c>
      <c r="K185">
        <v>0</v>
      </c>
      <c r="L185">
        <v>0</v>
      </c>
      <c r="M185">
        <v>0</v>
      </c>
      <c r="N185" t="e">
        <f ca="1">DetectOutliers("Demo DM Excel.xlsx?Clientes?Table2", Clientes!$A$183:$M$183)</f>
        <v>#NAME?</v>
      </c>
    </row>
    <row r="186" spans="1:14" x14ac:dyDescent="0.25">
      <c r="A186">
        <v>0</v>
      </c>
      <c r="B186">
        <v>0</v>
      </c>
      <c r="C186">
        <v>0</v>
      </c>
      <c r="D186">
        <v>0.248657848421345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e">
        <f ca="1">DetectOutliers("Demo DM Excel.xlsx?Clientes?Table2", Clientes!$A$184:$M$184)</f>
        <v>#NAME?</v>
      </c>
    </row>
    <row r="187" spans="1:14" x14ac:dyDescent="0.25">
      <c r="A187">
        <v>0</v>
      </c>
      <c r="B187">
        <v>1.06562974253951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e">
        <f ca="1">DetectOutliers("Demo DM Excel.xlsx?Clientes?Table2", Clientes!$A$185:$M$185)</f>
        <v>#NAME?</v>
      </c>
    </row>
    <row r="188" spans="1:14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43.779044347312002</v>
      </c>
      <c r="L188">
        <v>0</v>
      </c>
      <c r="M188">
        <v>0</v>
      </c>
      <c r="N188" t="e">
        <f ca="1">DetectOutliers("Demo DM Excel.xlsx?Clientes?Table2", Clientes!$A$186:$M$186)</f>
        <v>#NAME?</v>
      </c>
    </row>
    <row r="189" spans="1:14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76.129028764887295</v>
      </c>
      <c r="L189">
        <v>0</v>
      </c>
      <c r="M189">
        <v>0</v>
      </c>
      <c r="N189" t="e">
        <f ca="1">DetectOutliers("Demo DM Excel.xlsx?Clientes?Table2", Clientes!$A$187:$M$187)</f>
        <v>#NAME?</v>
      </c>
    </row>
    <row r="190" spans="1:14" x14ac:dyDescent="0.25">
      <c r="A190">
        <v>0</v>
      </c>
      <c r="B190">
        <v>0</v>
      </c>
      <c r="C190">
        <v>0</v>
      </c>
      <c r="D190">
        <v>23.492774035542599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e">
        <f ca="1">DetectOutliers("Demo DM Excel.xlsx?Clientes?Table2", Clientes!$A$188:$M$188)</f>
        <v>#NAME?</v>
      </c>
    </row>
    <row r="191" spans="1:14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22.1228682095777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e">
        <f ca="1">DetectOutliers("Demo DM Excel.xlsx?Clientes?Table2", Clientes!$A$189:$M$189)</f>
        <v>#NAME?</v>
      </c>
    </row>
    <row r="192" spans="1:14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10.0322202027955</v>
      </c>
      <c r="M192">
        <v>0</v>
      </c>
      <c r="N192" t="e">
        <f ca="1">DetectOutliers("Demo DM Excel.xlsx?Clientes?Table2", Clientes!$A$190:$M$190)</f>
        <v>#NAME?</v>
      </c>
    </row>
    <row r="193" spans="1:14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2.9975189760910599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t="e">
        <f ca="1">DetectOutliers("Demo DM Excel.xlsx?Clientes?Table2", Clientes!$A$191:$M$191)</f>
        <v>#NAME?</v>
      </c>
    </row>
    <row r="194" spans="1:14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3.0483946431183302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t="e">
        <f ca="1">DetectOutliers("Demo DM Excel.xlsx?Clientes?Table2", Clientes!$A$192:$M$192)</f>
        <v>#NAME?</v>
      </c>
    </row>
    <row r="195" spans="1:14" x14ac:dyDescent="0.25">
      <c r="A195">
        <v>0</v>
      </c>
      <c r="B195">
        <v>2.62391358293273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e">
        <f ca="1">DetectOutliers("Demo DM Excel.xlsx?Clientes?Table2", Clientes!$A$193:$M$193)</f>
        <v>#NAME?</v>
      </c>
    </row>
    <row r="196" spans="1:14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6.45745973171688</v>
      </c>
      <c r="J196">
        <v>0</v>
      </c>
      <c r="K196">
        <v>0</v>
      </c>
      <c r="L196">
        <v>0</v>
      </c>
      <c r="M196">
        <v>0</v>
      </c>
      <c r="N196" t="e">
        <f ca="1">DetectOutliers("Demo DM Excel.xlsx?Clientes?Table2", Clientes!$A$194:$M$194)</f>
        <v>#NAME?</v>
      </c>
    </row>
    <row r="197" spans="1:14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51.549806973693798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t="e">
        <f ca="1">DetectOutliers("Demo DM Excel.xlsx?Clientes?Table2", Clientes!$A$195:$M$195)</f>
        <v>#NAME?</v>
      </c>
    </row>
    <row r="198" spans="1:14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61.681595828668101</v>
      </c>
      <c r="K198">
        <v>0</v>
      </c>
      <c r="L198">
        <v>0</v>
      </c>
      <c r="M198">
        <v>0</v>
      </c>
      <c r="N198" t="e">
        <f ca="1">DetectOutliers("Demo DM Excel.xlsx?Clientes?Table2", Clientes!$A$196:$M$196)</f>
        <v>#NAME?</v>
      </c>
    </row>
    <row r="199" spans="1:14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0.39480885464510601</v>
      </c>
      <c r="M199">
        <v>0</v>
      </c>
      <c r="N199" t="e">
        <f ca="1">DetectOutliers("Demo DM Excel.xlsx?Clientes?Table2", Clientes!$A$197:$M$197)</f>
        <v>#NAME?</v>
      </c>
    </row>
    <row r="200" spans="1:14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16.112415691319001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t="e">
        <f ca="1">DetectOutliers("Demo DM Excel.xlsx?Clientes?Table2", Clientes!$A$198:$M$198)</f>
        <v>#NAME?</v>
      </c>
    </row>
    <row r="201" spans="1:14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24.115737036469401</v>
      </c>
      <c r="J201">
        <v>0</v>
      </c>
      <c r="K201">
        <v>0</v>
      </c>
      <c r="L201">
        <v>0</v>
      </c>
      <c r="M201">
        <v>0</v>
      </c>
      <c r="N201" t="e">
        <f ca="1">DetectOutliers("Demo DM Excel.xlsx?Clientes?Table2", Clientes!$A$199:$M$199)</f>
        <v>#NAME?</v>
      </c>
    </row>
    <row r="202" spans="1:14" x14ac:dyDescent="0.25">
      <c r="A202">
        <v>0</v>
      </c>
      <c r="B202">
        <v>14.2901324603045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t="e">
        <f ca="1">DetectOutliers("Demo DM Excel.xlsx?Clientes?Table2", Clientes!$A$200:$M$200)</f>
        <v>#NAME?</v>
      </c>
    </row>
    <row r="203" spans="1:14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1.5965616137077601</v>
      </c>
      <c r="J203">
        <v>0</v>
      </c>
      <c r="K203">
        <v>0</v>
      </c>
      <c r="L203">
        <v>0</v>
      </c>
      <c r="M203">
        <v>0</v>
      </c>
      <c r="N203" t="e">
        <f ca="1">DetectOutliers("Demo DM Excel.xlsx?Clientes?Table2", Clientes!$A$201:$M$201)</f>
        <v>#NAME?</v>
      </c>
    </row>
    <row r="204" spans="1:14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3.6277155219309001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e">
        <f ca="1">DetectOutliers("Demo DM Excel.xlsx?Clientes?Table2", Clientes!$A$202:$M$202)</f>
        <v>#NAME?</v>
      </c>
    </row>
    <row r="205" spans="1:14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28.9098395323966</v>
      </c>
      <c r="K205">
        <v>0</v>
      </c>
      <c r="L205">
        <v>0</v>
      </c>
      <c r="M205">
        <v>0</v>
      </c>
      <c r="N205" t="e">
        <f ca="1">DetectOutliers("Demo DM Excel.xlsx?Clientes?Table2", Clientes!$A$203:$M$203)</f>
        <v>#NAME?</v>
      </c>
    </row>
    <row r="206" spans="1:14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8.9895714192008391</v>
      </c>
      <c r="I206">
        <v>0</v>
      </c>
      <c r="J206">
        <v>0</v>
      </c>
      <c r="K206">
        <v>0</v>
      </c>
      <c r="L206">
        <v>0</v>
      </c>
      <c r="M206">
        <v>0</v>
      </c>
      <c r="N206" t="e">
        <f ca="1">DetectOutliers("Demo DM Excel.xlsx?Clientes?Table2", Clientes!$A$204:$M$204)</f>
        <v>#NAME?</v>
      </c>
    </row>
    <row r="207" spans="1:14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24.097230237336898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t="e">
        <f ca="1">DetectOutliers("Demo DM Excel.xlsx?Clientes?Table2", Clientes!$A$205:$M$205)</f>
        <v>#NAME?</v>
      </c>
    </row>
    <row r="208" spans="1:14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2.3765707862493599</v>
      </c>
      <c r="J208">
        <v>0</v>
      </c>
      <c r="K208">
        <v>0</v>
      </c>
      <c r="L208">
        <v>0</v>
      </c>
      <c r="M208">
        <v>0</v>
      </c>
      <c r="N208" t="e">
        <f ca="1">DetectOutliers("Demo DM Excel.xlsx?Clientes?Table2", Clientes!$A$206:$M$206)</f>
        <v>#NAME?</v>
      </c>
    </row>
    <row r="209" spans="1:14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0.85467322895040398</v>
      </c>
      <c r="M209">
        <v>0</v>
      </c>
      <c r="N209" t="e">
        <f ca="1">DetectOutliers("Demo DM Excel.xlsx?Clientes?Table2", Clientes!$A$207:$M$207)</f>
        <v>#NAME?</v>
      </c>
    </row>
    <row r="210" spans="1:14" x14ac:dyDescent="0.25">
      <c r="A210">
        <v>0</v>
      </c>
      <c r="B210">
        <v>0</v>
      </c>
      <c r="C210">
        <v>0</v>
      </c>
      <c r="D210">
        <v>0</v>
      </c>
      <c r="E210">
        <v>0.99275961148744296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t="e">
        <f ca="1">DetectOutliers("Demo DM Excel.xlsx?Clientes?Table2", Clientes!$A$208:$M$208)</f>
        <v>#NAME?</v>
      </c>
    </row>
    <row r="211" spans="1:14" x14ac:dyDescent="0.25">
      <c r="A211">
        <v>0</v>
      </c>
      <c r="B211">
        <v>0</v>
      </c>
      <c r="C211">
        <v>0</v>
      </c>
      <c r="D211">
        <v>0.83490969541067295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t="e">
        <f ca="1">DetectOutliers("Demo DM Excel.xlsx?Clientes?Table2", Clientes!$A$209:$M$209)</f>
        <v>#NAME?</v>
      </c>
    </row>
    <row r="212" spans="1:14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1.5125681200501899</v>
      </c>
      <c r="K212">
        <v>0</v>
      </c>
      <c r="L212">
        <v>0</v>
      </c>
      <c r="M212">
        <v>0</v>
      </c>
      <c r="N212" t="e">
        <f ca="1">DetectOutliers("Demo DM Excel.xlsx?Clientes?Table2", Clientes!$A$210:$M$210)</f>
        <v>#NAME?</v>
      </c>
    </row>
    <row r="213" spans="1:14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2.0004226052027301</v>
      </c>
      <c r="K213">
        <v>0</v>
      </c>
      <c r="L213">
        <v>0</v>
      </c>
      <c r="M213">
        <v>0</v>
      </c>
      <c r="N213" t="e">
        <f ca="1">DetectOutliers("Demo DM Excel.xlsx?Clientes?Table2", Clientes!$A$211:$M$211)</f>
        <v>#NAME?</v>
      </c>
    </row>
    <row r="214" spans="1:14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1.6626293513873001</v>
      </c>
      <c r="M214">
        <v>0</v>
      </c>
      <c r="N214" t="e">
        <f ca="1">DetectOutliers("Demo DM Excel.xlsx?Clientes?Table2", Clientes!$A$212:$M$212)</f>
        <v>#NAME?</v>
      </c>
    </row>
    <row r="215" spans="1:14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14.3820226951085</v>
      </c>
      <c r="N215" t="e">
        <f ca="1">DetectOutliers("Demo DM Excel.xlsx?Clientes?Table2", Clientes!$A$213:$M$213)</f>
        <v>#NAME?</v>
      </c>
    </row>
    <row r="216" spans="1:14" x14ac:dyDescent="0.25">
      <c r="A216">
        <v>0</v>
      </c>
      <c r="B216">
        <v>0</v>
      </c>
      <c r="C216">
        <v>0</v>
      </c>
      <c r="D216">
        <v>0</v>
      </c>
      <c r="E216">
        <v>2.75878955854661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t="e">
        <f ca="1">DetectOutliers("Demo DM Excel.xlsx?Clientes?Table2", Clientes!$A$214:$M$214)</f>
        <v>#NAME?</v>
      </c>
    </row>
    <row r="217" spans="1:14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15.561270542681999</v>
      </c>
      <c r="N217" t="e">
        <f ca="1">DetectOutliers("Demo DM Excel.xlsx?Clientes?Table2", Clientes!$A$215:$M$215)</f>
        <v>#NAME?</v>
      </c>
    </row>
    <row r="218" spans="1:14" x14ac:dyDescent="0.25">
      <c r="A218">
        <v>0</v>
      </c>
      <c r="B218">
        <v>0</v>
      </c>
      <c r="C218">
        <v>0</v>
      </c>
      <c r="D218">
        <v>7.9483593008895097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t="e">
        <f ca="1">DetectOutliers("Demo DM Excel.xlsx?Clientes?Table2", Clientes!$A$216:$M$216)</f>
        <v>#NAME?</v>
      </c>
    </row>
    <row r="219" spans="1:14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26.775063850052099</v>
      </c>
      <c r="J219">
        <v>0</v>
      </c>
      <c r="K219">
        <v>0</v>
      </c>
      <c r="L219">
        <v>0</v>
      </c>
      <c r="M219">
        <v>0</v>
      </c>
      <c r="N219" t="e">
        <f ca="1">DetectOutliers("Demo DM Excel.xlsx?Clientes?Table2", Clientes!$A$217:$M$217)</f>
        <v>#NAME?</v>
      </c>
    </row>
    <row r="220" spans="1:14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22.520052717136402</v>
      </c>
      <c r="N220" t="e">
        <f ca="1">DetectOutliers("Demo DM Excel.xlsx?Clientes?Table2", Clientes!$A$218:$M$218)</f>
        <v>#NAME?</v>
      </c>
    </row>
    <row r="221" spans="1:14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35.331817611975097</v>
      </c>
      <c r="M221">
        <v>0</v>
      </c>
      <c r="N221" t="e">
        <f ca="1">DetectOutliers("Demo DM Excel.xlsx?Clientes?Table2", Clientes!$A$219:$M$219)</f>
        <v>#NAME?</v>
      </c>
    </row>
    <row r="222" spans="1:14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16.325866430135001</v>
      </c>
      <c r="M222">
        <v>0</v>
      </c>
      <c r="N222" t="e">
        <f ca="1">DetectOutliers("Demo DM Excel.xlsx?Clientes?Table2", Clientes!$A$220:$M$220)</f>
        <v>#NAME?</v>
      </c>
    </row>
    <row r="223" spans="1:14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54.114883027282403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t="e">
        <f ca="1">DetectOutliers("Demo DM Excel.xlsx?Clientes?Table2", Clientes!$A$221:$M$221)</f>
        <v>#NAME?</v>
      </c>
    </row>
    <row r="224" spans="1:14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25.9389174025922</v>
      </c>
      <c r="K224">
        <v>0</v>
      </c>
      <c r="L224">
        <v>0</v>
      </c>
      <c r="M224">
        <v>0</v>
      </c>
      <c r="N224" t="e">
        <f ca="1">DetectOutliers("Demo DM Excel.xlsx?Clientes?Table2", Clientes!$A$222:$M$222)</f>
        <v>#NAME?</v>
      </c>
    </row>
    <row r="225" spans="1:14" x14ac:dyDescent="0.25">
      <c r="A225">
        <v>0</v>
      </c>
      <c r="B225">
        <v>0</v>
      </c>
      <c r="C225">
        <v>0</v>
      </c>
      <c r="D225">
        <v>1.43699162793791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t="e">
        <f ca="1">DetectOutliers("Demo DM Excel.xlsx?Clientes?Table2", Clientes!$A$223:$M$223)</f>
        <v>#NAME?</v>
      </c>
    </row>
    <row r="226" spans="1:14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74.844427335629504</v>
      </c>
      <c r="L226">
        <v>0</v>
      </c>
      <c r="M226">
        <v>0</v>
      </c>
      <c r="N226" t="e">
        <f ca="1">DetectOutliers("Demo DM Excel.xlsx?Clientes?Table2", Clientes!$A$224:$M$224)</f>
        <v>#NAME?</v>
      </c>
    </row>
    <row r="227" spans="1:14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0.26353124612208501</v>
      </c>
      <c r="M227">
        <v>0</v>
      </c>
      <c r="N227" t="e">
        <f ca="1">DetectOutliers("Demo DM Excel.xlsx?Clientes?Table2", Clientes!$A$225:$M$225)</f>
        <v>#NAME?</v>
      </c>
    </row>
    <row r="228" spans="1:14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19.783660061392698</v>
      </c>
      <c r="I228">
        <v>0</v>
      </c>
      <c r="J228">
        <v>0</v>
      </c>
      <c r="K228">
        <v>0</v>
      </c>
      <c r="L228">
        <v>0</v>
      </c>
      <c r="M228">
        <v>0</v>
      </c>
      <c r="N228" t="e">
        <f ca="1">DetectOutliers("Demo DM Excel.xlsx?Clientes?Table2", Clientes!$A$226:$M$226)</f>
        <v>#NAME?</v>
      </c>
    </row>
    <row r="229" spans="1:14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0.306143703954248</v>
      </c>
      <c r="M229">
        <v>0</v>
      </c>
      <c r="N229" t="e">
        <f ca="1">DetectOutliers("Demo DM Excel.xlsx?Clientes?Table2", Clientes!$A$227:$M$227)</f>
        <v>#NAME?</v>
      </c>
    </row>
    <row r="230" spans="1:14" x14ac:dyDescent="0.25">
      <c r="A230">
        <v>0</v>
      </c>
      <c r="B230">
        <v>0</v>
      </c>
      <c r="C230">
        <v>0</v>
      </c>
      <c r="D230">
        <v>0</v>
      </c>
      <c r="E230">
        <v>14.691509398873301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t="e">
        <f ca="1">DetectOutliers("Demo DM Excel.xlsx?Clientes?Table2", Clientes!$A$228:$M$228)</f>
        <v>#NAME?</v>
      </c>
    </row>
    <row r="231" spans="1:14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4.5577579508476997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t="e">
        <f ca="1">DetectOutliers("Demo DM Excel.xlsx?Clientes?Table2", Clientes!$A$229:$M$229)</f>
        <v>#NAME?</v>
      </c>
    </row>
    <row r="232" spans="1:14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4.5577579508476997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t="e">
        <f ca="1">DetectOutliers("Demo DM Excel.xlsx?Clientes?Table2", Clientes!$A$230:$M$230)</f>
        <v>#NAME?</v>
      </c>
    </row>
    <row r="233" spans="1:14" x14ac:dyDescent="0.25">
      <c r="A233">
        <v>0</v>
      </c>
      <c r="B233">
        <v>0</v>
      </c>
      <c r="C233">
        <v>0</v>
      </c>
      <c r="D233">
        <v>0</v>
      </c>
      <c r="E233">
        <v>9.5893959101438195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t="e">
        <f ca="1">DetectOutliers("Demo DM Excel.xlsx?Clientes?Table2", Clientes!$A$231:$M$231)</f>
        <v>#NAME?</v>
      </c>
    </row>
    <row r="234" spans="1:14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1.25085144687762</v>
      </c>
      <c r="M234">
        <v>0</v>
      </c>
      <c r="N234" t="e">
        <f ca="1">DetectOutliers("Demo DM Excel.xlsx?Clientes?Table2", Clientes!$A$232:$M$232)</f>
        <v>#NAME?</v>
      </c>
    </row>
    <row r="235" spans="1:14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34.310917894380999</v>
      </c>
      <c r="K235">
        <v>0</v>
      </c>
      <c r="L235">
        <v>0</v>
      </c>
      <c r="M235">
        <v>0</v>
      </c>
      <c r="N235" t="e">
        <f ca="1">DetectOutliers("Demo DM Excel.xlsx?Clientes?Table2", Clientes!$A$233:$M$233)</f>
        <v>#NAME?</v>
      </c>
    </row>
    <row r="236" spans="1:14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8.0884020463749398</v>
      </c>
      <c r="N236" t="e">
        <f ca="1">DetectOutliers("Demo DM Excel.xlsx?Clientes?Table2", Clientes!$A$234:$M$234)</f>
        <v>#NAME?</v>
      </c>
    </row>
    <row r="237" spans="1:14" x14ac:dyDescent="0.25">
      <c r="A237">
        <v>0</v>
      </c>
      <c r="B237">
        <v>0</v>
      </c>
      <c r="C237">
        <v>0</v>
      </c>
      <c r="D237">
        <v>0</v>
      </c>
      <c r="E237">
        <v>95.636958896906805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t="e">
        <f ca="1">DetectOutliers("Demo DM Excel.xlsx?Clientes?Table2", Clientes!$A$235:$M$235)</f>
        <v>#NAME?</v>
      </c>
    </row>
    <row r="238" spans="1:14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81.296756852659399</v>
      </c>
      <c r="K238">
        <v>0</v>
      </c>
      <c r="L238">
        <v>0</v>
      </c>
      <c r="M238">
        <v>0</v>
      </c>
      <c r="N238" t="e">
        <f ca="1">DetectOutliers("Demo DM Excel.xlsx?Clientes?Table2", Clientes!$A$236:$M$236)</f>
        <v>#NAME?</v>
      </c>
    </row>
    <row r="239" spans="1:14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69.739039639582302</v>
      </c>
      <c r="L239">
        <v>0</v>
      </c>
      <c r="M239">
        <v>0</v>
      </c>
      <c r="N239" t="e">
        <f ca="1">DetectOutliers("Demo DM Excel.xlsx?Clientes?Table2", Clientes!$A$237:$M$237)</f>
        <v>#NAME?</v>
      </c>
    </row>
    <row r="240" spans="1:14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69.864927749068798</v>
      </c>
      <c r="L240">
        <v>0</v>
      </c>
      <c r="M240">
        <v>0</v>
      </c>
      <c r="N240" t="e">
        <f ca="1">DetectOutliers("Demo DM Excel.xlsx?Clientes?Table2", Clientes!$A$238:$M$238)</f>
        <v>#NAME?</v>
      </c>
    </row>
    <row r="241" spans="1:14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69.739039639582302</v>
      </c>
      <c r="L241">
        <v>0</v>
      </c>
      <c r="M241">
        <v>0</v>
      </c>
      <c r="N241" t="e">
        <f ca="1">DetectOutliers("Demo DM Excel.xlsx?Clientes?Table2", Clientes!$A$239:$M$239)</f>
        <v>#NAME?</v>
      </c>
    </row>
    <row r="242" spans="1:14" x14ac:dyDescent="0.25">
      <c r="A242">
        <v>0</v>
      </c>
      <c r="B242">
        <v>0</v>
      </c>
      <c r="C242">
        <v>0</v>
      </c>
      <c r="D242">
        <v>0</v>
      </c>
      <c r="E242">
        <v>0.30894880412016301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 t="e">
        <f ca="1">DetectOutliers("Demo DM Excel.xlsx?Clientes?Table2", Clientes!$A$240:$M$240)</f>
        <v>#NAME?</v>
      </c>
    </row>
    <row r="243" spans="1:14" x14ac:dyDescent="0.25">
      <c r="A243">
        <v>0</v>
      </c>
      <c r="B243">
        <v>0</v>
      </c>
      <c r="C243">
        <v>0</v>
      </c>
      <c r="D243">
        <v>0</v>
      </c>
      <c r="E243">
        <v>0.25758269840694897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t="e">
        <f ca="1">DetectOutliers("Demo DM Excel.xlsx?Clientes?Table2", Clientes!$A$241:$M$241)</f>
        <v>#NAME?</v>
      </c>
    </row>
    <row r="244" spans="1:14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0.32616793378738901</v>
      </c>
      <c r="M244">
        <v>0</v>
      </c>
      <c r="N244" t="e">
        <f ca="1">DetectOutliers("Demo DM Excel.xlsx?Clientes?Table2", Clientes!$A$242:$M$242)</f>
        <v>#NAME?</v>
      </c>
    </row>
    <row r="245" spans="1:14" x14ac:dyDescent="0.25">
      <c r="A245">
        <v>0</v>
      </c>
      <c r="B245">
        <v>0</v>
      </c>
      <c r="C245">
        <v>0</v>
      </c>
      <c r="D245">
        <v>0</v>
      </c>
      <c r="E245">
        <v>2.1935076880737499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t="e">
        <f ca="1">DetectOutliers("Demo DM Excel.xlsx?Clientes?Table2", Clientes!$A$243:$M$243)</f>
        <v>#NAME?</v>
      </c>
    </row>
    <row r="246" spans="1:14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11.586397043598501</v>
      </c>
      <c r="M246">
        <v>0</v>
      </c>
      <c r="N246" t="e">
        <f ca="1">DetectOutliers("Demo DM Excel.xlsx?Clientes?Table2", Clientes!$A$244:$M$244)</f>
        <v>#NAME?</v>
      </c>
    </row>
    <row r="247" spans="1:14" x14ac:dyDescent="0.25">
      <c r="A247">
        <v>0</v>
      </c>
      <c r="B247">
        <v>0</v>
      </c>
      <c r="C247">
        <v>0</v>
      </c>
      <c r="D247">
        <v>0</v>
      </c>
      <c r="E247">
        <v>12.9550320304918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t="e">
        <f ca="1">DetectOutliers("Demo DM Excel.xlsx?Clientes?Table2", Clientes!$A$245:$M$245)</f>
        <v>#NAME?</v>
      </c>
    </row>
    <row r="248" spans="1:14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44.963491394137101</v>
      </c>
      <c r="J248">
        <v>0</v>
      </c>
      <c r="K248">
        <v>0</v>
      </c>
      <c r="L248">
        <v>0</v>
      </c>
      <c r="M248">
        <v>0</v>
      </c>
      <c r="N248" t="e">
        <f ca="1">DetectOutliers("Demo DM Excel.xlsx?Clientes?Table2", Clientes!$A$246:$M$246)</f>
        <v>#NAME?</v>
      </c>
    </row>
    <row r="249" spans="1:14" x14ac:dyDescent="0.25">
      <c r="A249">
        <v>0</v>
      </c>
      <c r="B249">
        <v>4.2466366368681001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t="e">
        <f ca="1">DetectOutliers("Demo DM Excel.xlsx?Clientes?Table2", Clientes!$A$247:$M$247)</f>
        <v>#NAME?</v>
      </c>
    </row>
    <row r="250" spans="1:14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15.4807794456419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t="e">
        <f ca="1">DetectOutliers("Demo DM Excel.xlsx?Clientes?Table2", Clientes!$A$248:$M$248)</f>
        <v>#NAME?</v>
      </c>
    </row>
    <row r="251" spans="1:14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0.56920719506288697</v>
      </c>
      <c r="K251">
        <v>0</v>
      </c>
      <c r="L251">
        <v>0</v>
      </c>
      <c r="M251">
        <v>0</v>
      </c>
      <c r="N251" t="e">
        <f ca="1">DetectOutliers("Demo DM Excel.xlsx?Clientes?Table2", Clientes!$A$249:$M$249)</f>
        <v>#NAME?</v>
      </c>
    </row>
    <row r="252" spans="1:14" x14ac:dyDescent="0.25">
      <c r="A252">
        <v>0</v>
      </c>
      <c r="B252">
        <v>1.99231215862928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t="e">
        <f ca="1">DetectOutliers("Demo DM Excel.xlsx?Clientes?Table2", Clientes!$A$250:$M$250)</f>
        <v>#NAME?</v>
      </c>
    </row>
    <row r="253" spans="1:14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9.8369452285991592</v>
      </c>
      <c r="K253">
        <v>0</v>
      </c>
      <c r="L253">
        <v>0</v>
      </c>
      <c r="M253">
        <v>0</v>
      </c>
      <c r="N253" t="e">
        <f ca="1">DetectOutliers("Demo DM Excel.xlsx?Clientes?Table2", Clientes!$A$251:$M$251)</f>
        <v>#NAME?</v>
      </c>
    </row>
    <row r="254" spans="1:14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20.942945483182399</v>
      </c>
      <c r="K254">
        <v>0</v>
      </c>
      <c r="L254">
        <v>0</v>
      </c>
      <c r="M254">
        <v>0</v>
      </c>
      <c r="N254" t="e">
        <f ca="1">DetectOutliers("Demo DM Excel.xlsx?Clientes?Table2", Clientes!$A$252:$M$252)</f>
        <v>#NAME?</v>
      </c>
    </row>
    <row r="255" spans="1:14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1.59298067170491</v>
      </c>
      <c r="M255">
        <v>0</v>
      </c>
      <c r="N255" t="e">
        <f ca="1">DetectOutliers("Demo DM Excel.xlsx?Clientes?Table2", Clientes!$A$253:$M$253)</f>
        <v>#NAME?</v>
      </c>
    </row>
    <row r="256" spans="1:14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2.3616333093358399</v>
      </c>
      <c r="K256">
        <v>0</v>
      </c>
      <c r="L256">
        <v>0</v>
      </c>
      <c r="M256">
        <v>0</v>
      </c>
      <c r="N256" t="e">
        <f ca="1">DetectOutliers("Demo DM Excel.xlsx?Clientes?Table2", Clientes!$A$254:$M$254)</f>
        <v>#NAME?</v>
      </c>
    </row>
    <row r="257" spans="1:14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8.6296602680484504</v>
      </c>
      <c r="I257">
        <v>0</v>
      </c>
      <c r="J257">
        <v>0</v>
      </c>
      <c r="K257">
        <v>0</v>
      </c>
      <c r="L257">
        <v>0</v>
      </c>
      <c r="M257">
        <v>0</v>
      </c>
      <c r="N257" t="e">
        <f ca="1">DetectOutliers("Demo DM Excel.xlsx?Clientes?Table2", Clientes!$A$255:$M$255)</f>
        <v>#NAME?</v>
      </c>
    </row>
    <row r="258" spans="1:14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18.9181471088887</v>
      </c>
      <c r="I258">
        <v>0</v>
      </c>
      <c r="J258">
        <v>0</v>
      </c>
      <c r="K258">
        <v>0</v>
      </c>
      <c r="L258">
        <v>0</v>
      </c>
      <c r="M258">
        <v>0</v>
      </c>
      <c r="N258" t="e">
        <f ca="1">DetectOutliers("Demo DM Excel.xlsx?Clientes?Table2", Clientes!$A$256:$M$256)</f>
        <v>#NAME?</v>
      </c>
    </row>
    <row r="259" spans="1:14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71.092163453838793</v>
      </c>
      <c r="J259">
        <v>0</v>
      </c>
      <c r="K259">
        <v>0</v>
      </c>
      <c r="L259">
        <v>0</v>
      </c>
      <c r="M259">
        <v>0</v>
      </c>
      <c r="N259" t="e">
        <f ca="1">DetectOutliers("Demo DM Excel.xlsx?Clientes?Table2", Clientes!$A$257:$M$257)</f>
        <v>#NAME?</v>
      </c>
    </row>
    <row r="260" spans="1:14" x14ac:dyDescent="0.25">
      <c r="A260">
        <v>0</v>
      </c>
      <c r="B260">
        <v>0</v>
      </c>
      <c r="C260">
        <v>0</v>
      </c>
      <c r="D260">
        <v>25.6095975730025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t="e">
        <f ca="1">DetectOutliers("Demo DM Excel.xlsx?Clientes?Table2", Clientes!$A$258:$M$258)</f>
        <v>#NAME?</v>
      </c>
    </row>
    <row r="261" spans="1:14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2.6947158974957</v>
      </c>
      <c r="M261">
        <v>0</v>
      </c>
      <c r="N261" t="e">
        <f ca="1">DetectOutliers("Demo DM Excel.xlsx?Clientes?Table2", Clientes!$A$259:$M$259)</f>
        <v>#NAME?</v>
      </c>
    </row>
    <row r="262" spans="1:14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10.078417540396501</v>
      </c>
      <c r="L262">
        <v>0</v>
      </c>
      <c r="M262">
        <v>0</v>
      </c>
      <c r="N262" t="e">
        <f ca="1">DetectOutliers("Demo DM Excel.xlsx?Clientes?Table2", Clientes!$A$260:$M$260)</f>
        <v>#NAME?</v>
      </c>
    </row>
    <row r="263" spans="1:14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28.940962762365601</v>
      </c>
      <c r="N263" t="e">
        <f ca="1">DetectOutliers("Demo DM Excel.xlsx?Clientes?Table2", Clientes!$A$261:$M$261)</f>
        <v>#NAME?</v>
      </c>
    </row>
    <row r="264" spans="1:14" x14ac:dyDescent="0.25">
      <c r="A264">
        <v>0</v>
      </c>
      <c r="B264">
        <v>0</v>
      </c>
      <c r="C264">
        <v>0</v>
      </c>
      <c r="D264">
        <v>0</v>
      </c>
      <c r="E264">
        <v>3.4050189971322302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t="e">
        <f ca="1">DetectOutliers("Demo DM Excel.xlsx?Clientes?Table2", Clientes!$A$262:$M$262)</f>
        <v>#NAME?</v>
      </c>
    </row>
    <row r="265" spans="1:14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10.6501238058688</v>
      </c>
      <c r="J265">
        <v>0</v>
      </c>
      <c r="K265">
        <v>0</v>
      </c>
      <c r="L265">
        <v>0</v>
      </c>
      <c r="M265">
        <v>0</v>
      </c>
      <c r="N265" t="e">
        <f ca="1">DetectOutliers("Demo DM Excel.xlsx?Clientes?Table2", Clientes!$A$263:$M$263)</f>
        <v>#NAME?</v>
      </c>
    </row>
    <row r="266" spans="1:14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16.5559521172625</v>
      </c>
      <c r="J266">
        <v>0</v>
      </c>
      <c r="K266">
        <v>0</v>
      </c>
      <c r="L266">
        <v>0</v>
      </c>
      <c r="M266">
        <v>0</v>
      </c>
      <c r="N266" t="e">
        <f ca="1">DetectOutliers("Demo DM Excel.xlsx?Clientes?Table2", Clientes!$A$264:$M$264)</f>
        <v>#NAME?</v>
      </c>
    </row>
    <row r="267" spans="1:14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8.5038500433435207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t="e">
        <f ca="1">DetectOutliers("Demo DM Excel.xlsx?Clientes?Table2", Clientes!$A$265:$M$265)</f>
        <v>#NAME?</v>
      </c>
    </row>
    <row r="268" spans="1:14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7.1927962736661204</v>
      </c>
      <c r="J268">
        <v>0</v>
      </c>
      <c r="K268">
        <v>0</v>
      </c>
      <c r="L268">
        <v>0</v>
      </c>
      <c r="M268">
        <v>0</v>
      </c>
      <c r="N268" t="e">
        <f ca="1">DetectOutliers("Demo DM Excel.xlsx?Clientes?Table2", Clientes!$A$266:$M$266)</f>
        <v>#NAME?</v>
      </c>
    </row>
    <row r="269" spans="1:14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6.5267606320077904</v>
      </c>
      <c r="L269">
        <v>0</v>
      </c>
      <c r="M269">
        <v>0</v>
      </c>
      <c r="N269" t="e">
        <f ca="1">DetectOutliers("Demo DM Excel.xlsx?Clientes?Table2", Clientes!$A$267:$M$267)</f>
        <v>#NAME?</v>
      </c>
    </row>
    <row r="270" spans="1:14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0.95811755742101901</v>
      </c>
      <c r="K270">
        <v>0</v>
      </c>
      <c r="L270">
        <v>0</v>
      </c>
      <c r="M270">
        <v>0</v>
      </c>
      <c r="N270" t="e">
        <f ca="1">DetectOutliers("Demo DM Excel.xlsx?Clientes?Table2", Clientes!$A$268:$M$268)</f>
        <v>#NAME?</v>
      </c>
    </row>
    <row r="271" spans="1:14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0.14495469154381599</v>
      </c>
      <c r="K271">
        <v>0</v>
      </c>
      <c r="L271">
        <v>0</v>
      </c>
      <c r="M271">
        <v>0</v>
      </c>
      <c r="N271" t="e">
        <f ca="1">DetectOutliers("Demo DM Excel.xlsx?Clientes?Table2", Clientes!$A$269:$M$269)</f>
        <v>#NAME?</v>
      </c>
    </row>
    <row r="272" spans="1:14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70.469452488973602</v>
      </c>
      <c r="M272">
        <v>0</v>
      </c>
      <c r="N272" t="e">
        <f ca="1">DetectOutliers("Demo DM Excel.xlsx?Clientes?Table2", Clientes!$A$270:$M$270)</f>
        <v>#NAME?</v>
      </c>
    </row>
    <row r="273" spans="1:14" x14ac:dyDescent="0.25">
      <c r="A273">
        <v>0</v>
      </c>
      <c r="B273">
        <v>0</v>
      </c>
      <c r="C273">
        <v>0</v>
      </c>
      <c r="D273">
        <v>2.0362692475558801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 t="e">
        <f ca="1">DetectOutliers("Demo DM Excel.xlsx?Clientes?Table2", Clientes!$A$271:$M$271)</f>
        <v>#NAME?</v>
      </c>
    </row>
    <row r="274" spans="1:14" x14ac:dyDescent="0.25">
      <c r="A274">
        <v>0</v>
      </c>
      <c r="B274">
        <v>0</v>
      </c>
      <c r="C274">
        <v>0</v>
      </c>
      <c r="D274">
        <v>0</v>
      </c>
      <c r="E274">
        <v>6.4635635631369999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t="e">
        <f ca="1">DetectOutliers("Demo DM Excel.xlsx?Clientes?Table2", Clientes!$A$272:$M$272)</f>
        <v>#NAME?</v>
      </c>
    </row>
    <row r="275" spans="1:14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4.2296945669228503</v>
      </c>
      <c r="M275">
        <v>0</v>
      </c>
      <c r="N275" t="e">
        <f ca="1">DetectOutliers("Demo DM Excel.xlsx?Clientes?Table2", Clientes!$A$273:$M$273)</f>
        <v>#NAME?</v>
      </c>
    </row>
    <row r="276" spans="1:14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0.89073157950514303</v>
      </c>
      <c r="L276">
        <v>0</v>
      </c>
      <c r="M276">
        <v>0</v>
      </c>
      <c r="N276" t="e">
        <f ca="1">DetectOutliers("Demo DM Excel.xlsx?Clientes?Table2", Clientes!$A$274:$M$274)</f>
        <v>#NAME?</v>
      </c>
    </row>
    <row r="277" spans="1:14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0.52077717981112004</v>
      </c>
      <c r="K277">
        <v>0</v>
      </c>
      <c r="L277">
        <v>0</v>
      </c>
      <c r="M277">
        <v>0</v>
      </c>
      <c r="N277" t="e">
        <f ca="1">DetectOutliers("Demo DM Excel.xlsx?Clientes?Table2", Clientes!$A$275:$M$275)</f>
        <v>#NAME?</v>
      </c>
    </row>
    <row r="278" spans="1:14" x14ac:dyDescent="0.25">
      <c r="A278">
        <v>0</v>
      </c>
      <c r="B278">
        <v>0.440657909785244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 t="e">
        <f ca="1">DetectOutliers("Demo DM Excel.xlsx?Clientes?Table2", Clientes!$A$276:$M$276)</f>
        <v>#NAME?</v>
      </c>
    </row>
    <row r="279" spans="1:14" x14ac:dyDescent="0.25">
      <c r="A279">
        <v>0</v>
      </c>
      <c r="B279">
        <v>0</v>
      </c>
      <c r="C279">
        <v>0</v>
      </c>
      <c r="D279">
        <v>9.7401151141555999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t="e">
        <f ca="1">DetectOutliers("Demo DM Excel.xlsx?Clientes?Table2", Clientes!$A$277:$M$277)</f>
        <v>#NAME?</v>
      </c>
    </row>
    <row r="280" spans="1:14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27.9351117019336</v>
      </c>
      <c r="J280">
        <v>0</v>
      </c>
      <c r="K280">
        <v>0</v>
      </c>
      <c r="L280">
        <v>0</v>
      </c>
      <c r="M280">
        <v>0</v>
      </c>
      <c r="N280" t="e">
        <f ca="1">DetectOutliers("Demo DM Excel.xlsx?Clientes?Table2", Clientes!$A$278:$M$278)</f>
        <v>#NAME?</v>
      </c>
    </row>
    <row r="281" spans="1:14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25.465735284377502</v>
      </c>
      <c r="L281">
        <v>0</v>
      </c>
      <c r="M281">
        <v>0</v>
      </c>
      <c r="N281" t="e">
        <f ca="1">DetectOutliers("Demo DM Excel.xlsx?Clientes?Table2", Clientes!$A$279:$M$279)</f>
        <v>#NAME?</v>
      </c>
    </row>
    <row r="282" spans="1:14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0.72667294626587897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t="e">
        <f ca="1">DetectOutliers("Demo DM Excel.xlsx?Clientes?Table2", Clientes!$A$280:$M$280)</f>
        <v>#NAME?</v>
      </c>
    </row>
    <row r="283" spans="1:14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53.924640097481003</v>
      </c>
      <c r="M283">
        <v>0</v>
      </c>
      <c r="N283" t="e">
        <f ca="1">DetectOutliers("Demo DM Excel.xlsx?Clientes?Table2", Clientes!$A$281:$M$281)</f>
        <v>#NAME?</v>
      </c>
    </row>
    <row r="284" spans="1:14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0.89244501391048903</v>
      </c>
      <c r="M284">
        <v>0</v>
      </c>
      <c r="N284" t="e">
        <f ca="1">DetectOutliers("Demo DM Excel.xlsx?Clientes?Table2", Clientes!$A$282:$M$282)</f>
        <v>#NAME?</v>
      </c>
    </row>
    <row r="285" spans="1:14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10.6005384940398</v>
      </c>
      <c r="K285">
        <v>0</v>
      </c>
      <c r="L285">
        <v>0</v>
      </c>
      <c r="M285">
        <v>0</v>
      </c>
      <c r="N285" t="e">
        <f ca="1">DetectOutliers("Demo DM Excel.xlsx?Clientes?Table2", Clientes!$A$283:$M$283)</f>
        <v>#NAME?</v>
      </c>
    </row>
    <row r="286" spans="1:14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1.1510968221687801</v>
      </c>
      <c r="K286">
        <v>0</v>
      </c>
      <c r="L286">
        <v>0</v>
      </c>
      <c r="M286">
        <v>0</v>
      </c>
      <c r="N286" t="e">
        <f ca="1">DetectOutliers("Demo DM Excel.xlsx?Clientes?Table2", Clientes!$A$284:$M$284)</f>
        <v>#NAME?</v>
      </c>
    </row>
    <row r="287" spans="1:14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10.7620413075994</v>
      </c>
      <c r="J287">
        <v>0</v>
      </c>
      <c r="K287">
        <v>0</v>
      </c>
      <c r="L287">
        <v>0</v>
      </c>
      <c r="M287">
        <v>0</v>
      </c>
      <c r="N287" t="e">
        <f ca="1">DetectOutliers("Demo DM Excel.xlsx?Clientes?Table2", Clientes!$A$285:$M$285)</f>
        <v>#NAME?</v>
      </c>
    </row>
    <row r="288" spans="1:14" x14ac:dyDescent="0.25">
      <c r="A288">
        <v>0</v>
      </c>
      <c r="B288">
        <v>0</v>
      </c>
      <c r="C288">
        <v>0</v>
      </c>
      <c r="D288">
        <v>9.8603234949867407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t="e">
        <f ca="1">DetectOutliers("Demo DM Excel.xlsx?Clientes?Table2", Clientes!$A$286:$M$286)</f>
        <v>#NAME?</v>
      </c>
    </row>
    <row r="289" spans="1:14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11.9313498153496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 t="e">
        <f ca="1">DetectOutliers("Demo DM Excel.xlsx?Clientes?Table2", Clientes!$A$287:$M$287)</f>
        <v>#NAME?</v>
      </c>
    </row>
    <row r="290" spans="1:14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17.189324805056799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t="e">
        <f ca="1">DetectOutliers("Demo DM Excel.xlsx?Clientes?Table2", Clientes!$A$288:$M$288)</f>
        <v>#NAME?</v>
      </c>
    </row>
    <row r="291" spans="1:14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8.1907874591093002</v>
      </c>
      <c r="K291">
        <v>0</v>
      </c>
      <c r="L291">
        <v>0</v>
      </c>
      <c r="M291">
        <v>0</v>
      </c>
      <c r="N291" t="e">
        <f ca="1">DetectOutliers("Demo DM Excel.xlsx?Clientes?Table2", Clientes!$A$289:$M$289)</f>
        <v>#NAME?</v>
      </c>
    </row>
    <row r="292" spans="1:14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1.10441741375608</v>
      </c>
      <c r="N292" t="e">
        <f ca="1">DetectOutliers("Demo DM Excel.xlsx?Clientes?Table2", Clientes!$A$290:$M$290)</f>
        <v>#NAME?</v>
      </c>
    </row>
    <row r="293" spans="1:14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6.6575851212638497</v>
      </c>
      <c r="M293">
        <v>0</v>
      </c>
      <c r="N293" t="e">
        <f ca="1">DetectOutliers("Demo DM Excel.xlsx?Clientes?Table2", Clientes!$A$291:$M$291)</f>
        <v>#NAME?</v>
      </c>
    </row>
    <row r="294" spans="1:14" x14ac:dyDescent="0.25">
      <c r="A294">
        <v>0</v>
      </c>
      <c r="B294">
        <v>4.2466366368681001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t="e">
        <f ca="1">DetectOutliers("Demo DM Excel.xlsx?Clientes?Table2", Clientes!$A$292:$M$292)</f>
        <v>#NAME?</v>
      </c>
    </row>
    <row r="295" spans="1:14" x14ac:dyDescent="0.25">
      <c r="A295">
        <v>0</v>
      </c>
      <c r="B295">
        <v>0</v>
      </c>
      <c r="C295">
        <v>0</v>
      </c>
      <c r="D295">
        <v>1.5821325042515999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t="e">
        <f ca="1">DetectOutliers("Demo DM Excel.xlsx?Clientes?Table2", Clientes!$A$293:$M$293)</f>
        <v>#NAME?</v>
      </c>
    </row>
    <row r="296" spans="1:14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14.513627575975001</v>
      </c>
      <c r="J296">
        <v>0</v>
      </c>
      <c r="K296">
        <v>0</v>
      </c>
      <c r="L296">
        <v>0</v>
      </c>
      <c r="M296">
        <v>0</v>
      </c>
      <c r="N296" t="e">
        <f ca="1">DetectOutliers("Demo DM Excel.xlsx?Clientes?Table2", Clientes!$A$294:$M$294)</f>
        <v>#NAME?</v>
      </c>
    </row>
    <row r="297" spans="1:14" x14ac:dyDescent="0.25">
      <c r="A297">
        <v>0</v>
      </c>
      <c r="B297">
        <v>0</v>
      </c>
      <c r="C297">
        <v>0</v>
      </c>
      <c r="D297">
        <v>0</v>
      </c>
      <c r="E297">
        <v>76.386720313865595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t="e">
        <f ca="1">DetectOutliers("Demo DM Excel.xlsx?Clientes?Table2", Clientes!$A$295:$M$295)</f>
        <v>#NAME?</v>
      </c>
    </row>
    <row r="298" spans="1:14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6.2620081076827896</v>
      </c>
      <c r="M298">
        <v>0</v>
      </c>
      <c r="N298" t="e">
        <f ca="1">DetectOutliers("Demo DM Excel.xlsx?Clientes?Table2", Clientes!$A$296:$M$296)</f>
        <v>#NAME?</v>
      </c>
    </row>
    <row r="299" spans="1:14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19.5029028228982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 t="e">
        <f ca="1">DetectOutliers("Demo DM Excel.xlsx?Clientes?Table2", Clientes!$A$297:$M$297)</f>
        <v>#NAME?</v>
      </c>
    </row>
    <row r="300" spans="1:14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7.29998220144914</v>
      </c>
      <c r="M300">
        <v>0</v>
      </c>
      <c r="N300" t="e">
        <f ca="1">DetectOutliers("Demo DM Excel.xlsx?Clientes?Table2", Clientes!$A$298:$M$298)</f>
        <v>#NAME?</v>
      </c>
    </row>
    <row r="301" spans="1:14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5.0709891327456402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t="e">
        <f ca="1">DetectOutliers("Demo DM Excel.xlsx?Clientes?Table2", Clientes!$A$299:$M$299)</f>
        <v>#NAME?</v>
      </c>
    </row>
    <row r="302" spans="1:14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4.8946002044781904</v>
      </c>
      <c r="L302">
        <v>0</v>
      </c>
      <c r="M302">
        <v>0</v>
      </c>
      <c r="N302" t="e">
        <f ca="1">DetectOutliers("Demo DM Excel.xlsx?Clientes?Table2", Clientes!$A$300:$M$300)</f>
        <v>#NAME?</v>
      </c>
    </row>
    <row r="303" spans="1:14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9.5005155234595993</v>
      </c>
      <c r="K303">
        <v>0</v>
      </c>
      <c r="L303">
        <v>0</v>
      </c>
      <c r="M303">
        <v>0</v>
      </c>
      <c r="N303" t="e">
        <f ca="1">DetectOutliers("Demo DM Excel.xlsx?Clientes?Table2", Clientes!$A$301:$M$301)</f>
        <v>#NAME?</v>
      </c>
    </row>
    <row r="304" spans="1:14" x14ac:dyDescent="0.25">
      <c r="A304">
        <v>0</v>
      </c>
      <c r="B304">
        <v>0</v>
      </c>
      <c r="C304">
        <v>0</v>
      </c>
      <c r="D304">
        <v>14.5230553465325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t="e">
        <f ca="1">DetectOutliers("Demo DM Excel.xlsx?Clientes?Table2", Clientes!$A$302:$M$302)</f>
        <v>#NAME?</v>
      </c>
    </row>
    <row r="305" spans="1:14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0.23534491052844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 t="e">
        <f ca="1">DetectOutliers("Demo DM Excel.xlsx?Clientes?Table2", Clientes!$A$303:$M$303)</f>
        <v>#NAME?</v>
      </c>
    </row>
    <row r="306" spans="1:14" x14ac:dyDescent="0.25">
      <c r="A306">
        <v>0</v>
      </c>
      <c r="B306">
        <v>0</v>
      </c>
      <c r="C306">
        <v>0</v>
      </c>
      <c r="D306">
        <v>2.6375611300064001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t="e">
        <f ca="1">DetectOutliers("Demo DM Excel.xlsx?Clientes?Table2", Clientes!$A$304:$M$304)</f>
        <v>#NAME?</v>
      </c>
    </row>
    <row r="307" spans="1:14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8.6735124065068998</v>
      </c>
      <c r="K307">
        <v>0</v>
      </c>
      <c r="L307">
        <v>0</v>
      </c>
      <c r="M307">
        <v>0</v>
      </c>
      <c r="N307" t="e">
        <f ca="1">DetectOutliers("Demo DM Excel.xlsx?Clientes?Table2", Clientes!$A$305:$M$305)</f>
        <v>#NAME?</v>
      </c>
    </row>
    <row r="308" spans="1:14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13.145637538588501</v>
      </c>
      <c r="N308" t="e">
        <f ca="1">DetectOutliers("Demo DM Excel.xlsx?Clientes?Table2", Clientes!$A$306:$M$306)</f>
        <v>#NAME?</v>
      </c>
    </row>
    <row r="309" spans="1:14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53.1616933372243</v>
      </c>
      <c r="K309">
        <v>0</v>
      </c>
      <c r="L309">
        <v>0</v>
      </c>
      <c r="M309">
        <v>0</v>
      </c>
      <c r="N309" t="e">
        <f ca="1">DetectOutliers("Demo DM Excel.xlsx?Clientes?Table2", Clientes!$A$307:$M$307)</f>
        <v>#NAME?</v>
      </c>
    </row>
    <row r="310" spans="1:14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48.670059453754099</v>
      </c>
      <c r="K310">
        <v>0</v>
      </c>
      <c r="L310">
        <v>0</v>
      </c>
      <c r="M310">
        <v>0</v>
      </c>
      <c r="N310" t="e">
        <f ca="1">DetectOutliers("Demo DM Excel.xlsx?Clientes?Table2", Clientes!$A$308:$M$308)</f>
        <v>#NAME?</v>
      </c>
    </row>
    <row r="311" spans="1:14" x14ac:dyDescent="0.25">
      <c r="A311">
        <v>0</v>
      </c>
      <c r="B311">
        <v>0</v>
      </c>
      <c r="C311">
        <v>0</v>
      </c>
      <c r="D311">
        <v>0</v>
      </c>
      <c r="E311">
        <v>14.9676740177225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 t="e">
        <f ca="1">DetectOutliers("Demo DM Excel.xlsx?Clientes?Table2", Clientes!$A$309:$M$309)</f>
        <v>#NAME?</v>
      </c>
    </row>
    <row r="312" spans="1:14" x14ac:dyDescent="0.25">
      <c r="A312">
        <v>0</v>
      </c>
      <c r="B312">
        <v>0</v>
      </c>
      <c r="C312">
        <v>0</v>
      </c>
      <c r="D312">
        <v>8.1516494337593208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 t="e">
        <f ca="1">DetectOutliers("Demo DM Excel.xlsx?Clientes?Table2", Clientes!$A$310:$M$310)</f>
        <v>#NAME?</v>
      </c>
    </row>
    <row r="313" spans="1:14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40.022063689994198</v>
      </c>
      <c r="N313" t="e">
        <f ca="1">DetectOutliers("Demo DM Excel.xlsx?Clientes?Table2", Clientes!$A$311:$M$311)</f>
        <v>#NAME?</v>
      </c>
    </row>
    <row r="314" spans="1:14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0.75896363637943398</v>
      </c>
      <c r="I314">
        <v>0</v>
      </c>
      <c r="J314">
        <v>0</v>
      </c>
      <c r="K314">
        <v>0</v>
      </c>
      <c r="L314">
        <v>0</v>
      </c>
      <c r="M314">
        <v>0</v>
      </c>
      <c r="N314" t="e">
        <f ca="1">DetectOutliers("Demo DM Excel.xlsx?Clientes?Table2", Clientes!$A$312:$M$312)</f>
        <v>#NAME?</v>
      </c>
    </row>
    <row r="315" spans="1:14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0.38452391720386497</v>
      </c>
      <c r="I315">
        <v>0</v>
      </c>
      <c r="J315">
        <v>0</v>
      </c>
      <c r="K315">
        <v>0</v>
      </c>
      <c r="L315">
        <v>0</v>
      </c>
      <c r="M315">
        <v>0</v>
      </c>
      <c r="N315" t="e">
        <f ca="1">DetectOutliers("Demo DM Excel.xlsx?Clientes?Table2", Clientes!$A$313:$M$313)</f>
        <v>#NAME?</v>
      </c>
    </row>
    <row r="316" spans="1:14" x14ac:dyDescent="0.25">
      <c r="A316">
        <v>0</v>
      </c>
      <c r="B316">
        <v>0</v>
      </c>
      <c r="C316">
        <v>0</v>
      </c>
      <c r="D316">
        <v>0</v>
      </c>
      <c r="E316">
        <v>14.691509398873301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 t="e">
        <f ca="1">DetectOutliers("Demo DM Excel.xlsx?Clientes?Table2", Clientes!$A$314:$M$314)</f>
        <v>#NAME?</v>
      </c>
    </row>
    <row r="317" spans="1:14" x14ac:dyDescent="0.25">
      <c r="A317">
        <v>0</v>
      </c>
      <c r="B317">
        <v>0</v>
      </c>
      <c r="C317">
        <v>0</v>
      </c>
      <c r="D317">
        <v>1.0749226843997199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 t="e">
        <f ca="1">DetectOutliers("Demo DM Excel.xlsx?Clientes?Table2", Clientes!$A$315:$M$315)</f>
        <v>#NAME?</v>
      </c>
    </row>
    <row r="318" spans="1:14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0.81648333045146204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t="e">
        <f ca="1">DetectOutliers("Demo DM Excel.xlsx?Clientes?Table2", Clientes!$A$316:$M$316)</f>
        <v>#NAME?</v>
      </c>
    </row>
    <row r="319" spans="1:14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0.96103592165277996</v>
      </c>
      <c r="K319">
        <v>0</v>
      </c>
      <c r="L319">
        <v>0</v>
      </c>
      <c r="M319">
        <v>0</v>
      </c>
      <c r="N319" t="e">
        <f ca="1">DetectOutliers("Demo DM Excel.xlsx?Clientes?Table2", Clientes!$A$317:$M$317)</f>
        <v>#NAME?</v>
      </c>
    </row>
    <row r="320" spans="1:14" x14ac:dyDescent="0.25">
      <c r="A320">
        <v>0</v>
      </c>
      <c r="B320">
        <v>0</v>
      </c>
      <c r="C320">
        <v>0</v>
      </c>
      <c r="D320">
        <v>0</v>
      </c>
      <c r="E320">
        <v>2.1935076880737499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t="e">
        <f ca="1">DetectOutliers("Demo DM Excel.xlsx?Clientes?Table2", Clientes!$A$318:$M$318)</f>
        <v>#NAME?</v>
      </c>
    </row>
    <row r="321" spans="1:14" x14ac:dyDescent="0.25">
      <c r="A321">
        <v>0</v>
      </c>
      <c r="B321">
        <v>0</v>
      </c>
      <c r="C321">
        <v>0</v>
      </c>
      <c r="D321">
        <v>0</v>
      </c>
      <c r="E321">
        <v>1.8397517551445799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t="e">
        <f ca="1">DetectOutliers("Demo DM Excel.xlsx?Clientes?Table2", Clientes!$A$319:$M$319)</f>
        <v>#NAME?</v>
      </c>
    </row>
    <row r="322" spans="1:14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6.9108844407759298</v>
      </c>
      <c r="L322">
        <v>0</v>
      </c>
      <c r="M322">
        <v>0</v>
      </c>
      <c r="N322" t="e">
        <f ca="1">DetectOutliers("Demo DM Excel.xlsx?Clientes?Table2", Clientes!$A$320:$M$320)</f>
        <v>#NAME?</v>
      </c>
    </row>
    <row r="323" spans="1:14" x14ac:dyDescent="0.25">
      <c r="A323">
        <v>0</v>
      </c>
      <c r="B323">
        <v>0</v>
      </c>
      <c r="C323">
        <v>0</v>
      </c>
      <c r="D323">
        <v>0</v>
      </c>
      <c r="E323">
        <v>4.6967282563499104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t="e">
        <f ca="1">DetectOutliers("Demo DM Excel.xlsx?Clientes?Table2", Clientes!$A$321:$M$321)</f>
        <v>#NAME?</v>
      </c>
    </row>
    <row r="324" spans="1:14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2.0608745394426902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t="e">
        <f ca="1">DetectOutliers("Demo DM Excel.xlsx?Clientes?Table2", Clientes!$A$322:$M$322)</f>
        <v>#NAME?</v>
      </c>
    </row>
    <row r="325" spans="1:14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10.6123061955177</v>
      </c>
      <c r="M325">
        <v>0</v>
      </c>
      <c r="N325" t="e">
        <f ca="1">DetectOutliers("Demo DM Excel.xlsx?Clientes?Table2", Clientes!$A$323:$M$323)</f>
        <v>#NAME?</v>
      </c>
    </row>
    <row r="326" spans="1:14" x14ac:dyDescent="0.25">
      <c r="A326">
        <v>0</v>
      </c>
      <c r="B326">
        <v>0</v>
      </c>
      <c r="C326">
        <v>0</v>
      </c>
      <c r="D326">
        <v>16.470758598513701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 t="e">
        <f ca="1">DetectOutliers("Demo DM Excel.xlsx?Clientes?Table2", Clientes!$A$324:$M$324)</f>
        <v>#NAME?</v>
      </c>
    </row>
    <row r="327" spans="1:14" x14ac:dyDescent="0.25">
      <c r="A327">
        <v>0</v>
      </c>
      <c r="B327">
        <v>0</v>
      </c>
      <c r="C327">
        <v>0</v>
      </c>
      <c r="D327">
        <v>0.63026072379874198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t="e">
        <f ca="1">DetectOutliers("Demo DM Excel.xlsx?Clientes?Table2", Clientes!$A$325:$M$325)</f>
        <v>#NAME?</v>
      </c>
    </row>
    <row r="328" spans="1:14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92.105983036853104</v>
      </c>
      <c r="J328">
        <v>0</v>
      </c>
      <c r="K328">
        <v>0</v>
      </c>
      <c r="L328">
        <v>0</v>
      </c>
      <c r="M328">
        <v>0</v>
      </c>
      <c r="N328" t="e">
        <f ca="1">DetectOutliers("Demo DM Excel.xlsx?Clientes?Table2", Clientes!$A$326:$M$326)</f>
        <v>#NAME?</v>
      </c>
    </row>
    <row r="329" spans="1:14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2.4473983836386002</v>
      </c>
      <c r="M329">
        <v>0</v>
      </c>
      <c r="N329" t="e">
        <f ca="1">DetectOutliers("Demo DM Excel.xlsx?Clientes?Table2", Clientes!$A$327:$M$327)</f>
        <v>#NAME?</v>
      </c>
    </row>
    <row r="330" spans="1:14" x14ac:dyDescent="0.25">
      <c r="A330">
        <v>0</v>
      </c>
      <c r="B330">
        <v>0</v>
      </c>
      <c r="C330">
        <v>0</v>
      </c>
      <c r="D330">
        <v>23.166073033265601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t="e">
        <f ca="1">DetectOutliers("Demo DM Excel.xlsx?Clientes?Table2", Clientes!$A$328:$M$328)</f>
        <v>#NAME?</v>
      </c>
    </row>
    <row r="331" spans="1:14" x14ac:dyDescent="0.25">
      <c r="A331">
        <v>0</v>
      </c>
      <c r="B331">
        <v>0</v>
      </c>
      <c r="C331">
        <v>0</v>
      </c>
      <c r="D331">
        <v>52.651842771012603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t="e">
        <f ca="1">DetectOutliers("Demo DM Excel.xlsx?Clientes?Table2", Clientes!$A$329:$M$329)</f>
        <v>#NAME?</v>
      </c>
    </row>
    <row r="332" spans="1:14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18.1148845408939</v>
      </c>
      <c r="N332" t="e">
        <f ca="1">DetectOutliers("Demo DM Excel.xlsx?Clientes?Table2", Clientes!$A$330:$M$330)</f>
        <v>#NAME?</v>
      </c>
    </row>
    <row r="333" spans="1:14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1.22661574249605</v>
      </c>
      <c r="J333">
        <v>0</v>
      </c>
      <c r="K333">
        <v>0</v>
      </c>
      <c r="L333">
        <v>0</v>
      </c>
      <c r="M333">
        <v>0</v>
      </c>
      <c r="N333" t="e">
        <f ca="1">DetectOutliers("Demo DM Excel.xlsx?Clientes?Table2", Clientes!$A$331:$M$331)</f>
        <v>#NAME?</v>
      </c>
    </row>
    <row r="334" spans="1:14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4.1121091453138403</v>
      </c>
      <c r="J334">
        <v>0</v>
      </c>
      <c r="K334">
        <v>0</v>
      </c>
      <c r="L334">
        <v>0</v>
      </c>
      <c r="M334">
        <v>0</v>
      </c>
      <c r="N334" t="e">
        <f ca="1">DetectOutliers("Demo DM Excel.xlsx?Clientes?Table2", Clientes!$A$332:$M$332)</f>
        <v>#NAME?</v>
      </c>
    </row>
    <row r="335" spans="1:14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1.3745605405563599</v>
      </c>
      <c r="M335">
        <v>0</v>
      </c>
      <c r="N335" t="e">
        <f ca="1">DetectOutliers("Demo DM Excel.xlsx?Clientes?Table2", Clientes!$A$333:$M$333)</f>
        <v>#NAME?</v>
      </c>
    </row>
    <row r="336" spans="1:14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3.3061532248616499</v>
      </c>
      <c r="I336">
        <v>0</v>
      </c>
      <c r="J336">
        <v>0</v>
      </c>
      <c r="K336">
        <v>0</v>
      </c>
      <c r="L336">
        <v>0</v>
      </c>
      <c r="M336">
        <v>0</v>
      </c>
      <c r="N336" t="e">
        <f ca="1">DetectOutliers("Demo DM Excel.xlsx?Clientes?Table2", Clientes!$A$334:$M$334)</f>
        <v>#NAME?</v>
      </c>
    </row>
    <row r="337" spans="1:14" x14ac:dyDescent="0.25">
      <c r="A337">
        <v>0</v>
      </c>
      <c r="B337">
        <v>0</v>
      </c>
      <c r="C337">
        <v>0</v>
      </c>
      <c r="D337">
        <v>21.546956185999701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t="e">
        <f ca="1">DetectOutliers("Demo DM Excel.xlsx?Clientes?Table2", Clientes!$A$335:$M$335)</f>
        <v>#NAME?</v>
      </c>
    </row>
    <row r="338" spans="1:14" x14ac:dyDescent="0.25">
      <c r="A338">
        <v>0</v>
      </c>
      <c r="B338">
        <v>0</v>
      </c>
      <c r="C338">
        <v>0</v>
      </c>
      <c r="D338">
        <v>0</v>
      </c>
      <c r="E338">
        <v>10.5468204119682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 t="e">
        <f ca="1">DetectOutliers("Demo DM Excel.xlsx?Clientes?Table2", Clientes!$A$336:$M$336)</f>
        <v>#NAME?</v>
      </c>
    </row>
    <row r="339" spans="1:14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35.592550611774598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t="e">
        <f ca="1">DetectOutliers("Demo DM Excel.xlsx?Clientes?Table2", Clientes!$A$337:$M$337)</f>
        <v>#NAME?</v>
      </c>
    </row>
    <row r="340" spans="1:14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3.70990624963743</v>
      </c>
      <c r="L340">
        <v>0</v>
      </c>
      <c r="M340">
        <v>0</v>
      </c>
      <c r="N340" t="e">
        <f ca="1">DetectOutliers("Demo DM Excel.xlsx?Clientes?Table2", Clientes!$A$338:$M$338)</f>
        <v>#NAME?</v>
      </c>
    </row>
    <row r="341" spans="1:14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16.942951078403201</v>
      </c>
      <c r="J341">
        <v>0</v>
      </c>
      <c r="K341">
        <v>0</v>
      </c>
      <c r="L341">
        <v>0</v>
      </c>
      <c r="M341">
        <v>0</v>
      </c>
      <c r="N341" t="e">
        <f ca="1">DetectOutliers("Demo DM Excel.xlsx?Clientes?Table2", Clientes!$A$339:$M$339)</f>
        <v>#NAME?</v>
      </c>
    </row>
    <row r="342" spans="1:14" x14ac:dyDescent="0.25">
      <c r="A342">
        <v>0</v>
      </c>
      <c r="B342">
        <v>0</v>
      </c>
      <c r="C342">
        <v>0</v>
      </c>
      <c r="D342">
        <v>0</v>
      </c>
      <c r="E342">
        <v>2.48560424229915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t="e">
        <f ca="1">DetectOutliers("Demo DM Excel.xlsx?Clientes?Table2", Clientes!$A$340:$M$340)</f>
        <v>#NAME?</v>
      </c>
    </row>
    <row r="343" spans="1:14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17.6264184146502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 t="e">
        <f ca="1">DetectOutliers("Demo DM Excel.xlsx?Clientes?Table2", Clientes!$A$341:$M$341)</f>
        <v>#NAME?</v>
      </c>
    </row>
    <row r="344" spans="1:14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49.325951403490897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t="e">
        <f ca="1">DetectOutliers("Demo DM Excel.xlsx?Clientes?Table2", Clientes!$A$342:$M$342)</f>
        <v>#NAME?</v>
      </c>
    </row>
    <row r="345" spans="1:14" x14ac:dyDescent="0.25">
      <c r="A345">
        <v>0</v>
      </c>
      <c r="B345">
        <v>0</v>
      </c>
      <c r="C345">
        <v>0</v>
      </c>
      <c r="D345">
        <v>2.4637908592079598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 t="e">
        <f ca="1">DetectOutliers("Demo DM Excel.xlsx?Clientes?Table2", Clientes!$A$343:$M$343)</f>
        <v>#NAME?</v>
      </c>
    </row>
    <row r="346" spans="1:14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8.12745343835965</v>
      </c>
      <c r="L346">
        <v>0</v>
      </c>
      <c r="M346">
        <v>0</v>
      </c>
      <c r="N346" t="e">
        <f ca="1">DetectOutliers("Demo DM Excel.xlsx?Clientes?Table2", Clientes!$A$344:$M$344)</f>
        <v>#NAME?</v>
      </c>
    </row>
    <row r="347" spans="1:14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44.255322540180103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 t="e">
        <f ca="1">DetectOutliers("Demo DM Excel.xlsx?Clientes?Table2", Clientes!$A$345:$M$345)</f>
        <v>#NAME?</v>
      </c>
    </row>
    <row r="348" spans="1:14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17.560651483174102</v>
      </c>
      <c r="M348">
        <v>0</v>
      </c>
      <c r="N348" t="e">
        <f ca="1">DetectOutliers("Demo DM Excel.xlsx?Clientes?Table2", Clientes!$A$346:$M$346)</f>
        <v>#NAME?</v>
      </c>
    </row>
    <row r="349" spans="1:14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10.751667888925899</v>
      </c>
      <c r="M349">
        <v>0</v>
      </c>
      <c r="N349" t="e">
        <f ca="1">DetectOutliers("Demo DM Excel.xlsx?Clientes?Table2", Clientes!$A$347:$M$347)</f>
        <v>#NAME?</v>
      </c>
    </row>
    <row r="350" spans="1:14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8.3456329752859393</v>
      </c>
      <c r="M350">
        <v>0</v>
      </c>
      <c r="N350" t="e">
        <f ca="1">DetectOutliers("Demo DM Excel.xlsx?Clientes?Table2", Clientes!$A$348:$M$348)</f>
        <v>#NAME?</v>
      </c>
    </row>
    <row r="351" spans="1:14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21.431217028060701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t="e">
        <f ca="1">DetectOutliers("Demo DM Excel.xlsx?Clientes?Table2", Clientes!$A$349:$M$349)</f>
        <v>#NAME?</v>
      </c>
    </row>
    <row r="352" spans="1:14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13.1851093165218</v>
      </c>
      <c r="M352">
        <v>0</v>
      </c>
      <c r="N352" t="e">
        <f ca="1">DetectOutliers("Demo DM Excel.xlsx?Clientes?Table2", Clientes!$A$350:$M$350)</f>
        <v>#NAME?</v>
      </c>
    </row>
    <row r="353" spans="1:14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23.004463571198801</v>
      </c>
      <c r="L353">
        <v>0</v>
      </c>
      <c r="M353">
        <v>0</v>
      </c>
      <c r="N353" t="e">
        <f ca="1">DetectOutliers("Demo DM Excel.xlsx?Clientes?Table2", Clientes!$A$351:$M$351)</f>
        <v>#NAME?</v>
      </c>
    </row>
    <row r="354" spans="1:14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27.390680012039599</v>
      </c>
      <c r="K354">
        <v>0</v>
      </c>
      <c r="L354">
        <v>0</v>
      </c>
      <c r="M354">
        <v>0</v>
      </c>
      <c r="N354" t="e">
        <f ca="1">DetectOutliers("Demo DM Excel.xlsx?Clientes?Table2", Clientes!$A$352:$M$352)</f>
        <v>#NAME?</v>
      </c>
    </row>
    <row r="355" spans="1:14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14.7089880364079</v>
      </c>
      <c r="J355">
        <v>0</v>
      </c>
      <c r="K355">
        <v>0</v>
      </c>
      <c r="L355">
        <v>0</v>
      </c>
      <c r="M355">
        <v>0</v>
      </c>
      <c r="N355" t="e">
        <f ca="1">DetectOutliers("Demo DM Excel.xlsx?Clientes?Table2", Clientes!$A$353:$M$353)</f>
        <v>#NAME?</v>
      </c>
    </row>
    <row r="356" spans="1:14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0.83836673879758905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t="e">
        <f ca="1">DetectOutliers("Demo DM Excel.xlsx?Clientes?Table2", Clientes!$A$354:$M$354)</f>
        <v>#NAME?</v>
      </c>
    </row>
    <row r="357" spans="1:14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81.311311978039598</v>
      </c>
      <c r="L357">
        <v>0</v>
      </c>
      <c r="M357">
        <v>0</v>
      </c>
      <c r="N357" t="e">
        <f ca="1">DetectOutliers("Demo DM Excel.xlsx?Clientes?Table2", Clientes!$A$355:$M$355)</f>
        <v>#NAME?</v>
      </c>
    </row>
    <row r="358" spans="1:14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0.645626336451258</v>
      </c>
      <c r="M358">
        <v>0</v>
      </c>
      <c r="N358" t="e">
        <f ca="1">DetectOutliers("Demo DM Excel.xlsx?Clientes?Table2", Clientes!$A$356:$M$356)</f>
        <v>#NAME?</v>
      </c>
    </row>
    <row r="359" spans="1:14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7.4210580599611298</v>
      </c>
      <c r="I359">
        <v>0</v>
      </c>
      <c r="J359">
        <v>0</v>
      </c>
      <c r="K359">
        <v>0</v>
      </c>
      <c r="L359">
        <v>0</v>
      </c>
      <c r="M359">
        <v>0</v>
      </c>
      <c r="N359" t="e">
        <f ca="1">DetectOutliers("Demo DM Excel.xlsx?Clientes?Table2", Clientes!$A$357:$M$357)</f>
        <v>#NAME?</v>
      </c>
    </row>
    <row r="360" spans="1:14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3.4857571308734001</v>
      </c>
      <c r="J360">
        <v>0</v>
      </c>
      <c r="K360">
        <v>0</v>
      </c>
      <c r="L360">
        <v>0</v>
      </c>
      <c r="M360">
        <v>0</v>
      </c>
      <c r="N360" t="e">
        <f ca="1">DetectOutliers("Demo DM Excel.xlsx?Clientes?Table2", Clientes!$A$358:$M$358)</f>
        <v>#NAME?</v>
      </c>
    </row>
    <row r="361" spans="1:14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62.294303879450702</v>
      </c>
      <c r="J361">
        <v>0</v>
      </c>
      <c r="K361">
        <v>0</v>
      </c>
      <c r="L361">
        <v>0</v>
      </c>
      <c r="M361">
        <v>0</v>
      </c>
      <c r="N361" t="e">
        <f ca="1">DetectOutliers("Demo DM Excel.xlsx?Clientes?Table2", Clientes!$A$359:$M$359)</f>
        <v>#NAME?</v>
      </c>
    </row>
    <row r="362" spans="1:14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8.0547066797250597</v>
      </c>
      <c r="N362" t="e">
        <f ca="1">DetectOutliers("Demo DM Excel.xlsx?Clientes?Table2", Clientes!$A$360:$M$360)</f>
        <v>#NAME?</v>
      </c>
    </row>
    <row r="363" spans="1:14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0.56057519789294497</v>
      </c>
      <c r="K363">
        <v>0</v>
      </c>
      <c r="L363">
        <v>0</v>
      </c>
      <c r="M363">
        <v>0</v>
      </c>
      <c r="N363" t="e">
        <f ca="1">DetectOutliers("Demo DM Excel.xlsx?Clientes?Table2", Clientes!$A$361:$M$361)</f>
        <v>#NAME?</v>
      </c>
    </row>
    <row r="364" spans="1:14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0.921485523488911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t="e">
        <f ca="1">DetectOutliers("Demo DM Excel.xlsx?Clientes?Table2", Clientes!$A$362:$M$362)</f>
        <v>#NAME?</v>
      </c>
    </row>
    <row r="365" spans="1:14" x14ac:dyDescent="0.25">
      <c r="A365">
        <v>0</v>
      </c>
      <c r="B365">
        <v>0</v>
      </c>
      <c r="C365">
        <v>0</v>
      </c>
      <c r="D365">
        <v>26.918061122238498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t="e">
        <f ca="1">DetectOutliers("Demo DM Excel.xlsx?Clientes?Table2", Clientes!$A$363:$M$363)</f>
        <v>#NAME?</v>
      </c>
    </row>
    <row r="366" spans="1:14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71.361261768008106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t="e">
        <f ca="1">DetectOutliers("Demo DM Excel.xlsx?Clientes?Table2", Clientes!$A$364:$M$364)</f>
        <v>#NAME?</v>
      </c>
    </row>
    <row r="367" spans="1:14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10.868325578072101</v>
      </c>
      <c r="J367">
        <v>0</v>
      </c>
      <c r="K367">
        <v>0</v>
      </c>
      <c r="L367">
        <v>0</v>
      </c>
      <c r="M367">
        <v>0</v>
      </c>
      <c r="N367" t="e">
        <f ca="1">DetectOutliers("Demo DM Excel.xlsx?Clientes?Table2", Clientes!$A$365:$M$365)</f>
        <v>#NAME?</v>
      </c>
    </row>
    <row r="368" spans="1:14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3.4830254577213</v>
      </c>
      <c r="I368">
        <v>0</v>
      </c>
      <c r="J368">
        <v>0</v>
      </c>
      <c r="K368">
        <v>0</v>
      </c>
      <c r="L368">
        <v>0</v>
      </c>
      <c r="M368">
        <v>0</v>
      </c>
      <c r="N368" t="e">
        <f ca="1">DetectOutliers("Demo DM Excel.xlsx?Clientes?Table2", Clientes!$A$366:$M$366)</f>
        <v>#NAME?</v>
      </c>
    </row>
    <row r="369" spans="1:14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49.067851390090297</v>
      </c>
      <c r="M369">
        <v>0</v>
      </c>
      <c r="N369" t="e">
        <f ca="1">DetectOutliers("Demo DM Excel.xlsx?Clientes?Table2", Clientes!$A$367:$M$367)</f>
        <v>#NAME?</v>
      </c>
    </row>
    <row r="370" spans="1:14" x14ac:dyDescent="0.25">
      <c r="A370">
        <v>0</v>
      </c>
      <c r="B370">
        <v>0</v>
      </c>
      <c r="C370">
        <v>0</v>
      </c>
      <c r="D370">
        <v>36.062563685487099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t="e">
        <f ca="1">DetectOutliers("Demo DM Excel.xlsx?Clientes?Table2", Clientes!$A$368:$M$368)</f>
        <v>#NAME?</v>
      </c>
    </row>
    <row r="371" spans="1:14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10.860326385911399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t="e">
        <f ca="1">DetectOutliers("Demo DM Excel.xlsx?Clientes?Table2", Clientes!$A$369:$M$369)</f>
        <v>#NAME?</v>
      </c>
    </row>
    <row r="372" spans="1:14" x14ac:dyDescent="0.25">
      <c r="A372">
        <v>0</v>
      </c>
      <c r="B372">
        <v>0</v>
      </c>
      <c r="C372">
        <v>0</v>
      </c>
      <c r="D372">
        <v>0</v>
      </c>
      <c r="E372">
        <v>27.5041293482771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e">
        <f ca="1">DetectOutliers("Demo DM Excel.xlsx?Clientes?Table2", Clientes!$A$370:$M$370)</f>
        <v>#NAME?</v>
      </c>
    </row>
    <row r="373" spans="1:14" x14ac:dyDescent="0.25">
      <c r="A373">
        <v>0</v>
      </c>
      <c r="B373">
        <v>0</v>
      </c>
      <c r="C373">
        <v>0</v>
      </c>
      <c r="D373">
        <v>0</v>
      </c>
      <c r="E373">
        <v>25.429140613839401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t="e">
        <f ca="1">DetectOutliers("Demo DM Excel.xlsx?Clientes?Table2", Clientes!$A$371:$M$371)</f>
        <v>#NAME?</v>
      </c>
    </row>
    <row r="374" spans="1:14" x14ac:dyDescent="0.25">
      <c r="A374">
        <v>0</v>
      </c>
      <c r="B374">
        <v>0</v>
      </c>
      <c r="C374">
        <v>0</v>
      </c>
      <c r="D374">
        <v>0</v>
      </c>
      <c r="E374">
        <v>83.253934678196302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t="e">
        <f ca="1">DetectOutliers("Demo DM Excel.xlsx?Clientes?Table2", Clientes!$A$372:$M$372)</f>
        <v>#NAME?</v>
      </c>
    </row>
    <row r="375" spans="1:14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6.8808068129366404</v>
      </c>
      <c r="K375">
        <v>0</v>
      </c>
      <c r="L375">
        <v>0</v>
      </c>
      <c r="M375">
        <v>0</v>
      </c>
      <c r="N375" t="e">
        <f ca="1">DetectOutliers("Demo DM Excel.xlsx?Clientes?Table2", Clientes!$A$373:$M$373)</f>
        <v>#NAME?</v>
      </c>
    </row>
    <row r="376" spans="1:14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13.284914094503</v>
      </c>
      <c r="N376" t="e">
        <f ca="1">DetectOutliers("Demo DM Excel.xlsx?Clientes?Table2", Clientes!$A$374:$M$374)</f>
        <v>#NAME?</v>
      </c>
    </row>
    <row r="377" spans="1:14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2.1775885742016801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t="e">
        <f ca="1">DetectOutliers("Demo DM Excel.xlsx?Clientes?Table2", Clientes!$A$375:$M$375)</f>
        <v>#NAME?</v>
      </c>
    </row>
    <row r="378" spans="1:14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1.53499543591271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 t="e">
        <f ca="1">DetectOutliers("Demo DM Excel.xlsx?Clientes?Table2", Clientes!$A$376:$M$376)</f>
        <v>#NAME?</v>
      </c>
    </row>
    <row r="379" spans="1:14" x14ac:dyDescent="0.25">
      <c r="A379">
        <v>0</v>
      </c>
      <c r="B379">
        <v>0</v>
      </c>
      <c r="C379">
        <v>0</v>
      </c>
      <c r="D379">
        <v>0</v>
      </c>
      <c r="E379">
        <v>4.6687251159292904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t="e">
        <f ca="1">DetectOutliers("Demo DM Excel.xlsx?Clientes?Table2", Clientes!$A$377:$M$377)</f>
        <v>#NAME?</v>
      </c>
    </row>
    <row r="380" spans="1:14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0.26353124612208501</v>
      </c>
      <c r="M380">
        <v>0</v>
      </c>
      <c r="N380" t="e">
        <f ca="1">DetectOutliers("Demo DM Excel.xlsx?Clientes?Table2", Clientes!$A$378:$M$378)</f>
        <v>#NAME?</v>
      </c>
    </row>
    <row r="381" spans="1:14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1.1116326800531799</v>
      </c>
      <c r="N381" t="e">
        <f ca="1">DetectOutliers("Demo DM Excel.xlsx?Clientes?Table2", Clientes!$A$379:$M$379)</f>
        <v>#NAME?</v>
      </c>
    </row>
    <row r="382" spans="1:14" x14ac:dyDescent="0.25">
      <c r="A382">
        <v>0</v>
      </c>
      <c r="B382">
        <v>0</v>
      </c>
      <c r="C382">
        <v>0</v>
      </c>
      <c r="D382">
        <v>0.62085906298861504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t="e">
        <f ca="1">DetectOutliers("Demo DM Excel.xlsx?Clientes?Table2", Clientes!$A$380:$M$380)</f>
        <v>#NAME?</v>
      </c>
    </row>
    <row r="383" spans="1:14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0.25269537774109102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t="e">
        <f ca="1">DetectOutliers("Demo DM Excel.xlsx?Clientes?Table2", Clientes!$A$381:$M$381)</f>
        <v>#NAME?</v>
      </c>
    </row>
    <row r="384" spans="1:14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0.91781661680150295</v>
      </c>
      <c r="N384" t="e">
        <f ca="1">DetectOutliers("Demo DM Excel.xlsx?Clientes?Table2", Clientes!$A$382:$M$382)</f>
        <v>#NAME?</v>
      </c>
    </row>
    <row r="385" spans="1:14" x14ac:dyDescent="0.25">
      <c r="A385">
        <v>0</v>
      </c>
      <c r="B385">
        <v>0</v>
      </c>
      <c r="C385">
        <v>0</v>
      </c>
      <c r="D385">
        <v>41.547306966669098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t="e">
        <f ca="1">DetectOutliers("Demo DM Excel.xlsx?Clientes?Table2", Clientes!$A$383:$M$383)</f>
        <v>#NAME?</v>
      </c>
    </row>
    <row r="386" spans="1:14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10.710574663396301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t="e">
        <f ca="1">DetectOutliers("Demo DM Excel.xlsx?Clientes?Table2", Clientes!$A$384:$M$384)</f>
        <v>#NAME?</v>
      </c>
    </row>
    <row r="387" spans="1:14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1.8240969492913299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t="e">
        <f ca="1">DetectOutliers("Demo DM Excel.xlsx?Clientes?Table2", Clientes!$A$385:$M$385)</f>
        <v>#NAME?</v>
      </c>
    </row>
    <row r="388" spans="1:14" x14ac:dyDescent="0.25">
      <c r="A388">
        <v>0</v>
      </c>
      <c r="B388">
        <v>0</v>
      </c>
      <c r="C388">
        <v>0</v>
      </c>
      <c r="D388">
        <v>1.59802292584614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 t="e">
        <f ca="1">DetectOutliers("Demo DM Excel.xlsx?Clientes?Table2", Clientes!$A$386:$M$386)</f>
        <v>#NAME?</v>
      </c>
    </row>
    <row r="389" spans="1:14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1.40325771335461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 t="e">
        <f ca="1">DetectOutliers("Demo DM Excel.xlsx?Clientes?Table2", Clientes!$A$387:$M$387)</f>
        <v>#NAME?</v>
      </c>
    </row>
    <row r="390" spans="1:14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8.3971239832091307</v>
      </c>
      <c r="L390">
        <v>0</v>
      </c>
      <c r="M390">
        <v>0</v>
      </c>
      <c r="N390" t="e">
        <f ca="1">DetectOutliers("Demo DM Excel.xlsx?Clientes?Table2", Clientes!$A$388:$M$388)</f>
        <v>#NAME?</v>
      </c>
    </row>
    <row r="391" spans="1:14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8.3516341526085505</v>
      </c>
      <c r="L391">
        <v>0</v>
      </c>
      <c r="M391">
        <v>0</v>
      </c>
      <c r="N391" t="e">
        <f ca="1">DetectOutliers("Demo DM Excel.xlsx?Clientes?Table2", Clientes!$A$389:$M$389)</f>
        <v>#NAME?</v>
      </c>
    </row>
    <row r="392" spans="1:14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0.17156966452086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t="e">
        <f ca="1">DetectOutliers("Demo DM Excel.xlsx?Clientes?Table2", Clientes!$A$390:$M$390)</f>
        <v>#NAME?</v>
      </c>
    </row>
    <row r="393" spans="1:14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0.20228628334993501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t="e">
        <f ca="1">DetectOutliers("Demo DM Excel.xlsx?Clientes?Table2", Clientes!$A$391:$M$391)</f>
        <v>#NAME?</v>
      </c>
    </row>
    <row r="394" spans="1:14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0.20228628334993501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t="e">
        <f ca="1">DetectOutliers("Demo DM Excel.xlsx?Clientes?Table2", Clientes!$A$392:$M$392)</f>
        <v>#NAME?</v>
      </c>
    </row>
    <row r="395" spans="1:14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5.2652117049393299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t="e">
        <f ca="1">DetectOutliers("Demo DM Excel.xlsx?Clientes?Table2", Clientes!$A$393:$M$393)</f>
        <v>#NAME?</v>
      </c>
    </row>
    <row r="396" spans="1:14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3.2745583938831699</v>
      </c>
      <c r="N396" t="e">
        <f ca="1">DetectOutliers("Demo DM Excel.xlsx?Clientes?Table2", Clientes!$A$394:$M$394)</f>
        <v>#NAME?</v>
      </c>
    </row>
    <row r="397" spans="1:14" x14ac:dyDescent="0.25">
      <c r="A397">
        <v>0</v>
      </c>
      <c r="B397">
        <v>0</v>
      </c>
      <c r="C397">
        <v>0</v>
      </c>
      <c r="D397">
        <v>0</v>
      </c>
      <c r="E397">
        <v>3.11883385412591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t="e">
        <f ca="1">DetectOutliers("Demo DM Excel.xlsx?Clientes?Table2", Clientes!$A$395:$M$395)</f>
        <v>#NAME?</v>
      </c>
    </row>
    <row r="398" spans="1:14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15.3323839210756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t="e">
        <f ca="1">DetectOutliers("Demo DM Excel.xlsx?Clientes?Table2", Clientes!$A$396:$M$396)</f>
        <v>#NAME?</v>
      </c>
    </row>
    <row r="399" spans="1:14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15.3323839210756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t="e">
        <f ca="1">DetectOutliers("Demo DM Excel.xlsx?Clientes?Table2", Clientes!$A$397:$M$397)</f>
        <v>#NAME?</v>
      </c>
    </row>
    <row r="400" spans="1:14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76.424132806581994</v>
      </c>
      <c r="M400">
        <v>0</v>
      </c>
      <c r="N400" t="e">
        <f ca="1">DetectOutliers("Demo DM Excel.xlsx?Clientes?Table2", Clientes!$A$398:$M$398)</f>
        <v>#NAME?</v>
      </c>
    </row>
    <row r="401" spans="1:14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0.75684824217525204</v>
      </c>
      <c r="J401">
        <v>0</v>
      </c>
      <c r="K401">
        <v>0</v>
      </c>
      <c r="L401">
        <v>0</v>
      </c>
      <c r="M401">
        <v>0</v>
      </c>
      <c r="N401" t="e">
        <f ca="1">DetectOutliers("Demo DM Excel.xlsx?Clientes?Table2", Clientes!$A$399:$M$399)</f>
        <v>#NAME?</v>
      </c>
    </row>
    <row r="402" spans="1:14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0.85487812619102499</v>
      </c>
      <c r="J402">
        <v>0</v>
      </c>
      <c r="K402">
        <v>0</v>
      </c>
      <c r="L402">
        <v>0</v>
      </c>
      <c r="M402">
        <v>0</v>
      </c>
      <c r="N402" t="e">
        <f ca="1">DetectOutliers("Demo DM Excel.xlsx?Clientes?Table2", Clientes!$A$400:$M$400)</f>
        <v>#NAME?</v>
      </c>
    </row>
    <row r="403" spans="1:14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3.9097076331177498</v>
      </c>
      <c r="J403">
        <v>0</v>
      </c>
      <c r="K403">
        <v>0</v>
      </c>
      <c r="L403">
        <v>0</v>
      </c>
      <c r="M403">
        <v>0</v>
      </c>
      <c r="N403" t="e">
        <f ca="1">DetectOutliers("Demo DM Excel.xlsx?Clientes?Table2", Clientes!$A$401:$M$401)</f>
        <v>#NAME?</v>
      </c>
    </row>
    <row r="404" spans="1:14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8.9451703244092897</v>
      </c>
      <c r="L404">
        <v>0</v>
      </c>
      <c r="M404">
        <v>0</v>
      </c>
      <c r="N404" t="e">
        <f ca="1">DetectOutliers("Demo DM Excel.xlsx?Clientes?Table2", Clientes!$A$402:$M$402)</f>
        <v>#NAME?</v>
      </c>
    </row>
    <row r="405" spans="1:14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3.1480549651835799</v>
      </c>
      <c r="L405">
        <v>0</v>
      </c>
      <c r="M405">
        <v>0</v>
      </c>
      <c r="N405" t="e">
        <f ca="1">DetectOutliers("Demo DM Excel.xlsx?Clientes?Table2", Clientes!$A$403:$M$403)</f>
        <v>#NAME?</v>
      </c>
    </row>
    <row r="406" spans="1:14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5.6528850370226102</v>
      </c>
      <c r="L406">
        <v>0</v>
      </c>
      <c r="M406">
        <v>0</v>
      </c>
      <c r="N406" t="e">
        <f ca="1">DetectOutliers("Demo DM Excel.xlsx?Clientes?Table2", Clientes!$A$404:$M$404)</f>
        <v>#NAME?</v>
      </c>
    </row>
    <row r="407" spans="1:14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51.531130443735996</v>
      </c>
      <c r="L407">
        <v>0</v>
      </c>
      <c r="M407">
        <v>0</v>
      </c>
      <c r="N407" t="e">
        <f ca="1">DetectOutliers("Demo DM Excel.xlsx?Clientes?Table2", Clientes!$A$405:$M$405)</f>
        <v>#NAME?</v>
      </c>
    </row>
    <row r="408" spans="1:14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11.0246077235696</v>
      </c>
      <c r="J408">
        <v>0</v>
      </c>
      <c r="K408">
        <v>0</v>
      </c>
      <c r="L408">
        <v>0</v>
      </c>
      <c r="M408">
        <v>0</v>
      </c>
      <c r="N408" t="e">
        <f ca="1">DetectOutliers("Demo DM Excel.xlsx?Clientes?Table2", Clientes!$A$406:$M$406)</f>
        <v>#NAME?</v>
      </c>
    </row>
    <row r="409" spans="1:14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8.2920983973908697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t="e">
        <f ca="1">DetectOutliers("Demo DM Excel.xlsx?Clientes?Table2", Clientes!$A$407:$M$407)</f>
        <v>#NAME?</v>
      </c>
    </row>
    <row r="410" spans="1:14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11.8747523016097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t="e">
        <f ca="1">DetectOutliers("Demo DM Excel.xlsx?Clientes?Table2", Clientes!$A$408:$M$408)</f>
        <v>#NAME?</v>
      </c>
    </row>
    <row r="411" spans="1:14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12.167334611796001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t="e">
        <f ca="1">DetectOutliers("Demo DM Excel.xlsx?Clientes?Table2", Clientes!$A$409:$M$409)</f>
        <v>#NAME?</v>
      </c>
    </row>
    <row r="412" spans="1:14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36.823268120600098</v>
      </c>
      <c r="L412">
        <v>0</v>
      </c>
      <c r="M412">
        <v>0</v>
      </c>
      <c r="N412" t="e">
        <f ca="1">DetectOutliers("Demo DM Excel.xlsx?Clientes?Table2", Clientes!$A$410:$M$410)</f>
        <v>#NAME?</v>
      </c>
    </row>
    <row r="413" spans="1:14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32.073066599057199</v>
      </c>
      <c r="J413">
        <v>0</v>
      </c>
      <c r="K413">
        <v>0</v>
      </c>
      <c r="L413">
        <v>0</v>
      </c>
      <c r="M413">
        <v>0</v>
      </c>
      <c r="N413" t="e">
        <f ca="1">DetectOutliers("Demo DM Excel.xlsx?Clientes?Table2", Clientes!$A$411:$M$411)</f>
        <v>#NAME?</v>
      </c>
    </row>
    <row r="414" spans="1:14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46.843805676041796</v>
      </c>
      <c r="J414">
        <v>0</v>
      </c>
      <c r="K414">
        <v>0</v>
      </c>
      <c r="L414">
        <v>0</v>
      </c>
      <c r="M414">
        <v>0</v>
      </c>
      <c r="N414" t="e">
        <f ca="1">DetectOutliers("Demo DM Excel.xlsx?Clientes?Table2", Clientes!$A$412:$M$412)</f>
        <v>#NAME?</v>
      </c>
    </row>
    <row r="415" spans="1:14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18.642735857874701</v>
      </c>
      <c r="L415">
        <v>0</v>
      </c>
      <c r="M415">
        <v>0</v>
      </c>
      <c r="N415" t="e">
        <f ca="1">DetectOutliers("Demo DM Excel.xlsx?Clientes?Table2", Clientes!$A$413:$M$413)</f>
        <v>#NAME?</v>
      </c>
    </row>
    <row r="416" spans="1:14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1.1319597124054299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 t="e">
        <f ca="1">DetectOutliers("Demo DM Excel.xlsx?Clientes?Table2", Clientes!$A$414:$M$414)</f>
        <v>#NAME?</v>
      </c>
    </row>
    <row r="417" spans="1:14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0.331009738598809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t="e">
        <f ca="1">DetectOutliers("Demo DM Excel.xlsx?Clientes?Table2", Clientes!$A$415:$M$415)</f>
        <v>#NAME?</v>
      </c>
    </row>
    <row r="418" spans="1:14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0.45961340607671303</v>
      </c>
      <c r="K418">
        <v>0</v>
      </c>
      <c r="L418">
        <v>0</v>
      </c>
      <c r="M418">
        <v>0</v>
      </c>
      <c r="N418" t="e">
        <f ca="1">DetectOutliers("Demo DM Excel.xlsx?Clientes?Table2", Clientes!$A$416:$M$416)</f>
        <v>#NAME?</v>
      </c>
    </row>
    <row r="419" spans="1:14" x14ac:dyDescent="0.25">
      <c r="A419">
        <v>0</v>
      </c>
      <c r="B419">
        <v>4.2466366368681001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 t="e">
        <f ca="1">DetectOutliers("Demo DM Excel.xlsx?Clientes?Table2", Clientes!$A$417:$M$417)</f>
        <v>#NAME?</v>
      </c>
    </row>
    <row r="420" spans="1:14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15.2314743561017</v>
      </c>
      <c r="K420">
        <v>0</v>
      </c>
      <c r="L420">
        <v>0</v>
      </c>
      <c r="M420">
        <v>0</v>
      </c>
      <c r="N420" t="e">
        <f ca="1">DetectOutliers("Demo DM Excel.xlsx?Clientes?Table2", Clientes!$A$418:$M$418)</f>
        <v>#NAME?</v>
      </c>
    </row>
    <row r="421" spans="1:14" x14ac:dyDescent="0.25">
      <c r="A421">
        <v>0</v>
      </c>
      <c r="B421">
        <v>19.0814340946078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t="e">
        <f ca="1">DetectOutliers("Demo DM Excel.xlsx?Clientes?Table2", Clientes!$A$419:$M$419)</f>
        <v>#NAME?</v>
      </c>
    </row>
    <row r="422" spans="1:14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3.3187133604980499</v>
      </c>
      <c r="I422">
        <v>0</v>
      </c>
      <c r="J422">
        <v>0</v>
      </c>
      <c r="K422">
        <v>0</v>
      </c>
      <c r="L422">
        <v>0</v>
      </c>
      <c r="M422">
        <v>0</v>
      </c>
      <c r="N422" t="e">
        <f ca="1">DetectOutliers("Demo DM Excel.xlsx?Clientes?Table2", Clientes!$A$420:$M$420)</f>
        <v>#NAME?</v>
      </c>
    </row>
    <row r="423" spans="1:14" x14ac:dyDescent="0.25">
      <c r="A423">
        <v>0</v>
      </c>
      <c r="B423">
        <v>0</v>
      </c>
      <c r="C423">
        <v>0</v>
      </c>
      <c r="D423">
        <v>13.915490214074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t="e">
        <f ca="1">DetectOutliers("Demo DM Excel.xlsx?Clientes?Table2", Clientes!$A$421:$M$421)</f>
        <v>#NAME?</v>
      </c>
    </row>
    <row r="424" spans="1:14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0.352308643247909</v>
      </c>
      <c r="N424" t="e">
        <f ca="1">DetectOutliers("Demo DM Excel.xlsx?Clientes?Table2", Clientes!$A$422:$M$422)</f>
        <v>#NAME?</v>
      </c>
    </row>
    <row r="425" spans="1:14" x14ac:dyDescent="0.25">
      <c r="A425">
        <v>0</v>
      </c>
      <c r="B425">
        <v>0</v>
      </c>
      <c r="C425">
        <v>0</v>
      </c>
      <c r="D425">
        <v>10.569119072782801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e">
        <f ca="1">DetectOutliers("Demo DM Excel.xlsx?Clientes?Table2", Clientes!$A$423:$M$423)</f>
        <v>#NAME?</v>
      </c>
    </row>
    <row r="426" spans="1:14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27.152988113747</v>
      </c>
      <c r="L426">
        <v>0</v>
      </c>
      <c r="M426">
        <v>0</v>
      </c>
      <c r="N426" t="e">
        <f ca="1">DetectOutliers("Demo DM Excel.xlsx?Clientes?Table2", Clientes!$A$424:$M$424)</f>
        <v>#NAME?</v>
      </c>
    </row>
    <row r="427" spans="1:14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1.0951502249877301</v>
      </c>
      <c r="K427">
        <v>0</v>
      </c>
      <c r="L427">
        <v>0</v>
      </c>
      <c r="M427">
        <v>0</v>
      </c>
      <c r="N427" t="e">
        <f ca="1">DetectOutliers("Demo DM Excel.xlsx?Clientes?Table2", Clientes!$A$425:$M$425)</f>
        <v>#NAME?</v>
      </c>
    </row>
    <row r="428" spans="1:14" x14ac:dyDescent="0.25">
      <c r="A428">
        <v>0</v>
      </c>
      <c r="B428">
        <v>0</v>
      </c>
      <c r="C428">
        <v>0</v>
      </c>
      <c r="D428">
        <v>9.9802737989293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 t="e">
        <f ca="1">DetectOutliers("Demo DM Excel.xlsx?Clientes?Table2", Clientes!$A$426:$M$426)</f>
        <v>#NAME?</v>
      </c>
    </row>
    <row r="429" spans="1:14" x14ac:dyDescent="0.25">
      <c r="A429">
        <v>0</v>
      </c>
      <c r="B429">
        <v>0</v>
      </c>
      <c r="C429">
        <v>0</v>
      </c>
      <c r="D429">
        <v>0</v>
      </c>
      <c r="E429">
        <v>9.4606397846545995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t="e">
        <f ca="1">DetectOutliers("Demo DM Excel.xlsx?Clientes?Table2", Clientes!$A$427:$M$427)</f>
        <v>#NAME?</v>
      </c>
    </row>
    <row r="430" spans="1:14" x14ac:dyDescent="0.25">
      <c r="A430">
        <v>0</v>
      </c>
      <c r="B430">
        <v>0</v>
      </c>
      <c r="C430">
        <v>0</v>
      </c>
      <c r="D430">
        <v>20.199458898020001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 t="e">
        <f ca="1">DetectOutliers("Demo DM Excel.xlsx?Clientes?Table2", Clientes!$A$428:$M$428)</f>
        <v>#NAME?</v>
      </c>
    </row>
    <row r="431" spans="1:14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5.1620956781984999</v>
      </c>
      <c r="M431">
        <v>0</v>
      </c>
      <c r="N431" t="e">
        <f ca="1">DetectOutliers("Demo DM Excel.xlsx?Clientes?Table2", Clientes!$A$429:$M$429)</f>
        <v>#NAME?</v>
      </c>
    </row>
    <row r="432" spans="1:14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15.481013043426</v>
      </c>
      <c r="N432" t="e">
        <f ca="1">DetectOutliers("Demo DM Excel.xlsx?Clientes?Table2", Clientes!$A$430:$M$430)</f>
        <v>#NAME?</v>
      </c>
    </row>
    <row r="433" spans="1:14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15.561270542681999</v>
      </c>
      <c r="N433" t="e">
        <f ca="1">DetectOutliers("Demo DM Excel.xlsx?Clientes?Table2", Clientes!$A$431:$M$431)</f>
        <v>#NAME?</v>
      </c>
    </row>
    <row r="434" spans="1:14" x14ac:dyDescent="0.25">
      <c r="A434">
        <v>0</v>
      </c>
      <c r="B434">
        <v>0</v>
      </c>
      <c r="C434">
        <v>0</v>
      </c>
      <c r="D434">
        <v>0</v>
      </c>
      <c r="E434">
        <v>4.2700411214110296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 t="e">
        <f ca="1">DetectOutliers("Demo DM Excel.xlsx?Clientes?Table2", Clientes!$A$432:$M$432)</f>
        <v>#NAME?</v>
      </c>
    </row>
    <row r="435" spans="1:14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83.374754667283099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t="e">
        <f ca="1">DetectOutliers("Demo DM Excel.xlsx?Clientes?Table2", Clientes!$A$433:$M$433)</f>
        <v>#NAME?</v>
      </c>
    </row>
    <row r="436" spans="1:14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17.972417632326099</v>
      </c>
      <c r="J436">
        <v>0</v>
      </c>
      <c r="K436">
        <v>0</v>
      </c>
      <c r="L436">
        <v>0</v>
      </c>
      <c r="M436">
        <v>0</v>
      </c>
      <c r="N436" t="e">
        <f ca="1">DetectOutliers("Demo DM Excel.xlsx?Clientes?Table2", Clientes!$A$434:$M$434)</f>
        <v>#NAME?</v>
      </c>
    </row>
    <row r="437" spans="1:14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2.6394628443977002</v>
      </c>
      <c r="I437">
        <v>0</v>
      </c>
      <c r="J437">
        <v>0</v>
      </c>
      <c r="K437">
        <v>0</v>
      </c>
      <c r="L437">
        <v>0</v>
      </c>
      <c r="M437">
        <v>0</v>
      </c>
      <c r="N437" t="e">
        <f ca="1">DetectOutliers("Demo DM Excel.xlsx?Clientes?Table2", Clientes!$A$435:$M$435)</f>
        <v>#NAME?</v>
      </c>
    </row>
    <row r="438" spans="1:14" x14ac:dyDescent="0.25">
      <c r="A438">
        <v>0</v>
      </c>
      <c r="B438">
        <v>0</v>
      </c>
      <c r="C438">
        <v>0</v>
      </c>
      <c r="D438">
        <v>0</v>
      </c>
      <c r="E438">
        <v>14.423591466988899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t="e">
        <f ca="1">DetectOutliers("Demo DM Excel.xlsx?Clientes?Table2", Clientes!$A$436:$M$436)</f>
        <v>#NAME?</v>
      </c>
    </row>
    <row r="439" spans="1:14" x14ac:dyDescent="0.25">
      <c r="A439">
        <v>0</v>
      </c>
      <c r="B439">
        <v>0</v>
      </c>
      <c r="C439">
        <v>0</v>
      </c>
      <c r="D439">
        <v>0</v>
      </c>
      <c r="E439">
        <v>39.935280944627898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t="e">
        <f ca="1">DetectOutliers("Demo DM Excel.xlsx?Clientes?Table2", Clientes!$A$437:$M$437)</f>
        <v>#NAME?</v>
      </c>
    </row>
    <row r="440" spans="1:14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48.229813320591703</v>
      </c>
      <c r="N440" t="e">
        <f ca="1">DetectOutliers("Demo DM Excel.xlsx?Clientes?Table2", Clientes!$A$438:$M$438)</f>
        <v>#NAME?</v>
      </c>
    </row>
    <row r="441" spans="1:14" x14ac:dyDescent="0.25">
      <c r="A441">
        <v>0</v>
      </c>
      <c r="B441">
        <v>0</v>
      </c>
      <c r="C441">
        <v>0</v>
      </c>
      <c r="D441">
        <v>5.0069461093351899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 t="e">
        <f ca="1">DetectOutliers("Demo DM Excel.xlsx?Clientes?Table2", Clientes!$A$439:$M$439)</f>
        <v>#NAME?</v>
      </c>
    </row>
    <row r="442" spans="1:14" x14ac:dyDescent="0.25">
      <c r="A442">
        <v>0</v>
      </c>
      <c r="B442">
        <v>0</v>
      </c>
      <c r="C442">
        <v>0</v>
      </c>
      <c r="D442">
        <v>0</v>
      </c>
      <c r="E442">
        <v>46.133796518193002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 t="e">
        <f ca="1">DetectOutliers("Demo DM Excel.xlsx?Clientes?Table2", Clientes!$A$440:$M$440)</f>
        <v>#NAME?</v>
      </c>
    </row>
    <row r="443" spans="1:14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0.86181398691910305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t="e">
        <f ca="1">DetectOutliers("Demo DM Excel.xlsx?Clientes?Table2", Clientes!$A$441:$M$441)</f>
        <v>#NAME?</v>
      </c>
    </row>
    <row r="444" spans="1:14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34.6569291882385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 t="e">
        <f ca="1">DetectOutliers("Demo DM Excel.xlsx?Clientes?Table2", Clientes!$A$442:$M$442)</f>
        <v>#NAME?</v>
      </c>
    </row>
    <row r="445" spans="1:14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2.36855569346092</v>
      </c>
      <c r="M445">
        <v>0</v>
      </c>
      <c r="N445" t="e">
        <f ca="1">DetectOutliers("Demo DM Excel.xlsx?Clientes?Table2", Clientes!$A$443:$M$443)</f>
        <v>#NAME?</v>
      </c>
    </row>
    <row r="446" spans="1:14" x14ac:dyDescent="0.25">
      <c r="A446">
        <v>0</v>
      </c>
      <c r="B446">
        <v>0</v>
      </c>
      <c r="C446">
        <v>0</v>
      </c>
      <c r="D446">
        <v>6.4747976770610904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t="e">
        <f ca="1">DetectOutliers("Demo DM Excel.xlsx?Clientes?Table2", Clientes!$A$444:$M$444)</f>
        <v>#NAME?</v>
      </c>
    </row>
    <row r="447" spans="1:14" x14ac:dyDescent="0.25">
      <c r="A447">
        <v>0</v>
      </c>
      <c r="B447">
        <v>2.5895824871262101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t="e">
        <f ca="1">DetectOutliers("Demo DM Excel.xlsx?Clientes?Table2", Clientes!$A$445:$M$445)</f>
        <v>#NAME?</v>
      </c>
    </row>
    <row r="448" spans="1:14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0.69537001703649504</v>
      </c>
      <c r="I448">
        <v>0</v>
      </c>
      <c r="J448">
        <v>0</v>
      </c>
      <c r="K448">
        <v>0</v>
      </c>
      <c r="L448">
        <v>0</v>
      </c>
      <c r="M448">
        <v>0</v>
      </c>
      <c r="N448" t="e">
        <f ca="1">DetectOutliers("Demo DM Excel.xlsx?Clientes?Table2", Clientes!$A$446:$M$446)</f>
        <v>#NAME?</v>
      </c>
    </row>
    <row r="449" spans="1:14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9.0587946224851805</v>
      </c>
      <c r="K449">
        <v>0</v>
      </c>
      <c r="L449">
        <v>0</v>
      </c>
      <c r="M449">
        <v>0</v>
      </c>
      <c r="N449" t="e">
        <f ca="1">DetectOutliers("Demo DM Excel.xlsx?Clientes?Table2", Clientes!$A$447:$M$447)</f>
        <v>#NAME?</v>
      </c>
    </row>
    <row r="450" spans="1:14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1.5235439319900499</v>
      </c>
      <c r="M450">
        <v>0</v>
      </c>
      <c r="N450" t="e">
        <f ca="1">DetectOutliers("Demo DM Excel.xlsx?Clientes?Table2", Clientes!$A$448:$M$448)</f>
        <v>#NAME?</v>
      </c>
    </row>
    <row r="451" spans="1:14" x14ac:dyDescent="0.25">
      <c r="A451">
        <v>0</v>
      </c>
      <c r="B451">
        <v>0</v>
      </c>
      <c r="C451">
        <v>0</v>
      </c>
      <c r="D451">
        <v>0</v>
      </c>
      <c r="E451">
        <v>9.04338382408557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t="e">
        <f ca="1">DetectOutliers("Demo DM Excel.xlsx?Clientes?Table2", Clientes!$A$449:$M$449)</f>
        <v>#NAME?</v>
      </c>
    </row>
    <row r="452" spans="1:14" x14ac:dyDescent="0.25">
      <c r="A452">
        <v>0</v>
      </c>
      <c r="B452">
        <v>0</v>
      </c>
      <c r="C452">
        <v>0</v>
      </c>
      <c r="D452">
        <v>34.087530321867099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 t="e">
        <f ca="1">DetectOutliers("Demo DM Excel.xlsx?Clientes?Table2", Clientes!$A$450:$M$450)</f>
        <v>#NAME?</v>
      </c>
    </row>
    <row r="453" spans="1:14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13.4174838065824</v>
      </c>
      <c r="M453">
        <v>0</v>
      </c>
      <c r="N453" t="e">
        <f ca="1">DetectOutliers("Demo DM Excel.xlsx?Clientes?Table2", Clientes!$A$451:$M$451)</f>
        <v>#NAME?</v>
      </c>
    </row>
    <row r="454" spans="1:14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8.2369017919900198</v>
      </c>
      <c r="J454">
        <v>0</v>
      </c>
      <c r="K454">
        <v>0</v>
      </c>
      <c r="L454">
        <v>0</v>
      </c>
      <c r="M454">
        <v>0</v>
      </c>
      <c r="N454" t="e">
        <f ca="1">DetectOutliers("Demo DM Excel.xlsx?Clientes?Table2", Clientes!$A$452:$M$452)</f>
        <v>#NAME?</v>
      </c>
    </row>
    <row r="455" spans="1:14" x14ac:dyDescent="0.25">
      <c r="A455">
        <v>0</v>
      </c>
      <c r="B455">
        <v>0</v>
      </c>
      <c r="C455">
        <v>0</v>
      </c>
      <c r="D455">
        <v>30.3332881164289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 t="e">
        <f ca="1">DetectOutliers("Demo DM Excel.xlsx?Clientes?Table2", Clientes!$A$453:$M$453)</f>
        <v>#NAME?</v>
      </c>
    </row>
    <row r="456" spans="1:14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3.0229719352363</v>
      </c>
      <c r="M456">
        <v>0</v>
      </c>
      <c r="N456" t="e">
        <f ca="1">DetectOutliers("Demo DM Excel.xlsx?Clientes?Table2", Clientes!$A$454:$M$454)</f>
        <v>#NAME?</v>
      </c>
    </row>
    <row r="457" spans="1:14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1.30986481746507</v>
      </c>
      <c r="M457">
        <v>0</v>
      </c>
      <c r="N457" t="e">
        <f ca="1">DetectOutliers("Demo DM Excel.xlsx?Clientes?Table2", Clientes!$A$455:$M$455)</f>
        <v>#NAME?</v>
      </c>
    </row>
    <row r="458" spans="1:14" x14ac:dyDescent="0.25">
      <c r="A458">
        <v>0</v>
      </c>
      <c r="B458">
        <v>0</v>
      </c>
      <c r="C458">
        <v>0</v>
      </c>
      <c r="D458">
        <v>11.7869974810065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e">
        <f ca="1">DetectOutliers("Demo DM Excel.xlsx?Clientes?Table2", Clientes!$A$456:$M$456)</f>
        <v>#NAME?</v>
      </c>
    </row>
    <row r="459" spans="1:14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21.743959052553901</v>
      </c>
      <c r="J459">
        <v>0</v>
      </c>
      <c r="K459">
        <v>0</v>
      </c>
      <c r="L459">
        <v>0</v>
      </c>
      <c r="M459">
        <v>0</v>
      </c>
      <c r="N459" t="e">
        <f ca="1">DetectOutliers("Demo DM Excel.xlsx?Clientes?Table2", Clientes!$A$457:$M$457)</f>
        <v>#NAME?</v>
      </c>
    </row>
    <row r="460" spans="1:14" x14ac:dyDescent="0.25">
      <c r="A460">
        <v>0</v>
      </c>
      <c r="B460">
        <v>0</v>
      </c>
      <c r="C460">
        <v>0</v>
      </c>
      <c r="D460">
        <v>79.556250398638298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t="e">
        <f ca="1">DetectOutliers("Demo DM Excel.xlsx?Clientes?Table2", Clientes!$A$458:$M$458)</f>
        <v>#NAME?</v>
      </c>
    </row>
    <row r="461" spans="1:14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25.582973944694299</v>
      </c>
      <c r="J461">
        <v>0</v>
      </c>
      <c r="K461">
        <v>0</v>
      </c>
      <c r="L461">
        <v>0</v>
      </c>
      <c r="M461">
        <v>0</v>
      </c>
      <c r="N461" t="e">
        <f ca="1">DetectOutliers("Demo DM Excel.xlsx?Clientes?Table2", Clientes!$A$459:$M$459)</f>
        <v>#NAME?</v>
      </c>
    </row>
    <row r="462" spans="1:14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1.91917307017539</v>
      </c>
      <c r="I462">
        <v>0</v>
      </c>
      <c r="J462">
        <v>0</v>
      </c>
      <c r="K462">
        <v>0</v>
      </c>
      <c r="L462">
        <v>0</v>
      </c>
      <c r="M462">
        <v>0</v>
      </c>
      <c r="N462" t="e">
        <f ca="1">DetectOutliers("Demo DM Excel.xlsx?Clientes?Table2", Clientes!$A$460:$M$460)</f>
        <v>#NAME?</v>
      </c>
    </row>
    <row r="463" spans="1:14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0.49448299836967602</v>
      </c>
      <c r="N463" t="e">
        <f ca="1">DetectOutliers("Demo DM Excel.xlsx?Clientes?Table2", Clientes!$A$461:$M$461)</f>
        <v>#NAME?</v>
      </c>
    </row>
    <row r="464" spans="1:14" x14ac:dyDescent="0.25">
      <c r="A464">
        <v>0</v>
      </c>
      <c r="B464">
        <v>0</v>
      </c>
      <c r="C464">
        <v>0</v>
      </c>
      <c r="D464">
        <v>3.53388299937146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 t="e">
        <f ca="1">DetectOutliers("Demo DM Excel.xlsx?Clientes?Table2", Clientes!$A$462:$M$462)</f>
        <v>#NAME?</v>
      </c>
    </row>
    <row r="465" spans="1:14" x14ac:dyDescent="0.25">
      <c r="A465">
        <v>0</v>
      </c>
      <c r="B465">
        <v>0</v>
      </c>
      <c r="C465">
        <v>0</v>
      </c>
      <c r="D465">
        <v>0</v>
      </c>
      <c r="E465">
        <v>13.708305077230801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t="e">
        <f ca="1">DetectOutliers("Demo DM Excel.xlsx?Clientes?Table2", Clientes!$A$463:$M$463)</f>
        <v>#NAME?</v>
      </c>
    </row>
    <row r="466" spans="1:14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7.2388194180744003</v>
      </c>
      <c r="M466">
        <v>0</v>
      </c>
      <c r="N466" t="e">
        <f ca="1">DetectOutliers("Demo DM Excel.xlsx?Clientes?Table2", Clientes!$A$464:$M$464)</f>
        <v>#NAME?</v>
      </c>
    </row>
    <row r="467" spans="1:14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9.5309906398829902</v>
      </c>
      <c r="M467">
        <v>0</v>
      </c>
      <c r="N467" t="e">
        <f ca="1">DetectOutliers("Demo DM Excel.xlsx?Clientes?Table2", Clientes!$A$465:$M$465)</f>
        <v>#NAME?</v>
      </c>
    </row>
    <row r="468" spans="1:14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57.267641065406103</v>
      </c>
      <c r="L468">
        <v>0</v>
      </c>
      <c r="M468">
        <v>0</v>
      </c>
      <c r="N468" t="e">
        <f ca="1">DetectOutliers("Demo DM Excel.xlsx?Clientes?Table2", Clientes!$A$466:$M$466)</f>
        <v>#NAME?</v>
      </c>
    </row>
    <row r="469" spans="1:14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10.192395206985299</v>
      </c>
      <c r="N469" t="e">
        <f ca="1">DetectOutliers("Demo DM Excel.xlsx?Clientes?Table2", Clientes!$A$467:$M$467)</f>
        <v>#NAME?</v>
      </c>
    </row>
    <row r="470" spans="1:14" x14ac:dyDescent="0.25">
      <c r="A470">
        <v>0</v>
      </c>
      <c r="B470">
        <v>0</v>
      </c>
      <c r="C470">
        <v>0</v>
      </c>
      <c r="D470">
        <v>2.3140191961798702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t="e">
        <f ca="1">DetectOutliers("Demo DM Excel.xlsx?Clientes?Table2", Clientes!$A$468:$M$468)</f>
        <v>#NAME?</v>
      </c>
    </row>
    <row r="471" spans="1:14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0.62148739755606597</v>
      </c>
      <c r="M471">
        <v>0</v>
      </c>
      <c r="N471" t="e">
        <f ca="1">DetectOutliers("Demo DM Excel.xlsx?Clientes?Table2", Clientes!$A$469:$M$469)</f>
        <v>#NAME?</v>
      </c>
    </row>
    <row r="472" spans="1:14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1.8099859568511201</v>
      </c>
      <c r="J472">
        <v>0</v>
      </c>
      <c r="K472">
        <v>0</v>
      </c>
      <c r="L472">
        <v>0</v>
      </c>
      <c r="M472">
        <v>0</v>
      </c>
      <c r="N472" t="e">
        <f ca="1">DetectOutliers("Demo DM Excel.xlsx?Clientes?Table2", Clientes!$A$470:$M$470)</f>
        <v>#NAME?</v>
      </c>
    </row>
    <row r="473" spans="1:14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1.7709923975575099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 t="e">
        <f ca="1">DetectOutliers("Demo DM Excel.xlsx?Clientes?Table2", Clientes!$A$471:$M$471)</f>
        <v>#NAME?</v>
      </c>
    </row>
    <row r="474" spans="1:14" x14ac:dyDescent="0.25">
      <c r="A474">
        <v>0</v>
      </c>
      <c r="B474">
        <v>0</v>
      </c>
      <c r="C474">
        <v>0</v>
      </c>
      <c r="D474">
        <v>0.60499692159312701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 t="e">
        <f ca="1">DetectOutliers("Demo DM Excel.xlsx?Clientes?Table2", Clientes!$A$472:$M$472)</f>
        <v>#NAME?</v>
      </c>
    </row>
    <row r="475" spans="1:14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3.4116995090182498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t="e">
        <f ca="1">DetectOutliers("Demo DM Excel.xlsx?Clientes?Table2", Clientes!$A$473:$M$473)</f>
        <v>#NAME?</v>
      </c>
    </row>
    <row r="476" spans="1:14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3.0253273579505202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 t="e">
        <f ca="1">DetectOutliers("Demo DM Excel.xlsx?Clientes?Table2", Clientes!$A$474:$M$474)</f>
        <v>#NAME?</v>
      </c>
    </row>
    <row r="477" spans="1:14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1.69108944414998</v>
      </c>
      <c r="M477">
        <v>0</v>
      </c>
      <c r="N477" t="e">
        <f ca="1">DetectOutliers("Demo DM Excel.xlsx?Clientes?Table2", Clientes!$A$475:$M$475)</f>
        <v>#NAME?</v>
      </c>
    </row>
    <row r="478" spans="1:14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0.396924234729994</v>
      </c>
      <c r="K478">
        <v>0</v>
      </c>
      <c r="L478">
        <v>0</v>
      </c>
      <c r="M478">
        <v>0</v>
      </c>
      <c r="N478" t="e">
        <f ca="1">DetectOutliers("Demo DM Excel.xlsx?Clientes?Table2", Clientes!$A$476:$M$476)</f>
        <v>#NAME?</v>
      </c>
    </row>
    <row r="479" spans="1:14" x14ac:dyDescent="0.25">
      <c r="A479">
        <v>0</v>
      </c>
      <c r="B479">
        <v>0</v>
      </c>
      <c r="C479">
        <v>0</v>
      </c>
      <c r="D479">
        <v>73.796312048899907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t="e">
        <f ca="1">DetectOutliers("Demo DM Excel.xlsx?Clientes?Table2", Clientes!$A$477:$M$477)</f>
        <v>#NAME?</v>
      </c>
    </row>
    <row r="480" spans="1:14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12.225209952204599</v>
      </c>
      <c r="M480">
        <v>0</v>
      </c>
      <c r="N480" t="e">
        <f ca="1">DetectOutliers("Demo DM Excel.xlsx?Clientes?Table2", Clientes!$A$478:$M$478)</f>
        <v>#NAME?</v>
      </c>
    </row>
    <row r="481" spans="1:14" x14ac:dyDescent="0.25">
      <c r="A481">
        <v>0</v>
      </c>
      <c r="B481">
        <v>0.35734370185811298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 t="e">
        <f ca="1">DetectOutliers("Demo DM Excel.xlsx?Clientes?Table2", Clientes!$A$479:$M$479)</f>
        <v>#NAME?</v>
      </c>
    </row>
    <row r="482" spans="1:14" x14ac:dyDescent="0.25">
      <c r="A482">
        <v>0</v>
      </c>
      <c r="B482">
        <v>1.21666284236261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 t="e">
        <f ca="1">DetectOutliers("Demo DM Excel.xlsx?Clientes?Table2", Clientes!$A$480:$M$480)</f>
        <v>#NAME?</v>
      </c>
    </row>
    <row r="483" spans="1:14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7.1680553711217696</v>
      </c>
      <c r="I483">
        <v>0</v>
      </c>
      <c r="J483">
        <v>0</v>
      </c>
      <c r="K483">
        <v>0</v>
      </c>
      <c r="L483">
        <v>0</v>
      </c>
      <c r="M483">
        <v>0</v>
      </c>
      <c r="N483" t="e">
        <f ca="1">DetectOutliers("Demo DM Excel.xlsx?Clientes?Table2", Clientes!$A$481:$M$481)</f>
        <v>#NAME?</v>
      </c>
    </row>
    <row r="484" spans="1:14" x14ac:dyDescent="0.25">
      <c r="A484">
        <v>0</v>
      </c>
      <c r="B484">
        <v>0</v>
      </c>
      <c r="C484">
        <v>0</v>
      </c>
      <c r="D484">
        <v>0</v>
      </c>
      <c r="E484">
        <v>12.783439554687501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 t="e">
        <f ca="1">DetectOutliers("Demo DM Excel.xlsx?Clientes?Table2", Clientes!$A$482:$M$482)</f>
        <v>#NAME?</v>
      </c>
    </row>
    <row r="485" spans="1:14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8.1486724405726001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t="e">
        <f ca="1">DetectOutliers("Demo DM Excel.xlsx?Clientes?Table2", Clientes!$A$483:$M$483)</f>
        <v>#NAME?</v>
      </c>
    </row>
    <row r="486" spans="1:14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6.4526434150849097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t="e">
        <f ca="1">DetectOutliers("Demo DM Excel.xlsx?Clientes?Table2", Clientes!$A$484:$M$484)</f>
        <v>#NAME?</v>
      </c>
    </row>
    <row r="487" spans="1:14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3.0417850366749501</v>
      </c>
      <c r="J487">
        <v>0</v>
      </c>
      <c r="K487">
        <v>0</v>
      </c>
      <c r="L487">
        <v>0</v>
      </c>
      <c r="M487">
        <v>0</v>
      </c>
      <c r="N487" t="e">
        <f ca="1">DetectOutliers("Demo DM Excel.xlsx?Clientes?Table2", Clientes!$A$485:$M$485)</f>
        <v>#NAME?</v>
      </c>
    </row>
    <row r="488" spans="1:14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16.836441327194098</v>
      </c>
      <c r="I488">
        <v>0</v>
      </c>
      <c r="J488">
        <v>0</v>
      </c>
      <c r="K488">
        <v>0</v>
      </c>
      <c r="L488">
        <v>0</v>
      </c>
      <c r="M488">
        <v>0</v>
      </c>
      <c r="N488" t="e">
        <f ca="1">DetectOutliers("Demo DM Excel.xlsx?Clientes?Table2", Clientes!$A$486:$M$486)</f>
        <v>#NAME?</v>
      </c>
    </row>
    <row r="489" spans="1:14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7.1450802736248802</v>
      </c>
      <c r="J489">
        <v>0</v>
      </c>
      <c r="K489">
        <v>0</v>
      </c>
      <c r="L489">
        <v>0</v>
      </c>
      <c r="M489">
        <v>0</v>
      </c>
      <c r="N489" t="e">
        <f ca="1">DetectOutliers("Demo DM Excel.xlsx?Clientes?Table2", Clientes!$A$487:$M$487)</f>
        <v>#NAME?</v>
      </c>
    </row>
    <row r="490" spans="1:14" x14ac:dyDescent="0.25">
      <c r="A490">
        <v>0</v>
      </c>
      <c r="B490">
        <v>0</v>
      </c>
      <c r="C490">
        <v>0</v>
      </c>
      <c r="D490">
        <v>1.0469411276384499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 t="e">
        <f ca="1">DetectOutliers("Demo DM Excel.xlsx?Clientes?Table2", Clientes!$A$488:$M$488)</f>
        <v>#NAME?</v>
      </c>
    </row>
    <row r="491" spans="1:14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7.4465595534310198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 t="e">
        <f ca="1">DetectOutliers("Demo DM Excel.xlsx?Clientes?Table2", Clientes!$A$489:$M$489)</f>
        <v>#NAME?</v>
      </c>
    </row>
    <row r="492" spans="1:14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4.2152382762489404</v>
      </c>
      <c r="L492">
        <v>0</v>
      </c>
      <c r="M492">
        <v>0</v>
      </c>
      <c r="N492" t="e">
        <f ca="1">DetectOutliers("Demo DM Excel.xlsx?Clientes?Table2", Clientes!$A$490:$M$490)</f>
        <v>#NAME?</v>
      </c>
    </row>
    <row r="493" spans="1:14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8.7073452837005796</v>
      </c>
      <c r="K493">
        <v>0</v>
      </c>
      <c r="L493">
        <v>0</v>
      </c>
      <c r="M493">
        <v>0</v>
      </c>
      <c r="N493" t="e">
        <f ca="1">DetectOutliers("Demo DM Excel.xlsx?Clientes?Table2", Clientes!$A$491:$M$491)</f>
        <v>#NAME?</v>
      </c>
    </row>
    <row r="494" spans="1:14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53.383015660967203</v>
      </c>
      <c r="L494">
        <v>0</v>
      </c>
      <c r="M494">
        <v>0</v>
      </c>
      <c r="N494" t="e">
        <f ca="1">DetectOutliers("Demo DM Excel.xlsx?Clientes?Table2", Clientes!$A$492:$M$492)</f>
        <v>#NAME?</v>
      </c>
    </row>
    <row r="495" spans="1:14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19.709097719835</v>
      </c>
      <c r="L495">
        <v>0</v>
      </c>
      <c r="M495">
        <v>0</v>
      </c>
      <c r="N495" t="e">
        <f ca="1">DetectOutliers("Demo DM Excel.xlsx?Clientes?Table2", Clientes!$A$493:$M$493)</f>
        <v>#NAME?</v>
      </c>
    </row>
    <row r="496" spans="1:14" x14ac:dyDescent="0.25">
      <c r="A496">
        <v>0</v>
      </c>
      <c r="B496">
        <v>2.2593182028222101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 t="e">
        <f ca="1">DetectOutliers("Demo DM Excel.xlsx?Clientes?Table2", Clientes!$A$494:$M$494)</f>
        <v>#NAME?</v>
      </c>
    </row>
    <row r="497" spans="1:14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8.8186766968145793</v>
      </c>
      <c r="M497">
        <v>0</v>
      </c>
      <c r="N497" t="e">
        <f ca="1">DetectOutliers("Demo DM Excel.xlsx?Clientes?Table2", Clientes!$A$495:$M$495)</f>
        <v>#NAME?</v>
      </c>
    </row>
    <row r="498" spans="1:14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63.6219415900336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t="e">
        <f ca="1">DetectOutliers("Demo DM Excel.xlsx?Clientes?Table2", Clientes!$A$496:$M$496)</f>
        <v>#NAME?</v>
      </c>
    </row>
    <row r="499" spans="1:14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61.041176674726998</v>
      </c>
      <c r="M499">
        <v>0</v>
      </c>
      <c r="N499" t="e">
        <f ca="1">DetectOutliers("Demo DM Excel.xlsx?Clientes?Table2", Clientes!$A$497:$M$497)</f>
        <v>#NAME?</v>
      </c>
    </row>
    <row r="500" spans="1:14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13.660162534195001</v>
      </c>
      <c r="K500">
        <v>0</v>
      </c>
      <c r="L500">
        <v>0</v>
      </c>
      <c r="M500">
        <v>0</v>
      </c>
      <c r="N500" t="e">
        <f ca="1">DetectOutliers("Demo DM Excel.xlsx?Clientes?Table2", Clientes!$A$498:$M$498)</f>
        <v>#NAME?</v>
      </c>
    </row>
    <row r="501" spans="1:14" x14ac:dyDescent="0.25">
      <c r="A501">
        <v>0</v>
      </c>
      <c r="B501">
        <v>0</v>
      </c>
      <c r="C501">
        <v>0</v>
      </c>
      <c r="D501">
        <v>0</v>
      </c>
      <c r="E501">
        <v>7.4372549070379996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t="e">
        <f ca="1">DetectOutliers("Demo DM Excel.xlsx?Clientes?Table2", Clientes!$A$499:$M$499)</f>
        <v>#NAME?</v>
      </c>
    </row>
    <row r="502" spans="1:14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0.41620308546822599</v>
      </c>
      <c r="K502">
        <v>0</v>
      </c>
      <c r="L502">
        <v>0</v>
      </c>
      <c r="M502">
        <v>0</v>
      </c>
      <c r="N502" t="e">
        <f ca="1">DetectOutliers("Demo DM Excel.xlsx?Clientes?Table2", Clientes!$A$500:$M$500)</f>
        <v>#NAME?</v>
      </c>
    </row>
    <row r="503" spans="1:14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0.64702826776377298</v>
      </c>
      <c r="K503">
        <v>0</v>
      </c>
      <c r="L503">
        <v>0</v>
      </c>
      <c r="M503">
        <v>0</v>
      </c>
      <c r="N503" t="e">
        <f ca="1">DetectOutliers("Demo DM Excel.xlsx?Clientes?Table2", Clientes!$A$501:$M$501)</f>
        <v>#NAME?</v>
      </c>
    </row>
    <row r="504" spans="1:14" x14ac:dyDescent="0.25">
      <c r="A504">
        <v>0</v>
      </c>
      <c r="B504">
        <v>0</v>
      </c>
      <c r="C504">
        <v>0</v>
      </c>
      <c r="D504">
        <v>0.75339578218499503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t="e">
        <f ca="1">DetectOutliers("Demo DM Excel.xlsx?Clientes?Table2", Clientes!$A$502:$M$502)</f>
        <v>#NAME?</v>
      </c>
    </row>
    <row r="505" spans="1:14" x14ac:dyDescent="0.25">
      <c r="A505">
        <v>0</v>
      </c>
      <c r="B505">
        <v>0</v>
      </c>
      <c r="C505">
        <v>0</v>
      </c>
      <c r="D505">
        <v>0</v>
      </c>
      <c r="E505">
        <v>4.6823984083488499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t="e">
        <f ca="1">DetectOutliers("Demo DM Excel.xlsx?Clientes?Table2", Clientes!$A$503:$M$503)</f>
        <v>#NAME?</v>
      </c>
    </row>
    <row r="506" spans="1:14" x14ac:dyDescent="0.25">
      <c r="A506">
        <v>0</v>
      </c>
      <c r="B506">
        <v>0</v>
      </c>
      <c r="C506">
        <v>0</v>
      </c>
      <c r="D506">
        <v>3.1451518842295201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 t="e">
        <f ca="1">DetectOutliers("Demo DM Excel.xlsx?Clientes?Table2", Clientes!$A$504:$M$504)</f>
        <v>#NAME?</v>
      </c>
    </row>
    <row r="507" spans="1:14" x14ac:dyDescent="0.25">
      <c r="A507">
        <v>0</v>
      </c>
      <c r="B507">
        <v>0</v>
      </c>
      <c r="C507">
        <v>0</v>
      </c>
      <c r="D507">
        <v>14.4603832270901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 t="e">
        <f ca="1">DetectOutliers("Demo DM Excel.xlsx?Clientes?Table2", Clientes!$A$505:$M$505)</f>
        <v>#NAME?</v>
      </c>
    </row>
    <row r="508" spans="1:14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51.140609476462799</v>
      </c>
      <c r="J508">
        <v>0</v>
      </c>
      <c r="K508">
        <v>0</v>
      </c>
      <c r="L508">
        <v>0</v>
      </c>
      <c r="M508">
        <v>0</v>
      </c>
      <c r="N508" t="e">
        <f ca="1">DetectOutliers("Demo DM Excel.xlsx?Clientes?Table2", Clientes!$A$506:$M$506)</f>
        <v>#NAME?</v>
      </c>
    </row>
    <row r="509" spans="1:14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2.2639193160946101</v>
      </c>
      <c r="K509">
        <v>0</v>
      </c>
      <c r="L509">
        <v>0</v>
      </c>
      <c r="M509">
        <v>0</v>
      </c>
      <c r="N509" t="e">
        <f ca="1">DetectOutliers("Demo DM Excel.xlsx?Clientes?Table2", Clientes!$A$507:$M$507)</f>
        <v>#NAME?</v>
      </c>
    </row>
    <row r="510" spans="1:14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3.72955043971821</v>
      </c>
      <c r="N510" t="e">
        <f ca="1">DetectOutliers("Demo DM Excel.xlsx?Clientes?Table2", Clientes!$A$508:$M$508)</f>
        <v>#NAME?</v>
      </c>
    </row>
    <row r="511" spans="1:14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31.162875758329399</v>
      </c>
      <c r="K511">
        <v>0</v>
      </c>
      <c r="L511">
        <v>0</v>
      </c>
      <c r="M511">
        <v>0</v>
      </c>
      <c r="N511" t="e">
        <f ca="1">DetectOutliers("Demo DM Excel.xlsx?Clientes?Table2", Clientes!$A$509:$M$509)</f>
        <v>#NAME?</v>
      </c>
    </row>
    <row r="512" spans="1:14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2.6458514317224302</v>
      </c>
      <c r="L512">
        <v>0</v>
      </c>
      <c r="M512">
        <v>0</v>
      </c>
      <c r="N512" t="e">
        <f ca="1">DetectOutliers("Demo DM Excel.xlsx?Clientes?Table2", Clientes!$A$510:$M$510)</f>
        <v>#NAME?</v>
      </c>
    </row>
    <row r="513" spans="1:14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4.90855250891377</v>
      </c>
      <c r="M513">
        <v>0</v>
      </c>
      <c r="N513" t="e">
        <f ca="1">DetectOutliers("Demo DM Excel.xlsx?Clientes?Table2", Clientes!$A$511:$M$511)</f>
        <v>#NAME?</v>
      </c>
    </row>
    <row r="514" spans="1:14" x14ac:dyDescent="0.25">
      <c r="A514">
        <v>0</v>
      </c>
      <c r="B514">
        <v>0</v>
      </c>
      <c r="C514">
        <v>0</v>
      </c>
      <c r="D514">
        <v>7.8736433038610301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 t="e">
        <f ca="1">DetectOutliers("Demo DM Excel.xlsx?Clientes?Table2", Clientes!$A$512:$M$512)</f>
        <v>#NAME?</v>
      </c>
    </row>
    <row r="515" spans="1:14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1.1802797999482499</v>
      </c>
      <c r="M515">
        <v>0</v>
      </c>
      <c r="N515" t="e">
        <f ca="1">DetectOutliers("Demo DM Excel.xlsx?Clientes?Table2", Clientes!$A$513:$M$513)</f>
        <v>#NAME?</v>
      </c>
    </row>
    <row r="516" spans="1:14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25.2778880653667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 t="e">
        <f ca="1">DetectOutliers("Demo DM Excel.xlsx?Clientes?Table2", Clientes!$A$514:$M$514)</f>
        <v>#NAME?</v>
      </c>
    </row>
    <row r="517" spans="1:14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39.018256536696001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 t="e">
        <f ca="1">DetectOutliers("Demo DM Excel.xlsx?Clientes?Table2", Clientes!$A$515:$M$515)</f>
        <v>#NAME?</v>
      </c>
    </row>
    <row r="518" spans="1:14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1.98183773563618</v>
      </c>
      <c r="M518">
        <v>0</v>
      </c>
      <c r="N518" t="e">
        <f ca="1">DetectOutliers("Demo DM Excel.xlsx?Clientes?Table2", Clientes!$A$516:$M$516)</f>
        <v>#NAME?</v>
      </c>
    </row>
    <row r="519" spans="1:14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1.37889243804619</v>
      </c>
      <c r="J519">
        <v>0</v>
      </c>
      <c r="K519">
        <v>0</v>
      </c>
      <c r="L519">
        <v>0</v>
      </c>
      <c r="M519">
        <v>0</v>
      </c>
      <c r="N519" t="e">
        <f ca="1">DetectOutliers("Demo DM Excel.xlsx?Clientes?Table2", Clientes!$A$517:$M$517)</f>
        <v>#NAME?</v>
      </c>
    </row>
    <row r="520" spans="1:14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10.528351690811499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 t="e">
        <f ca="1">DetectOutliers("Demo DM Excel.xlsx?Clientes?Table2", Clientes!$A$518:$M$518)</f>
        <v>#NAME?</v>
      </c>
    </row>
    <row r="521" spans="1:14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60.389688859620499</v>
      </c>
      <c r="J521">
        <v>0</v>
      </c>
      <c r="K521">
        <v>0</v>
      </c>
      <c r="L521">
        <v>0</v>
      </c>
      <c r="M521">
        <v>0</v>
      </c>
      <c r="N521" t="e">
        <f ca="1">DetectOutliers("Demo DM Excel.xlsx?Clientes?Table2", Clientes!$A$519:$M$519)</f>
        <v>#NAME?</v>
      </c>
    </row>
    <row r="522" spans="1:14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32.719160048921097</v>
      </c>
      <c r="J522">
        <v>0</v>
      </c>
      <c r="K522">
        <v>0</v>
      </c>
      <c r="L522">
        <v>0</v>
      </c>
      <c r="M522">
        <v>0</v>
      </c>
      <c r="N522" t="e">
        <f ca="1">DetectOutliers("Demo DM Excel.xlsx?Clientes?Table2", Clientes!$A$520:$M$520)</f>
        <v>#NAME?</v>
      </c>
    </row>
    <row r="523" spans="1:14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10.6052508779009</v>
      </c>
      <c r="M523">
        <v>0</v>
      </c>
      <c r="N523" t="e">
        <f ca="1">DetectOutliers("Demo DM Excel.xlsx?Clientes?Table2", Clientes!$A$521:$M$521)</f>
        <v>#NAME?</v>
      </c>
    </row>
    <row r="524" spans="1:14" x14ac:dyDescent="0.25">
      <c r="A524">
        <v>0</v>
      </c>
      <c r="B524">
        <v>0</v>
      </c>
      <c r="C524">
        <v>0</v>
      </c>
      <c r="D524">
        <v>9.8948119572315996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 t="e">
        <f ca="1">DetectOutliers("Demo DM Excel.xlsx?Clientes?Table2", Clientes!$A$522:$M$522)</f>
        <v>#NAME?</v>
      </c>
    </row>
    <row r="525" spans="1:14" x14ac:dyDescent="0.25">
      <c r="A525">
        <v>0</v>
      </c>
      <c r="B525">
        <v>0</v>
      </c>
      <c r="C525">
        <v>0</v>
      </c>
      <c r="D525">
        <v>8.4824223705772095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 t="e">
        <f ca="1">DetectOutliers("Demo DM Excel.xlsx?Clientes?Table2", Clientes!$A$523:$M$523)</f>
        <v>#NAME?</v>
      </c>
    </row>
    <row r="526" spans="1:14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3.05039574292792</v>
      </c>
      <c r="K526">
        <v>0</v>
      </c>
      <c r="L526">
        <v>0</v>
      </c>
      <c r="M526">
        <v>0</v>
      </c>
      <c r="N526" t="e">
        <f ca="1">DetectOutliers("Demo DM Excel.xlsx?Clientes?Table2", Clientes!$A$524:$M$524)</f>
        <v>#NAME?</v>
      </c>
    </row>
    <row r="527" spans="1:14" x14ac:dyDescent="0.25">
      <c r="A527">
        <v>0</v>
      </c>
      <c r="B527">
        <v>0</v>
      </c>
      <c r="C527">
        <v>0</v>
      </c>
      <c r="D527">
        <v>39.910752930096699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 t="e">
        <f ca="1">DetectOutliers("Demo DM Excel.xlsx?Clientes?Table2", Clientes!$A$525:$M$525)</f>
        <v>#NAME?</v>
      </c>
    </row>
    <row r="528" spans="1:14" x14ac:dyDescent="0.25">
      <c r="A528">
        <v>0</v>
      </c>
      <c r="B528">
        <v>0</v>
      </c>
      <c r="C528">
        <v>0</v>
      </c>
      <c r="D528">
        <v>4.1769236419735396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 t="e">
        <f ca="1">DetectOutliers("Demo DM Excel.xlsx?Clientes?Table2", Clientes!$A$526:$M$526)</f>
        <v>#NAME?</v>
      </c>
    </row>
    <row r="529" spans="1:14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14.692566060285801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 t="e">
        <f ca="1">DetectOutliers("Demo DM Excel.xlsx?Clientes?Table2", Clientes!$A$527:$M$527)</f>
        <v>#NAME?</v>
      </c>
    </row>
    <row r="530" spans="1:14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11.667489379594301</v>
      </c>
      <c r="N530" t="e">
        <f ca="1">DetectOutliers("Demo DM Excel.xlsx?Clientes?Table2", Clientes!$A$528:$M$528)</f>
        <v>#NAME?</v>
      </c>
    </row>
    <row r="531" spans="1:14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0.36775332607551497</v>
      </c>
      <c r="M531">
        <v>0</v>
      </c>
      <c r="N531" t="e">
        <f ca="1">DetectOutliers("Demo DM Excel.xlsx?Clientes?Table2", Clientes!$A$529:$M$529)</f>
        <v>#NAME?</v>
      </c>
    </row>
    <row r="532" spans="1:14" x14ac:dyDescent="0.25">
      <c r="A532">
        <v>0</v>
      </c>
      <c r="B532">
        <v>0</v>
      </c>
      <c r="C532">
        <v>0</v>
      </c>
      <c r="D532">
        <v>3.7710230053574798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 t="e">
        <f ca="1">DetectOutliers("Demo DM Excel.xlsx?Clientes?Table2", Clientes!$A$530:$M$530)</f>
        <v>#NAME?</v>
      </c>
    </row>
    <row r="533" spans="1:14" x14ac:dyDescent="0.25">
      <c r="A533">
        <v>0</v>
      </c>
      <c r="B533">
        <v>0</v>
      </c>
      <c r="C533">
        <v>0</v>
      </c>
      <c r="D533">
        <v>12.1575639844236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 t="e">
        <f ca="1">DetectOutliers("Demo DM Excel.xlsx?Clientes?Table2", Clientes!$A$531:$M$531)</f>
        <v>#NAME?</v>
      </c>
    </row>
    <row r="534" spans="1:14" x14ac:dyDescent="0.25">
      <c r="A534">
        <v>0</v>
      </c>
      <c r="B534">
        <v>0</v>
      </c>
      <c r="C534">
        <v>0</v>
      </c>
      <c r="D534">
        <v>0</v>
      </c>
      <c r="E534">
        <v>2.2418322012897001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 t="e">
        <f ca="1">DetectOutliers("Demo DM Excel.xlsx?Clientes?Table2", Clientes!$A$532:$M$532)</f>
        <v>#NAME?</v>
      </c>
    </row>
    <row r="535" spans="1:14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1.42962299454209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 t="e">
        <f ca="1">DetectOutliers("Demo DM Excel.xlsx?Clientes?Table2", Clientes!$A$533:$M$533)</f>
        <v>#NAME?</v>
      </c>
    </row>
    <row r="536" spans="1:14" x14ac:dyDescent="0.25">
      <c r="A536">
        <v>0</v>
      </c>
      <c r="B536">
        <v>0</v>
      </c>
      <c r="C536">
        <v>0</v>
      </c>
      <c r="D536">
        <v>10.514865079705499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 t="e">
        <f ca="1">DetectOutliers("Demo DM Excel.xlsx?Clientes?Table2", Clientes!$A$534:$M$534)</f>
        <v>#NAME?</v>
      </c>
    </row>
    <row r="537" spans="1:14" x14ac:dyDescent="0.25">
      <c r="A537">
        <v>0</v>
      </c>
      <c r="B537">
        <v>0</v>
      </c>
      <c r="C537">
        <v>0</v>
      </c>
      <c r="D537">
        <v>16.218004372763598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 t="e">
        <f ca="1">DetectOutliers("Demo DM Excel.xlsx?Clientes?Table2", Clientes!$A$535:$M$535)</f>
        <v>#NAME?</v>
      </c>
    </row>
    <row r="538" spans="1:14" x14ac:dyDescent="0.25">
      <c r="A538">
        <v>0</v>
      </c>
      <c r="B538">
        <v>0</v>
      </c>
      <c r="C538">
        <v>0</v>
      </c>
      <c r="D538">
        <v>12.2019928556112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 t="e">
        <f ca="1">DetectOutliers("Demo DM Excel.xlsx?Clientes?Table2", Clientes!$A$536:$M$536)</f>
        <v>#NAME?</v>
      </c>
    </row>
    <row r="539" spans="1:14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7.6149107071201501</v>
      </c>
      <c r="M539">
        <v>0</v>
      </c>
      <c r="N539" t="e">
        <f ca="1">DetectOutliers("Demo DM Excel.xlsx?Clientes?Table2", Clientes!$A$537:$M$537)</f>
        <v>#NAME?</v>
      </c>
    </row>
    <row r="540" spans="1:14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4.5661976868044603</v>
      </c>
      <c r="J540">
        <v>0</v>
      </c>
      <c r="K540">
        <v>0</v>
      </c>
      <c r="L540">
        <v>0</v>
      </c>
      <c r="M540">
        <v>0</v>
      </c>
      <c r="N540" t="e">
        <f ca="1">DetectOutliers("Demo DM Excel.xlsx?Clientes?Table2", Clientes!$A$538:$M$538)</f>
        <v>#NAME?</v>
      </c>
    </row>
    <row r="541" spans="1:1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13.668601894414</v>
      </c>
      <c r="K541">
        <v>0</v>
      </c>
      <c r="L541">
        <v>0</v>
      </c>
      <c r="M541">
        <v>0</v>
      </c>
      <c r="N541" t="e">
        <f ca="1">DetectOutliers("Demo DM Excel.xlsx?Clientes?Table2", Clientes!$A$539:$M$539)</f>
        <v>#NAME?</v>
      </c>
    </row>
    <row r="542" spans="1:14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2.64149610689398</v>
      </c>
      <c r="J542">
        <v>0</v>
      </c>
      <c r="K542">
        <v>0</v>
      </c>
      <c r="L542">
        <v>0</v>
      </c>
      <c r="M542">
        <v>0</v>
      </c>
      <c r="N542" t="e">
        <f ca="1">DetectOutliers("Demo DM Excel.xlsx?Clientes?Table2", Clientes!$A$540:$M$540)</f>
        <v>#NAME?</v>
      </c>
    </row>
    <row r="543" spans="1:14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12.9297014892392</v>
      </c>
      <c r="M543">
        <v>0</v>
      </c>
      <c r="N543" t="e">
        <f ca="1">DetectOutliers("Demo DM Excel.xlsx?Clientes?Table2", Clientes!$A$541:$M$541)</f>
        <v>#NAME?</v>
      </c>
    </row>
    <row r="544" spans="1:14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87.394772366290198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t="e">
        <f ca="1">DetectOutliers("Demo DM Excel.xlsx?Clientes?Table2", Clientes!$A$542:$M$542)</f>
        <v>#NAME?</v>
      </c>
    </row>
    <row r="545" spans="1:14" x14ac:dyDescent="0.25">
      <c r="A545">
        <v>0</v>
      </c>
      <c r="B545">
        <v>0</v>
      </c>
      <c r="C545">
        <v>0</v>
      </c>
      <c r="D545">
        <v>15.0881064831127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 t="e">
        <f ca="1">DetectOutliers("Demo DM Excel.xlsx?Clientes?Table2", Clientes!$A$543:$M$543)</f>
        <v>#NAME?</v>
      </c>
    </row>
    <row r="546" spans="1:14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3.92370868796844</v>
      </c>
      <c r="I546">
        <v>0</v>
      </c>
      <c r="J546">
        <v>0</v>
      </c>
      <c r="K546">
        <v>0</v>
      </c>
      <c r="L546">
        <v>0</v>
      </c>
      <c r="M546">
        <v>0</v>
      </c>
      <c r="N546" t="e">
        <f ca="1">DetectOutliers("Demo DM Excel.xlsx?Clientes?Table2", Clientes!$A$544:$M$544)</f>
        <v>#NAME?</v>
      </c>
    </row>
    <row r="547" spans="1:1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3.6943349531419898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t="e">
        <f ca="1">DetectOutliers("Demo DM Excel.xlsx?Clientes?Table2", Clientes!$A$545:$M$545)</f>
        <v>#NAME?</v>
      </c>
    </row>
    <row r="548" spans="1:14" x14ac:dyDescent="0.25">
      <c r="A548">
        <v>0</v>
      </c>
      <c r="B548">
        <v>0</v>
      </c>
      <c r="C548">
        <v>0</v>
      </c>
      <c r="D548">
        <v>13.605384887064501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 t="e">
        <f ca="1">DetectOutliers("Demo DM Excel.xlsx?Clientes?Table2", Clientes!$A$546:$M$546)</f>
        <v>#NAME?</v>
      </c>
    </row>
    <row r="549" spans="1:14" x14ac:dyDescent="0.25">
      <c r="A549">
        <v>0</v>
      </c>
      <c r="B549">
        <v>0</v>
      </c>
      <c r="C549">
        <v>0</v>
      </c>
      <c r="D549">
        <v>0</v>
      </c>
      <c r="E549">
        <v>6.5638169892315501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t="e">
        <f ca="1">DetectOutliers("Demo DM Excel.xlsx?Clientes?Table2", Clientes!$A$547:$M$547)</f>
        <v>#NAME?</v>
      </c>
    </row>
    <row r="550" spans="1:14" x14ac:dyDescent="0.25">
      <c r="A550">
        <v>0</v>
      </c>
      <c r="B550">
        <v>0</v>
      </c>
      <c r="C550">
        <v>0</v>
      </c>
      <c r="D550">
        <v>0</v>
      </c>
      <c r="E550">
        <v>2.3680672243963601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 t="e">
        <f ca="1">DetectOutliers("Demo DM Excel.xlsx?Clientes?Table2", Clientes!$A$548:$M$548)</f>
        <v>#NAME?</v>
      </c>
    </row>
    <row r="551" spans="1:14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27.839951979266498</v>
      </c>
      <c r="J551">
        <v>0</v>
      </c>
      <c r="K551">
        <v>0</v>
      </c>
      <c r="L551">
        <v>0</v>
      </c>
      <c r="M551">
        <v>0</v>
      </c>
      <c r="N551" t="e">
        <f ca="1">DetectOutliers("Demo DM Excel.xlsx?Clientes?Table2", Clientes!$A$549:$M$549)</f>
        <v>#NAME?</v>
      </c>
    </row>
    <row r="552" spans="1:14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1.0911728332836901</v>
      </c>
      <c r="K552">
        <v>0</v>
      </c>
      <c r="L552">
        <v>0</v>
      </c>
      <c r="M552">
        <v>0</v>
      </c>
      <c r="N552" t="e">
        <f ca="1">DetectOutliers("Demo DM Excel.xlsx?Clientes?Table2", Clientes!$A$550:$M$550)</f>
        <v>#NAME?</v>
      </c>
    </row>
    <row r="553" spans="1:14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21.4974451192485</v>
      </c>
      <c r="I553">
        <v>0</v>
      </c>
      <c r="J553">
        <v>0</v>
      </c>
      <c r="K553">
        <v>0</v>
      </c>
      <c r="L553">
        <v>0</v>
      </c>
      <c r="M553">
        <v>0</v>
      </c>
      <c r="N553" t="e">
        <f ca="1">DetectOutliers("Demo DM Excel.xlsx?Clientes?Table2", Clientes!$A$551:$M$551)</f>
        <v>#NAME?</v>
      </c>
    </row>
    <row r="554" spans="1:14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5.3140021706064298</v>
      </c>
      <c r="K554">
        <v>0</v>
      </c>
      <c r="L554">
        <v>0</v>
      </c>
      <c r="M554">
        <v>0</v>
      </c>
      <c r="N554" t="e">
        <f ca="1">DetectOutliers("Demo DM Excel.xlsx?Clientes?Table2", Clientes!$A$552:$M$552)</f>
        <v>#NAME?</v>
      </c>
    </row>
    <row r="555" spans="1:14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6.1643707916807999</v>
      </c>
      <c r="K555">
        <v>0</v>
      </c>
      <c r="L555">
        <v>0</v>
      </c>
      <c r="M555">
        <v>0</v>
      </c>
      <c r="N555" t="e">
        <f ca="1">DetectOutliers("Demo DM Excel.xlsx?Clientes?Table2", Clientes!$A$553:$M$553)</f>
        <v>#NAME?</v>
      </c>
    </row>
    <row r="556" spans="1:14" x14ac:dyDescent="0.25">
      <c r="A556">
        <v>0</v>
      </c>
      <c r="B556">
        <v>0</v>
      </c>
      <c r="C556">
        <v>0</v>
      </c>
      <c r="D556">
        <v>1.08100734665675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 t="e">
        <f ca="1">DetectOutliers("Demo DM Excel.xlsx?Clientes?Table2", Clientes!$A$554:$M$554)</f>
        <v>#NAME?</v>
      </c>
    </row>
    <row r="557" spans="1:14" x14ac:dyDescent="0.25">
      <c r="A557">
        <v>0</v>
      </c>
      <c r="B557">
        <v>0</v>
      </c>
      <c r="C557">
        <v>0</v>
      </c>
      <c r="D557">
        <v>0</v>
      </c>
      <c r="E557">
        <v>8.4998448211984101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t="e">
        <f ca="1">DetectOutliers("Demo DM Excel.xlsx?Clientes?Table2", Clientes!$A$555:$M$555)</f>
        <v>#NAME?</v>
      </c>
    </row>
    <row r="558" spans="1:14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5.7690046584558798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 t="e">
        <f ca="1">DetectOutliers("Demo DM Excel.xlsx?Clientes?Table2", Clientes!$A$556:$M$556)</f>
        <v>#NAME?</v>
      </c>
    </row>
    <row r="559" spans="1:14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4.6388496075147003</v>
      </c>
      <c r="M559">
        <v>0</v>
      </c>
      <c r="N559" t="e">
        <f ca="1">DetectOutliers("Demo DM Excel.xlsx?Clientes?Table2", Clientes!$A$557:$M$557)</f>
        <v>#NAME?</v>
      </c>
    </row>
    <row r="560" spans="1:14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3.4116995090182498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 t="e">
        <f ca="1">DetectOutliers("Demo DM Excel.xlsx?Clientes?Table2", Clientes!$A$558:$M$558)</f>
        <v>#NAME?</v>
      </c>
    </row>
    <row r="561" spans="1:14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1.0582410151130801</v>
      </c>
      <c r="K561">
        <v>0</v>
      </c>
      <c r="L561">
        <v>0</v>
      </c>
      <c r="M561">
        <v>0</v>
      </c>
      <c r="N561" t="e">
        <f ca="1">DetectOutliers("Demo DM Excel.xlsx?Clientes?Table2", Clientes!$A$559:$M$559)</f>
        <v>#NAME?</v>
      </c>
    </row>
    <row r="562" spans="1:14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40.620320087033598</v>
      </c>
      <c r="J562">
        <v>0</v>
      </c>
      <c r="K562">
        <v>0</v>
      </c>
      <c r="L562">
        <v>0</v>
      </c>
      <c r="M562">
        <v>0</v>
      </c>
      <c r="N562" t="e">
        <f ca="1">DetectOutliers("Demo DM Excel.xlsx?Clientes?Table2", Clientes!$A$560:$M$560)</f>
        <v>#NAME?</v>
      </c>
    </row>
    <row r="563" spans="1:14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5.3804533763173099</v>
      </c>
      <c r="J563">
        <v>0</v>
      </c>
      <c r="K563">
        <v>0</v>
      </c>
      <c r="L563">
        <v>0</v>
      </c>
      <c r="M563">
        <v>0</v>
      </c>
      <c r="N563" t="e">
        <f ca="1">DetectOutliers("Demo DM Excel.xlsx?Clientes?Table2", Clientes!$A$561:$M$561)</f>
        <v>#NAME?</v>
      </c>
    </row>
    <row r="564" spans="1:14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1.17183492627035</v>
      </c>
      <c r="M564">
        <v>0</v>
      </c>
      <c r="N564" t="e">
        <f ca="1">DetectOutliers("Demo DM Excel.xlsx?Clientes?Table2", Clientes!$A$562:$M$562)</f>
        <v>#NAME?</v>
      </c>
    </row>
    <row r="565" spans="1:14" x14ac:dyDescent="0.25">
      <c r="A565">
        <v>0</v>
      </c>
      <c r="B565">
        <v>0</v>
      </c>
      <c r="C565">
        <v>0</v>
      </c>
      <c r="D565">
        <v>0</v>
      </c>
      <c r="E565">
        <v>19.7548746982411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t="e">
        <f ca="1">DetectOutliers("Demo DM Excel.xlsx?Clientes?Table2", Clientes!$A$563:$M$563)</f>
        <v>#NAME?</v>
      </c>
    </row>
    <row r="566" spans="1:14" x14ac:dyDescent="0.25">
      <c r="A566">
        <v>0</v>
      </c>
      <c r="B566">
        <v>0</v>
      </c>
      <c r="C566">
        <v>0</v>
      </c>
      <c r="D566">
        <v>0.118380478488177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 t="e">
        <f ca="1">DetectOutliers("Demo DM Excel.xlsx?Clientes?Table2", Clientes!$A$564:$M$564)</f>
        <v>#NAME?</v>
      </c>
    </row>
    <row r="567" spans="1:14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0.41782935903663099</v>
      </c>
      <c r="K567">
        <v>0</v>
      </c>
      <c r="L567">
        <v>0</v>
      </c>
      <c r="M567">
        <v>0</v>
      </c>
      <c r="N567" t="e">
        <f ca="1">DetectOutliers("Demo DM Excel.xlsx?Clientes?Table2", Clientes!$A$565:$M$565)</f>
        <v>#NAME?</v>
      </c>
    </row>
    <row r="568" spans="1:14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1.45047521426825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t="e">
        <f ca="1">DetectOutliers("Demo DM Excel.xlsx?Clientes?Table2", Clientes!$A$566:$M$566)</f>
        <v>#NAME?</v>
      </c>
    </row>
    <row r="569" spans="1:14" x14ac:dyDescent="0.25">
      <c r="A569">
        <v>0</v>
      </c>
      <c r="B569">
        <v>0</v>
      </c>
      <c r="C569">
        <v>0</v>
      </c>
      <c r="D569">
        <v>2.2983137207991899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 t="e">
        <f ca="1">DetectOutliers("Demo DM Excel.xlsx?Clientes?Table2", Clientes!$A$567:$M$567)</f>
        <v>#NAME?</v>
      </c>
    </row>
    <row r="570" spans="1:14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4.6789187374998003</v>
      </c>
      <c r="M570">
        <v>0</v>
      </c>
      <c r="N570" t="e">
        <f ca="1">DetectOutliers("Demo DM Excel.xlsx?Clientes?Table2", Clientes!$A$568:$M$568)</f>
        <v>#NAME?</v>
      </c>
    </row>
    <row r="571" spans="1:14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1.9464341032286401</v>
      </c>
      <c r="M571">
        <v>0</v>
      </c>
      <c r="N571" t="e">
        <f ca="1">DetectOutliers("Demo DM Excel.xlsx?Clientes?Table2", Clientes!$A$569:$M$569)</f>
        <v>#NAME?</v>
      </c>
    </row>
    <row r="572" spans="1:14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14.431991806240701</v>
      </c>
      <c r="M572">
        <v>0</v>
      </c>
      <c r="N572" t="e">
        <f ca="1">DetectOutliers("Demo DM Excel.xlsx?Clientes?Table2", Clientes!$A$570:$M$570)</f>
        <v>#NAME?</v>
      </c>
    </row>
    <row r="573" spans="1:14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1.78403048096033</v>
      </c>
      <c r="I573">
        <v>0</v>
      </c>
      <c r="J573">
        <v>0</v>
      </c>
      <c r="K573">
        <v>0</v>
      </c>
      <c r="L573">
        <v>0</v>
      </c>
      <c r="M573">
        <v>0</v>
      </c>
      <c r="N573" t="e">
        <f ca="1">DetectOutliers("Demo DM Excel.xlsx?Clientes?Table2", Clientes!$A$571:$M$571)</f>
        <v>#NAME?</v>
      </c>
    </row>
    <row r="574" spans="1:14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1.5594628998098301</v>
      </c>
      <c r="I574">
        <v>0</v>
      </c>
      <c r="J574">
        <v>0</v>
      </c>
      <c r="K574">
        <v>0</v>
      </c>
      <c r="L574">
        <v>0</v>
      </c>
      <c r="M574">
        <v>0</v>
      </c>
      <c r="N574" t="e">
        <f ca="1">DetectOutliers("Demo DM Excel.xlsx?Clientes?Table2", Clientes!$A$572:$M$572)</f>
        <v>#NAME?</v>
      </c>
    </row>
    <row r="575" spans="1:14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5.3804533763173099</v>
      </c>
      <c r="J575">
        <v>0</v>
      </c>
      <c r="K575">
        <v>0</v>
      </c>
      <c r="L575">
        <v>0</v>
      </c>
      <c r="M575">
        <v>0</v>
      </c>
      <c r="N575" t="e">
        <f ca="1">DetectOutliers("Demo DM Excel.xlsx?Clientes?Table2", Clientes!$A$573:$M$573)</f>
        <v>#NAME?</v>
      </c>
    </row>
    <row r="576" spans="1:14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12.660773677203499</v>
      </c>
      <c r="J576">
        <v>0</v>
      </c>
      <c r="K576">
        <v>0</v>
      </c>
      <c r="L576">
        <v>0</v>
      </c>
      <c r="M576">
        <v>0</v>
      </c>
      <c r="N576" t="e">
        <f ca="1">DetectOutliers("Demo DM Excel.xlsx?Clientes?Table2", Clientes!$A$574:$M$574)</f>
        <v>#NAME?</v>
      </c>
    </row>
    <row r="577" spans="1:14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29.8346038149846</v>
      </c>
      <c r="K577">
        <v>0</v>
      </c>
      <c r="L577">
        <v>0</v>
      </c>
      <c r="M577">
        <v>0</v>
      </c>
      <c r="N577" t="e">
        <f ca="1">DetectOutliers("Demo DM Excel.xlsx?Clientes?Table2", Clientes!$A$575:$M$575)</f>
        <v>#NAME?</v>
      </c>
    </row>
    <row r="578" spans="1:14" x14ac:dyDescent="0.25">
      <c r="A578">
        <v>0</v>
      </c>
      <c r="B578">
        <v>0</v>
      </c>
      <c r="C578">
        <v>0</v>
      </c>
      <c r="D578">
        <v>0</v>
      </c>
      <c r="E578">
        <v>68.616291843951998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 t="e">
        <f ca="1">DetectOutliers("Demo DM Excel.xlsx?Clientes?Table2", Clientes!$A$576:$M$576)</f>
        <v>#NAME?</v>
      </c>
    </row>
    <row r="579" spans="1:14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29.719283899438899</v>
      </c>
      <c r="K579">
        <v>0</v>
      </c>
      <c r="L579">
        <v>0</v>
      </c>
      <c r="M579">
        <v>0</v>
      </c>
      <c r="N579" t="e">
        <f ca="1">DetectOutliers("Demo DM Excel.xlsx?Clientes?Table2", Clientes!$A$577:$M$577)</f>
        <v>#NAME?</v>
      </c>
    </row>
    <row r="580" spans="1:14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0.88526752772443695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 t="e">
        <f ca="1">DetectOutliers("Demo DM Excel.xlsx?Clientes?Table2", Clientes!$A$578:$M$578)</f>
        <v>#NAME?</v>
      </c>
    </row>
    <row r="581" spans="1:14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65.999198957061495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 t="e">
        <f ca="1">DetectOutliers("Demo DM Excel.xlsx?Clientes?Table2", Clientes!$A$579:$M$579)</f>
        <v>#NAME?</v>
      </c>
    </row>
    <row r="582" spans="1:14" x14ac:dyDescent="0.25">
      <c r="A582">
        <v>0</v>
      </c>
      <c r="B582">
        <v>7.0846865579190599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 t="e">
        <f ca="1">DetectOutliers("Demo DM Excel.xlsx?Clientes?Table2", Clientes!$A$580:$M$580)</f>
        <v>#NAME?</v>
      </c>
    </row>
    <row r="583" spans="1:14" x14ac:dyDescent="0.25">
      <c r="A583">
        <v>0</v>
      </c>
      <c r="B583">
        <v>0</v>
      </c>
      <c r="C583">
        <v>0</v>
      </c>
      <c r="D583">
        <v>0.68704492788189997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t="e">
        <f ca="1">DetectOutliers("Demo DM Excel.xlsx?Clientes?Table2", Clientes!$A$581:$M$581)</f>
        <v>#NAME?</v>
      </c>
    </row>
    <row r="584" spans="1:14" x14ac:dyDescent="0.25">
      <c r="A584">
        <v>0</v>
      </c>
      <c r="B584">
        <v>0</v>
      </c>
      <c r="C584">
        <v>0</v>
      </c>
      <c r="D584">
        <v>0.57306655619736102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 t="e">
        <f ca="1">DetectOutliers("Demo DM Excel.xlsx?Clientes?Table2", Clientes!$A$582:$M$582)</f>
        <v>#NAME?</v>
      </c>
    </row>
    <row r="585" spans="1:14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51.185722085118599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 t="e">
        <f ca="1">DetectOutliers("Demo DM Excel.xlsx?Clientes?Table2", Clientes!$A$583:$M$583)</f>
        <v>#NAME?</v>
      </c>
    </row>
    <row r="586" spans="1:14" x14ac:dyDescent="0.25">
      <c r="A586">
        <v>0</v>
      </c>
      <c r="B586">
        <v>0</v>
      </c>
      <c r="C586">
        <v>0</v>
      </c>
      <c r="D586">
        <v>0.68875211490364996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 t="e">
        <f ca="1">DetectOutliers("Demo DM Excel.xlsx?Clientes?Table2", Clientes!$A$584:$M$584)</f>
        <v>#NAME?</v>
      </c>
    </row>
    <row r="587" spans="1:14" x14ac:dyDescent="0.25">
      <c r="A587">
        <v>0</v>
      </c>
      <c r="B587">
        <v>0</v>
      </c>
      <c r="C587">
        <v>0</v>
      </c>
      <c r="D587">
        <v>7.78631944856643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 t="e">
        <f ca="1">DetectOutliers("Demo DM Excel.xlsx?Clientes?Table2", Clientes!$A$585:$M$585)</f>
        <v>#NAME?</v>
      </c>
    </row>
    <row r="588" spans="1:14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3.50621745716467</v>
      </c>
      <c r="M588">
        <v>0</v>
      </c>
      <c r="N588" t="e">
        <f ca="1">DetectOutliers("Demo DM Excel.xlsx?Clientes?Table2", Clientes!$A$586:$M$586)</f>
        <v>#NAME?</v>
      </c>
    </row>
    <row r="589" spans="1:14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7.4456157470116899</v>
      </c>
      <c r="M589">
        <v>0</v>
      </c>
      <c r="N589" t="e">
        <f ca="1">DetectOutliers("Demo DM Excel.xlsx?Clientes?Table2", Clientes!$A$587:$M$587)</f>
        <v>#NAME?</v>
      </c>
    </row>
    <row r="590" spans="1:14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2.5210959095536198</v>
      </c>
      <c r="M590">
        <v>0</v>
      </c>
      <c r="N590" t="e">
        <f ca="1">DetectOutliers("Demo DM Excel.xlsx?Clientes?Table2", Clientes!$A$588:$M$588)</f>
        <v>#NAME?</v>
      </c>
    </row>
    <row r="591" spans="1:14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3.8807516419403401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 t="e">
        <f ca="1">DetectOutliers("Demo DM Excel.xlsx?Clientes?Table2", Clientes!$A$589:$M$589)</f>
        <v>#NAME?</v>
      </c>
    </row>
    <row r="592" spans="1:14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3.64389525513961</v>
      </c>
      <c r="M592">
        <v>0</v>
      </c>
      <c r="N592" t="e">
        <f ca="1">DetectOutliers("Demo DM Excel.xlsx?Clientes?Table2", Clientes!$A$590:$M$590)</f>
        <v>#NAME?</v>
      </c>
    </row>
    <row r="593" spans="1:14" x14ac:dyDescent="0.25">
      <c r="A593">
        <v>0</v>
      </c>
      <c r="B593">
        <v>0</v>
      </c>
      <c r="C593">
        <v>0</v>
      </c>
      <c r="D593">
        <v>5.5360581491891496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 t="e">
        <f ca="1">DetectOutliers("Demo DM Excel.xlsx?Clientes?Table2", Clientes!$A$591:$M$591)</f>
        <v>#NAME?</v>
      </c>
    </row>
    <row r="594" spans="1:14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3.0953224842072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 t="e">
        <f ca="1">DetectOutliers("Demo DM Excel.xlsx?Clientes?Table2", Clientes!$A$592:$M$592)</f>
        <v>#NAME?</v>
      </c>
    </row>
    <row r="595" spans="1:14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3.5479996163399501</v>
      </c>
      <c r="L595">
        <v>0</v>
      </c>
      <c r="M595">
        <v>0</v>
      </c>
      <c r="N595" t="e">
        <f ca="1">DetectOutliers("Demo DM Excel.xlsx?Clientes?Table2", Clientes!$A$593:$M$593)</f>
        <v>#NAME?</v>
      </c>
    </row>
    <row r="596" spans="1:14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3.2301450707794701</v>
      </c>
      <c r="M596">
        <v>0</v>
      </c>
      <c r="N596" t="e">
        <f ca="1">DetectOutliers("Demo DM Excel.xlsx?Clientes?Table2", Clientes!$A$594:$M$594)</f>
        <v>#NAME?</v>
      </c>
    </row>
    <row r="597" spans="1:14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1.79017718958229</v>
      </c>
      <c r="M597">
        <v>0</v>
      </c>
      <c r="N597" t="e">
        <f ca="1">DetectOutliers("Demo DM Excel.xlsx?Clientes?Table2", Clientes!$A$595:$M$595)</f>
        <v>#NAME?</v>
      </c>
    </row>
    <row r="598" spans="1:14" x14ac:dyDescent="0.25">
      <c r="A598">
        <v>0</v>
      </c>
      <c r="B598">
        <v>0</v>
      </c>
      <c r="C598">
        <v>0</v>
      </c>
      <c r="D598">
        <v>17.757180921549701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 t="e">
        <f ca="1">DetectOutliers("Demo DM Excel.xlsx?Clientes?Table2", Clientes!$A$596:$M$596)</f>
        <v>#NAME?</v>
      </c>
    </row>
    <row r="599" spans="1:14" x14ac:dyDescent="0.25">
      <c r="A599">
        <v>0</v>
      </c>
      <c r="B599">
        <v>0</v>
      </c>
      <c r="C599">
        <v>0</v>
      </c>
      <c r="D599">
        <v>0</v>
      </c>
      <c r="E599">
        <v>2.8184622278853499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 t="e">
        <f ca="1">DetectOutliers("Demo DM Excel.xlsx?Clientes?Table2", Clientes!$A$597:$M$597)</f>
        <v>#NAME?</v>
      </c>
    </row>
    <row r="600" spans="1:14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12.3196163837973</v>
      </c>
      <c r="N600" t="e">
        <f ca="1">DetectOutliers("Demo DM Excel.xlsx?Clientes?Table2", Clientes!$A$598:$M$598)</f>
        <v>#NAME?</v>
      </c>
    </row>
    <row r="601" spans="1:14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13.060772756296499</v>
      </c>
      <c r="K601">
        <v>0</v>
      </c>
      <c r="L601">
        <v>0</v>
      </c>
      <c r="M601">
        <v>0</v>
      </c>
      <c r="N601" t="e">
        <f ca="1">DetectOutliers("Demo DM Excel.xlsx?Clientes?Table2", Clientes!$A$599:$M$599)</f>
        <v>#NAME?</v>
      </c>
    </row>
    <row r="602" spans="1:14" x14ac:dyDescent="0.25">
      <c r="A602">
        <v>0</v>
      </c>
      <c r="B602">
        <v>0</v>
      </c>
      <c r="C602">
        <v>0</v>
      </c>
      <c r="D602">
        <v>0</v>
      </c>
      <c r="E602">
        <v>95.275182664004305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 t="e">
        <f ca="1">DetectOutliers("Demo DM Excel.xlsx?Clientes?Table2", Clientes!$A$600:$M$600)</f>
        <v>#NAME?</v>
      </c>
    </row>
    <row r="603" spans="1:14" x14ac:dyDescent="0.25">
      <c r="A603">
        <v>0</v>
      </c>
      <c r="B603">
        <v>0</v>
      </c>
      <c r="C603">
        <v>0</v>
      </c>
      <c r="D603">
        <v>0</v>
      </c>
      <c r="E603">
        <v>95.206269629559799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 t="e">
        <f ca="1">DetectOutliers("Demo DM Excel.xlsx?Clientes?Table2", Clientes!$A$601:$M$601)</f>
        <v>#NAME?</v>
      </c>
    </row>
    <row r="604" spans="1:14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64.113843369047601</v>
      </c>
      <c r="L604">
        <v>0</v>
      </c>
      <c r="M604">
        <v>0</v>
      </c>
      <c r="N604" t="e">
        <f ca="1">DetectOutliers("Demo DM Excel.xlsx?Clientes?Table2", Clientes!$A$602:$M$602)</f>
        <v>#NAME?</v>
      </c>
    </row>
    <row r="605" spans="1:14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1.7258682047765299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 t="e">
        <f ca="1">DetectOutliers("Demo DM Excel.xlsx?Clientes?Table2", Clientes!$A$603:$M$603)</f>
        <v>#NAME?</v>
      </c>
    </row>
    <row r="606" spans="1:14" x14ac:dyDescent="0.25">
      <c r="A606">
        <v>0</v>
      </c>
      <c r="B606">
        <v>0</v>
      </c>
      <c r="C606">
        <v>0</v>
      </c>
      <c r="D606">
        <v>0</v>
      </c>
      <c r="E606">
        <v>10.774807466142599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 t="e">
        <f ca="1">DetectOutliers("Demo DM Excel.xlsx?Clientes?Table2", Clientes!$A$604:$M$604)</f>
        <v>#NAME?</v>
      </c>
    </row>
    <row r="607" spans="1:14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1.3512361079166499</v>
      </c>
      <c r="K607">
        <v>0</v>
      </c>
      <c r="L607">
        <v>0</v>
      </c>
      <c r="M607">
        <v>0</v>
      </c>
      <c r="N607" t="e">
        <f ca="1">DetectOutliers("Demo DM Excel.xlsx?Clientes?Table2", Clientes!$A$605:$M$605)</f>
        <v>#NAME?</v>
      </c>
    </row>
    <row r="608" spans="1:14" x14ac:dyDescent="0.25">
      <c r="A608">
        <v>0</v>
      </c>
      <c r="B608">
        <v>0</v>
      </c>
      <c r="C608">
        <v>0</v>
      </c>
      <c r="D608">
        <v>0</v>
      </c>
      <c r="E608">
        <v>0.48046350459992498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 t="e">
        <f ca="1">DetectOutliers("Demo DM Excel.xlsx?Clientes?Table2", Clientes!$A$606:$M$606)</f>
        <v>#NAME?</v>
      </c>
    </row>
    <row r="609" spans="1:14" x14ac:dyDescent="0.25">
      <c r="A609">
        <v>0</v>
      </c>
      <c r="B609">
        <v>0</v>
      </c>
      <c r="C609">
        <v>0</v>
      </c>
      <c r="D609">
        <v>0.55877714399650802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 t="e">
        <f ca="1">DetectOutliers("Demo DM Excel.xlsx?Clientes?Table2", Clientes!$A$607:$M$607)</f>
        <v>#NAME?</v>
      </c>
    </row>
    <row r="610" spans="1:14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10.4197289414706</v>
      </c>
      <c r="K610">
        <v>0</v>
      </c>
      <c r="L610">
        <v>0</v>
      </c>
      <c r="M610">
        <v>0</v>
      </c>
      <c r="N610" t="e">
        <f ca="1">DetectOutliers("Demo DM Excel.xlsx?Clientes?Table2", Clientes!$A$608:$M$608)</f>
        <v>#NAME?</v>
      </c>
    </row>
    <row r="611" spans="1:14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2.7216518050078902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 t="e">
        <f ca="1">DetectOutliers("Demo DM Excel.xlsx?Clientes?Table2", Clientes!$A$609:$M$609)</f>
        <v>#NAME?</v>
      </c>
    </row>
    <row r="612" spans="1:14" x14ac:dyDescent="0.25">
      <c r="A612">
        <v>0</v>
      </c>
      <c r="B612">
        <v>0</v>
      </c>
      <c r="C612">
        <v>0</v>
      </c>
      <c r="D612">
        <v>0</v>
      </c>
      <c r="E612">
        <v>84.084034153755894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 t="e">
        <f ca="1">DetectOutliers("Demo DM Excel.xlsx?Clientes?Table2", Clientes!$A$610:$M$610)</f>
        <v>#NAME?</v>
      </c>
    </row>
    <row r="613" spans="1:14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12.7346193823268</v>
      </c>
      <c r="K613">
        <v>0</v>
      </c>
      <c r="L613">
        <v>0</v>
      </c>
      <c r="M613">
        <v>0</v>
      </c>
      <c r="N613" t="e">
        <f ca="1">DetectOutliers("Demo DM Excel.xlsx?Clientes?Table2", Clientes!$A$611:$M$611)</f>
        <v>#NAME?</v>
      </c>
    </row>
    <row r="614" spans="1:14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10.2863895765891</v>
      </c>
      <c r="K614">
        <v>0</v>
      </c>
      <c r="L614">
        <v>0</v>
      </c>
      <c r="M614">
        <v>0</v>
      </c>
      <c r="N614" t="e">
        <f ca="1">DetectOutliers("Demo DM Excel.xlsx?Clientes?Table2", Clientes!$A$612:$M$612)</f>
        <v>#NAME?</v>
      </c>
    </row>
    <row r="615" spans="1:14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37.623223395536897</v>
      </c>
      <c r="L615">
        <v>0</v>
      </c>
      <c r="M615">
        <v>0</v>
      </c>
      <c r="N615" t="e">
        <f ca="1">DetectOutliers("Demo DM Excel.xlsx?Clientes?Table2", Clientes!$A$613:$M$613)</f>
        <v>#NAME?</v>
      </c>
    </row>
    <row r="616" spans="1:14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17.783396614788899</v>
      </c>
      <c r="L616">
        <v>0</v>
      </c>
      <c r="M616">
        <v>0</v>
      </c>
      <c r="N616" t="e">
        <f ca="1">DetectOutliers("Demo DM Excel.xlsx?Clientes?Table2", Clientes!$A$614:$M$614)</f>
        <v>#NAME?</v>
      </c>
    </row>
    <row r="617" spans="1:14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1.02108723719297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t="e">
        <f ca="1">DetectOutliers("Demo DM Excel.xlsx?Clientes?Table2", Clientes!$A$615:$M$615)</f>
        <v>#NAME?</v>
      </c>
    </row>
    <row r="618" spans="1:14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0.90925525664810902</v>
      </c>
      <c r="M618">
        <v>0</v>
      </c>
      <c r="N618" t="e">
        <f ca="1">DetectOutliers("Demo DM Excel.xlsx?Clientes?Table2", Clientes!$A$616:$M$616)</f>
        <v>#NAME?</v>
      </c>
    </row>
    <row r="619" spans="1:14" x14ac:dyDescent="0.25">
      <c r="A619">
        <v>0</v>
      </c>
      <c r="B619">
        <v>0</v>
      </c>
      <c r="C619">
        <v>0</v>
      </c>
      <c r="D619">
        <v>70.453447502340893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t="e">
        <f ca="1">DetectOutliers("Demo DM Excel.xlsx?Clientes?Table2", Clientes!$A$617:$M$617)</f>
        <v>#NAME?</v>
      </c>
    </row>
    <row r="620" spans="1:14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30.173163434417798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 t="e">
        <f ca="1">DetectOutliers("Demo DM Excel.xlsx?Clientes?Table2", Clientes!$A$618:$M$618)</f>
        <v>#NAME?</v>
      </c>
    </row>
    <row r="621" spans="1:14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61.041176674726998</v>
      </c>
      <c r="M621">
        <v>0</v>
      </c>
      <c r="N621" t="e">
        <f ca="1">DetectOutliers("Demo DM Excel.xlsx?Clientes?Table2", Clientes!$A$619:$M$619)</f>
        <v>#NAME?</v>
      </c>
    </row>
    <row r="622" spans="1:14" x14ac:dyDescent="0.25">
      <c r="A622">
        <v>0</v>
      </c>
      <c r="B622">
        <v>0</v>
      </c>
      <c r="C622">
        <v>0</v>
      </c>
      <c r="D622">
        <v>49.023635831083503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t="e">
        <f ca="1">DetectOutliers("Demo DM Excel.xlsx?Clientes?Table2", Clientes!$A$620:$M$620)</f>
        <v>#NAME?</v>
      </c>
    </row>
    <row r="623" spans="1:14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10.0202909520126</v>
      </c>
      <c r="N623" t="e">
        <f ca="1">DetectOutliers("Demo DM Excel.xlsx?Clientes?Table2", Clientes!$A$621:$M$621)</f>
        <v>#NAME?</v>
      </c>
    </row>
    <row r="624" spans="1:14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0.98681101737182098</v>
      </c>
      <c r="K624">
        <v>0</v>
      </c>
      <c r="L624">
        <v>0</v>
      </c>
      <c r="M624">
        <v>0</v>
      </c>
      <c r="N624" t="e">
        <f ca="1">DetectOutliers("Demo DM Excel.xlsx?Clientes?Table2", Clientes!$A$622:$M$622)</f>
        <v>#NAME?</v>
      </c>
    </row>
    <row r="625" spans="1:14" x14ac:dyDescent="0.25">
      <c r="A625">
        <v>0</v>
      </c>
      <c r="B625">
        <v>0</v>
      </c>
      <c r="C625">
        <v>0</v>
      </c>
      <c r="D625">
        <v>0.50715517233173601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 t="e">
        <f ca="1">DetectOutliers("Demo DM Excel.xlsx?Clientes?Table2", Clientes!$A$623:$M$623)</f>
        <v>#NAME?</v>
      </c>
    </row>
    <row r="626" spans="1:14" x14ac:dyDescent="0.25">
      <c r="A626">
        <v>0</v>
      </c>
      <c r="B626">
        <v>0</v>
      </c>
      <c r="C626">
        <v>0</v>
      </c>
      <c r="D626">
        <v>0</v>
      </c>
      <c r="E626">
        <v>3.1810085977990399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t="e">
        <f ca="1">DetectOutliers("Demo DM Excel.xlsx?Clientes?Table2", Clientes!$A$624:$M$624)</f>
        <v>#NAME?</v>
      </c>
    </row>
    <row r="627" spans="1:14" x14ac:dyDescent="0.25">
      <c r="A627">
        <v>0</v>
      </c>
      <c r="B627">
        <v>0</v>
      </c>
      <c r="C627">
        <v>0</v>
      </c>
      <c r="D627">
        <v>0</v>
      </c>
      <c r="E627">
        <v>1.4391643317167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t="e">
        <f ca="1">DetectOutliers("Demo DM Excel.xlsx?Clientes?Table2", Clientes!$A$625:$M$625)</f>
        <v>#NAME?</v>
      </c>
    </row>
    <row r="628" spans="1:14" x14ac:dyDescent="0.25">
      <c r="A628">
        <v>0</v>
      </c>
      <c r="B628">
        <v>0</v>
      </c>
      <c r="C628">
        <v>0</v>
      </c>
      <c r="D628">
        <v>0</v>
      </c>
      <c r="E628">
        <v>2.09827246066199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t="e">
        <f ca="1">DetectOutliers("Demo DM Excel.xlsx?Clientes?Table2", Clientes!$A$626:$M$626)</f>
        <v>#NAME?</v>
      </c>
    </row>
    <row r="629" spans="1:14" x14ac:dyDescent="0.25">
      <c r="A629">
        <v>0</v>
      </c>
      <c r="B629">
        <v>0</v>
      </c>
      <c r="C629">
        <v>0</v>
      </c>
      <c r="D629">
        <v>0</v>
      </c>
      <c r="E629">
        <v>2.6116070027899201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 t="e">
        <f ca="1">DetectOutliers("Demo DM Excel.xlsx?Clientes?Table2", Clientes!$A$627:$M$627)</f>
        <v>#NAME?</v>
      </c>
    </row>
    <row r="630" spans="1:14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2.0679895310742</v>
      </c>
      <c r="K630">
        <v>0</v>
      </c>
      <c r="L630">
        <v>0</v>
      </c>
      <c r="M630">
        <v>0</v>
      </c>
      <c r="N630" t="e">
        <f ca="1">DetectOutliers("Demo DM Excel.xlsx?Clientes?Table2", Clientes!$A$628:$M$628)</f>
        <v>#NAME?</v>
      </c>
    </row>
    <row r="631" spans="1:14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71.075468548761805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 t="e">
        <f ca="1">DetectOutliers("Demo DM Excel.xlsx?Clientes?Table2", Clientes!$A$629:$M$629)</f>
        <v>#NAME?</v>
      </c>
    </row>
    <row r="632" spans="1:14" x14ac:dyDescent="0.25">
      <c r="A632">
        <v>0</v>
      </c>
      <c r="B632">
        <v>0</v>
      </c>
      <c r="C632">
        <v>2.8978107399099602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 t="e">
        <f ca="1">DetectOutliers("Demo DM Excel.xlsx?Clientes?Table2", Clientes!$A$630:$M$630)</f>
        <v>#NAME?</v>
      </c>
    </row>
    <row r="633" spans="1:14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14.479594117832701</v>
      </c>
      <c r="I633">
        <v>0</v>
      </c>
      <c r="J633">
        <v>0</v>
      </c>
      <c r="K633">
        <v>0</v>
      </c>
      <c r="L633">
        <v>0</v>
      </c>
      <c r="M633">
        <v>0</v>
      </c>
      <c r="N633" t="e">
        <f ca="1">DetectOutliers("Demo DM Excel.xlsx?Clientes?Table2", Clientes!$A$631:$M$631)</f>
        <v>#NAME?</v>
      </c>
    </row>
    <row r="634" spans="1:14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15.8685136143193</v>
      </c>
      <c r="I634">
        <v>0</v>
      </c>
      <c r="J634">
        <v>0</v>
      </c>
      <c r="K634">
        <v>0</v>
      </c>
      <c r="L634">
        <v>0</v>
      </c>
      <c r="M634">
        <v>0</v>
      </c>
      <c r="N634" t="e">
        <f ca="1">DetectOutliers("Demo DM Excel.xlsx?Clientes?Table2", Clientes!$A$632:$M$632)</f>
        <v>#NAME?</v>
      </c>
    </row>
    <row r="635" spans="1:14" x14ac:dyDescent="0.25">
      <c r="A635">
        <v>0</v>
      </c>
      <c r="B635">
        <v>0</v>
      </c>
      <c r="C635">
        <v>2.7346155668985799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t="e">
        <f ca="1">DetectOutliers("Demo DM Excel.xlsx?Clientes?Table2", Clientes!$A$633:$M$633)</f>
        <v>#NAME?</v>
      </c>
    </row>
    <row r="636" spans="1:14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1.30986481746507</v>
      </c>
      <c r="M636">
        <v>0</v>
      </c>
      <c r="N636" t="e">
        <f ca="1">DetectOutliers("Demo DM Excel.xlsx?Clientes?Table2", Clientes!$A$634:$M$634)</f>
        <v>#NAME?</v>
      </c>
    </row>
    <row r="637" spans="1:14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2.08405402059724</v>
      </c>
      <c r="I637">
        <v>0</v>
      </c>
      <c r="J637">
        <v>0</v>
      </c>
      <c r="K637">
        <v>0</v>
      </c>
      <c r="L637">
        <v>0</v>
      </c>
      <c r="M637">
        <v>0</v>
      </c>
      <c r="N637" t="e">
        <f ca="1">DetectOutliers("Demo DM Excel.xlsx?Clientes?Table2", Clientes!$A$635:$M$635)</f>
        <v>#NAME?</v>
      </c>
    </row>
    <row r="638" spans="1:14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17.521796550246801</v>
      </c>
      <c r="N638" t="e">
        <f ca="1">DetectOutliers("Demo DM Excel.xlsx?Clientes?Table2", Clientes!$A$636:$M$636)</f>
        <v>#NAME?</v>
      </c>
    </row>
    <row r="639" spans="1:14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7.9868939813437798</v>
      </c>
      <c r="K639">
        <v>0</v>
      </c>
      <c r="L639">
        <v>0</v>
      </c>
      <c r="M639">
        <v>0</v>
      </c>
      <c r="N639" t="e">
        <f ca="1">DetectOutliers("Demo DM Excel.xlsx?Clientes?Table2", Clientes!$A$637:$M$637)</f>
        <v>#NAME?</v>
      </c>
    </row>
    <row r="640" spans="1:14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1.93257184435389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 t="e">
        <f ca="1">DetectOutliers("Demo DM Excel.xlsx?Clientes?Table2", Clientes!$A$638:$M$638)</f>
        <v>#NAME?</v>
      </c>
    </row>
    <row r="641" spans="1:14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6.9108844407759298</v>
      </c>
      <c r="L641">
        <v>0</v>
      </c>
      <c r="M641">
        <v>0</v>
      </c>
      <c r="N641" t="e">
        <f ca="1">DetectOutliers("Demo DM Excel.xlsx?Clientes?Table2", Clientes!$A$639:$M$639)</f>
        <v>#NAME?</v>
      </c>
    </row>
    <row r="642" spans="1:14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12.6765633574406</v>
      </c>
      <c r="L642">
        <v>0</v>
      </c>
      <c r="M642">
        <v>0</v>
      </c>
      <c r="N642" t="e">
        <f ca="1">DetectOutliers("Demo DM Excel.xlsx?Clientes?Table2", Clientes!$A$640:$M$640)</f>
        <v>#NAME?</v>
      </c>
    </row>
    <row r="643" spans="1:14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23.992673425019401</v>
      </c>
      <c r="L643">
        <v>0</v>
      </c>
      <c r="M643">
        <v>0</v>
      </c>
      <c r="N643" t="e">
        <f ca="1">DetectOutliers("Demo DM Excel.xlsx?Clientes?Table2", Clientes!$A$641:$M$641)</f>
        <v>#NAME?</v>
      </c>
    </row>
    <row r="644" spans="1:14" x14ac:dyDescent="0.25">
      <c r="A644">
        <v>0</v>
      </c>
      <c r="B644">
        <v>0</v>
      </c>
      <c r="C644">
        <v>0</v>
      </c>
      <c r="D644">
        <v>0.25809382828862198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 t="e">
        <f ca="1">DetectOutliers("Demo DM Excel.xlsx?Clientes?Table2", Clientes!$A$642:$M$642)</f>
        <v>#NAME?</v>
      </c>
    </row>
    <row r="645" spans="1:14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0.20228628334993501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 t="e">
        <f ca="1">DetectOutliers("Demo DM Excel.xlsx?Clientes?Table2", Clientes!$A$643:$M$643)</f>
        <v>#NAME?</v>
      </c>
    </row>
    <row r="646" spans="1:14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41.196352358559601</v>
      </c>
      <c r="J646">
        <v>0</v>
      </c>
      <c r="K646">
        <v>0</v>
      </c>
      <c r="L646">
        <v>0</v>
      </c>
      <c r="M646">
        <v>0</v>
      </c>
      <c r="N646" t="e">
        <f ca="1">DetectOutliers("Demo DM Excel.xlsx?Clientes?Table2", Clientes!$A$644:$M$644)</f>
        <v>#NAME?</v>
      </c>
    </row>
    <row r="647" spans="1:14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14.323003879918801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 t="e">
        <f ca="1">DetectOutliers("Demo DM Excel.xlsx?Clientes?Table2", Clientes!$A$645:$M$645)</f>
        <v>#NAME?</v>
      </c>
    </row>
    <row r="648" spans="1:14" x14ac:dyDescent="0.25">
      <c r="A648">
        <v>0</v>
      </c>
      <c r="B648">
        <v>0</v>
      </c>
      <c r="C648">
        <v>0</v>
      </c>
      <c r="D648">
        <v>0</v>
      </c>
      <c r="E648">
        <v>11.791672421753001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 t="e">
        <f ca="1">DetectOutliers("Demo DM Excel.xlsx?Clientes?Table2", Clientes!$A$646:$M$646)</f>
        <v>#NAME?</v>
      </c>
    </row>
    <row r="649" spans="1:14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0.15862823232185999</v>
      </c>
      <c r="K649">
        <v>0</v>
      </c>
      <c r="L649">
        <v>0</v>
      </c>
      <c r="M649">
        <v>0</v>
      </c>
      <c r="N649" t="e">
        <f ca="1">DetectOutliers("Demo DM Excel.xlsx?Clientes?Table2", Clientes!$A$647:$M$647)</f>
        <v>#NAME?</v>
      </c>
    </row>
    <row r="650" spans="1:14" x14ac:dyDescent="0.25">
      <c r="A650">
        <v>0</v>
      </c>
      <c r="B650">
        <v>0</v>
      </c>
      <c r="C650">
        <v>0</v>
      </c>
      <c r="D650">
        <v>1.2610056265293701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 t="e">
        <f ca="1">DetectOutliers("Demo DM Excel.xlsx?Clientes?Table2", Clientes!$A$648:$M$648)</f>
        <v>#NAME?</v>
      </c>
    </row>
    <row r="651" spans="1:14" x14ac:dyDescent="0.25">
      <c r="A651">
        <v>0</v>
      </c>
      <c r="B651">
        <v>0</v>
      </c>
      <c r="C651">
        <v>0</v>
      </c>
      <c r="D651">
        <v>0.248657848421345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t="e">
        <f ca="1">DetectOutliers("Demo DM Excel.xlsx?Clientes?Table2", Clientes!$A$649:$M$649)</f>
        <v>#NAME?</v>
      </c>
    </row>
    <row r="652" spans="1:14" x14ac:dyDescent="0.25">
      <c r="A652">
        <v>0</v>
      </c>
      <c r="B652">
        <v>0.33543227016650701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 t="e">
        <f ca="1">DetectOutliers("Demo DM Excel.xlsx?Clientes?Table2", Clientes!$A$650:$M$650)</f>
        <v>#NAME?</v>
      </c>
    </row>
    <row r="653" spans="1:14" x14ac:dyDescent="0.25">
      <c r="A653">
        <v>0</v>
      </c>
      <c r="B653">
        <v>0.37447636812513002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 t="e">
        <f ca="1">DetectOutliers("Demo DM Excel.xlsx?Clientes?Table2", Clientes!$A$651:$M$651)</f>
        <v>#NAME?</v>
      </c>
    </row>
    <row r="654" spans="1:14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0.63689380978664201</v>
      </c>
      <c r="I654">
        <v>0</v>
      </c>
      <c r="J654">
        <v>0</v>
      </c>
      <c r="K654">
        <v>0</v>
      </c>
      <c r="L654">
        <v>0</v>
      </c>
      <c r="M654">
        <v>0</v>
      </c>
      <c r="N654" t="e">
        <f ca="1">DetectOutliers("Demo DM Excel.xlsx?Clientes?Table2", Clientes!$A$652:$M$652)</f>
        <v>#NAME?</v>
      </c>
    </row>
    <row r="655" spans="1:14" x14ac:dyDescent="0.25">
      <c r="A655">
        <v>0</v>
      </c>
      <c r="B655">
        <v>1.65945759058224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 t="e">
        <f ca="1">DetectOutliers("Demo DM Excel.xlsx?Clientes?Table2", Clientes!$A$653:$M$653)</f>
        <v>#NAME?</v>
      </c>
    </row>
    <row r="656" spans="1:14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0.41782935903663099</v>
      </c>
      <c r="K656">
        <v>0</v>
      </c>
      <c r="L656">
        <v>0</v>
      </c>
      <c r="M656">
        <v>0</v>
      </c>
      <c r="N656" t="e">
        <f ca="1">DetectOutliers("Demo DM Excel.xlsx?Clientes?Table2", Clientes!$A$654:$M$654)</f>
        <v>#NAME?</v>
      </c>
    </row>
    <row r="657" spans="1:14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5.9487417849908901</v>
      </c>
      <c r="K657">
        <v>0</v>
      </c>
      <c r="L657">
        <v>0</v>
      </c>
      <c r="M657">
        <v>0</v>
      </c>
      <c r="N657" t="e">
        <f ca="1">DetectOutliers("Demo DM Excel.xlsx?Clientes?Table2", Clientes!$A$655:$M$655)</f>
        <v>#NAME?</v>
      </c>
    </row>
    <row r="658" spans="1:14" x14ac:dyDescent="0.25">
      <c r="A658">
        <v>0</v>
      </c>
      <c r="B658">
        <v>0</v>
      </c>
      <c r="C658">
        <v>0</v>
      </c>
      <c r="D658">
        <v>0</v>
      </c>
      <c r="E658">
        <v>0.24762794157335599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 t="e">
        <f ca="1">DetectOutliers("Demo DM Excel.xlsx?Clientes?Table2", Clientes!$A$656:$M$656)</f>
        <v>#NAME?</v>
      </c>
    </row>
    <row r="659" spans="1:14" x14ac:dyDescent="0.25">
      <c r="A659">
        <v>0</v>
      </c>
      <c r="B659">
        <v>0</v>
      </c>
      <c r="C659">
        <v>0</v>
      </c>
      <c r="D659">
        <v>5.8794660509196897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 t="e">
        <f ca="1">DetectOutliers("Demo DM Excel.xlsx?Clientes?Table2", Clientes!$A$657:$M$657)</f>
        <v>#NAME?</v>
      </c>
    </row>
    <row r="660" spans="1:14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8.4022167101690997</v>
      </c>
      <c r="L660">
        <v>0</v>
      </c>
      <c r="M660">
        <v>0</v>
      </c>
      <c r="N660" t="e">
        <f ca="1">DetectOutliers("Demo DM Excel.xlsx?Clientes?Table2", Clientes!$A$658:$M$658)</f>
        <v>#NAME?</v>
      </c>
    </row>
    <row r="661" spans="1:14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4.6284926076039996</v>
      </c>
      <c r="M661">
        <v>0</v>
      </c>
      <c r="N661" t="e">
        <f ca="1">DetectOutliers("Demo DM Excel.xlsx?Clientes?Table2", Clientes!$A$659:$M$659)</f>
        <v>#NAME?</v>
      </c>
    </row>
    <row r="662" spans="1:14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69.5108826485192</v>
      </c>
      <c r="J662">
        <v>0</v>
      </c>
      <c r="K662">
        <v>0</v>
      </c>
      <c r="L662">
        <v>0</v>
      </c>
      <c r="M662">
        <v>0</v>
      </c>
      <c r="N662" t="e">
        <f ca="1">DetectOutliers("Demo DM Excel.xlsx?Clientes?Table2", Clientes!$A$660:$M$660)</f>
        <v>#NAME?</v>
      </c>
    </row>
    <row r="663" spans="1:14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9.6175651842282495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 t="e">
        <f ca="1">DetectOutliers("Demo DM Excel.xlsx?Clientes?Table2", Clientes!$A$661:$M$661)</f>
        <v>#NAME?</v>
      </c>
    </row>
    <row r="664" spans="1:14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51.390260303963203</v>
      </c>
      <c r="K664">
        <v>0</v>
      </c>
      <c r="L664">
        <v>0</v>
      </c>
      <c r="M664">
        <v>0</v>
      </c>
      <c r="N664" t="e">
        <f ca="1">DetectOutliers("Demo DM Excel.xlsx?Clientes?Table2", Clientes!$A$662:$M$662)</f>
        <v>#NAME?</v>
      </c>
    </row>
    <row r="665" spans="1:14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45.085290448955597</v>
      </c>
      <c r="M665">
        <v>0</v>
      </c>
      <c r="N665" t="e">
        <f ca="1">DetectOutliers("Demo DM Excel.xlsx?Clientes?Table2", Clientes!$A$663:$M$663)</f>
        <v>#NAME?</v>
      </c>
    </row>
    <row r="666" spans="1:14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13.0502121926607</v>
      </c>
      <c r="L666">
        <v>0</v>
      </c>
      <c r="M666">
        <v>0</v>
      </c>
      <c r="N666" t="e">
        <f ca="1">DetectOutliers("Demo DM Excel.xlsx?Clientes?Table2", Clientes!$A$664:$M$664)</f>
        <v>#NAME?</v>
      </c>
    </row>
    <row r="667" spans="1:14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2.8253701089574599</v>
      </c>
      <c r="M667">
        <v>0</v>
      </c>
      <c r="N667" t="e">
        <f ca="1">DetectOutliers("Demo DM Excel.xlsx?Clientes?Table2", Clientes!$A$665:$M$665)</f>
        <v>#NAME?</v>
      </c>
    </row>
    <row r="668" spans="1:14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3.1393678005757799</v>
      </c>
      <c r="M668">
        <v>0</v>
      </c>
      <c r="N668" t="e">
        <f ca="1">DetectOutliers("Demo DM Excel.xlsx?Clientes?Table2", Clientes!$A$666:$M$666)</f>
        <v>#NAME?</v>
      </c>
    </row>
    <row r="669" spans="1:14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1.7884748413012499</v>
      </c>
      <c r="N669" t="e">
        <f ca="1">DetectOutliers("Demo DM Excel.xlsx?Clientes?Table2", Clientes!$A$667:$M$667)</f>
        <v>#NAME?</v>
      </c>
    </row>
    <row r="670" spans="1:14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0.80626341796205703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 t="e">
        <f ca="1">DetectOutliers("Demo DM Excel.xlsx?Clientes?Table2", Clientes!$A$668:$M$668)</f>
        <v>#NAME?</v>
      </c>
    </row>
    <row r="671" spans="1:14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15.9568394816165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 t="e">
        <f ca="1">DetectOutliers("Demo DM Excel.xlsx?Clientes?Table2", Clientes!$A$669:$M$669)</f>
        <v>#NAME?</v>
      </c>
    </row>
    <row r="672" spans="1:14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71.925574241978396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 t="e">
        <f ca="1">DetectOutliers("Demo DM Excel.xlsx?Clientes?Table2", Clientes!$A$670:$M$670)</f>
        <v>#NAME?</v>
      </c>
    </row>
    <row r="673" spans="1:14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1.7098771289019099</v>
      </c>
      <c r="I673">
        <v>0</v>
      </c>
      <c r="J673">
        <v>0</v>
      </c>
      <c r="K673">
        <v>0</v>
      </c>
      <c r="L673">
        <v>0</v>
      </c>
      <c r="M673">
        <v>0</v>
      </c>
      <c r="N673" t="e">
        <f ca="1">DetectOutliers("Demo DM Excel.xlsx?Clientes?Table2", Clientes!$A$671:$M$671)</f>
        <v>#NAME?</v>
      </c>
    </row>
    <row r="674" spans="1:14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51.166387527208599</v>
      </c>
      <c r="J674">
        <v>0</v>
      </c>
      <c r="K674">
        <v>0</v>
      </c>
      <c r="L674">
        <v>0</v>
      </c>
      <c r="M674">
        <v>0</v>
      </c>
      <c r="N674" t="e">
        <f ca="1">DetectOutliers("Demo DM Excel.xlsx?Clientes?Table2", Clientes!$A$672:$M$672)</f>
        <v>#NAME?</v>
      </c>
    </row>
    <row r="675" spans="1:14" x14ac:dyDescent="0.25">
      <c r="A675">
        <v>0</v>
      </c>
      <c r="B675">
        <v>2.0748812901232601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t="e">
        <f ca="1">DetectOutliers("Demo DM Excel.xlsx?Clientes?Table2", Clientes!$A$673:$M$673)</f>
        <v>#NAME?</v>
      </c>
    </row>
    <row r="676" spans="1:14" x14ac:dyDescent="0.25">
      <c r="A676">
        <v>0</v>
      </c>
      <c r="B676">
        <v>0</v>
      </c>
      <c r="C676">
        <v>0</v>
      </c>
      <c r="D676">
        <v>0</v>
      </c>
      <c r="E676">
        <v>1.09252036060286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 t="e">
        <f ca="1">DetectOutliers("Demo DM Excel.xlsx?Clientes?Table2", Clientes!$A$674:$M$674)</f>
        <v>#NAME?</v>
      </c>
    </row>
    <row r="677" spans="1:14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3.8712974138112202</v>
      </c>
      <c r="L677">
        <v>0</v>
      </c>
      <c r="M677">
        <v>0</v>
      </c>
      <c r="N677" t="e">
        <f ca="1">DetectOutliers("Demo DM Excel.xlsx?Clientes?Table2", Clientes!$A$675:$M$675)</f>
        <v>#NAME?</v>
      </c>
    </row>
    <row r="678" spans="1:14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3.4766535694890499</v>
      </c>
      <c r="I678">
        <v>0</v>
      </c>
      <c r="J678">
        <v>0</v>
      </c>
      <c r="K678">
        <v>0</v>
      </c>
      <c r="L678">
        <v>0</v>
      </c>
      <c r="M678">
        <v>0</v>
      </c>
      <c r="N678" t="e">
        <f ca="1">DetectOutliers("Demo DM Excel.xlsx?Clientes?Table2", Clientes!$A$676:$M$676)</f>
        <v>#NAME?</v>
      </c>
    </row>
    <row r="679" spans="1:14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37.391924591433501</v>
      </c>
      <c r="J679">
        <v>0</v>
      </c>
      <c r="K679">
        <v>0</v>
      </c>
      <c r="L679">
        <v>0</v>
      </c>
      <c r="M679">
        <v>0</v>
      </c>
      <c r="N679" t="e">
        <f ca="1">DetectOutliers("Demo DM Excel.xlsx?Clientes?Table2", Clientes!$A$677:$M$677)</f>
        <v>#NAME?</v>
      </c>
    </row>
    <row r="680" spans="1:14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52.6075048944355</v>
      </c>
      <c r="M680">
        <v>0</v>
      </c>
      <c r="N680" t="e">
        <f ca="1">DetectOutliers("Demo DM Excel.xlsx?Clientes?Table2", Clientes!$A$678:$M$678)</f>
        <v>#NAME?</v>
      </c>
    </row>
    <row r="681" spans="1:14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74.949604086065193</v>
      </c>
      <c r="J681">
        <v>0</v>
      </c>
      <c r="K681">
        <v>0</v>
      </c>
      <c r="L681">
        <v>0</v>
      </c>
      <c r="M681">
        <v>0</v>
      </c>
      <c r="N681" t="e">
        <f ca="1">DetectOutliers("Demo DM Excel.xlsx?Clientes?Table2", Clientes!$A$679:$M$679)</f>
        <v>#NAME?</v>
      </c>
    </row>
    <row r="682" spans="1:14" x14ac:dyDescent="0.25">
      <c r="A682">
        <v>0</v>
      </c>
      <c r="B682">
        <v>0</v>
      </c>
      <c r="C682">
        <v>0</v>
      </c>
      <c r="D682">
        <v>0</v>
      </c>
      <c r="E682">
        <v>2.0739930647005602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 t="e">
        <f ca="1">DetectOutliers("Demo DM Excel.xlsx?Clientes?Table2", Clientes!$A$680:$M$680)</f>
        <v>#NAME?</v>
      </c>
    </row>
    <row r="683" spans="1:14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22.843967120456199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 t="e">
        <f ca="1">DetectOutliers("Demo DM Excel.xlsx?Clientes?Table2", Clientes!$A$681:$M$681)</f>
        <v>#NAME?</v>
      </c>
    </row>
    <row r="684" spans="1:14" x14ac:dyDescent="0.25">
      <c r="A684">
        <v>0</v>
      </c>
      <c r="B684">
        <v>0</v>
      </c>
      <c r="C684">
        <v>0</v>
      </c>
      <c r="D684">
        <v>0</v>
      </c>
      <c r="E684">
        <v>69.319135314684004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 t="e">
        <f ca="1">DetectOutliers("Demo DM Excel.xlsx?Clientes?Table2", Clientes!$A$682:$M$682)</f>
        <v>#NAME?</v>
      </c>
    </row>
    <row r="685" spans="1:14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7.2388194180744003</v>
      </c>
      <c r="M685">
        <v>0</v>
      </c>
      <c r="N685" t="e">
        <f ca="1">DetectOutliers("Demo DM Excel.xlsx?Clientes?Table2", Clientes!$A$683:$M$683)</f>
        <v>#NAME?</v>
      </c>
    </row>
    <row r="686" spans="1:14" x14ac:dyDescent="0.25">
      <c r="A686">
        <v>0</v>
      </c>
      <c r="B686">
        <v>0</v>
      </c>
      <c r="C686">
        <v>0</v>
      </c>
      <c r="D686">
        <v>0</v>
      </c>
      <c r="E686">
        <v>2.40059175211384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 t="e">
        <f ca="1">DetectOutliers("Demo DM Excel.xlsx?Clientes?Table2", Clientes!$A$684:$M$684)</f>
        <v>#NAME?</v>
      </c>
    </row>
    <row r="687" spans="1:14" x14ac:dyDescent="0.25">
      <c r="A687">
        <v>0</v>
      </c>
      <c r="B687">
        <v>1.7149149285479699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 t="e">
        <f ca="1">DetectOutliers("Demo DM Excel.xlsx?Clientes?Table2", Clientes!$A$685:$M$685)</f>
        <v>#NAME?</v>
      </c>
    </row>
    <row r="688" spans="1:14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81.757095687724402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 t="e">
        <f ca="1">DetectOutliers("Demo DM Excel.xlsx?Clientes?Table2", Clientes!$A$686:$M$686)</f>
        <v>#NAME?</v>
      </c>
    </row>
    <row r="689" spans="1:14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23.385758282295399</v>
      </c>
      <c r="J689">
        <v>0</v>
      </c>
      <c r="K689">
        <v>0</v>
      </c>
      <c r="L689">
        <v>0</v>
      </c>
      <c r="M689">
        <v>0</v>
      </c>
      <c r="N689" t="e">
        <f ca="1">DetectOutliers("Demo DM Excel.xlsx?Clientes?Table2", Clientes!$A$687:$M$687)</f>
        <v>#NAME?</v>
      </c>
    </row>
    <row r="690" spans="1:14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2.6695953492806099</v>
      </c>
      <c r="M690">
        <v>0</v>
      </c>
      <c r="N690" t="e">
        <f ca="1">DetectOutliers("Demo DM Excel.xlsx?Clientes?Table2", Clientes!$A$688:$M$688)</f>
        <v>#NAME?</v>
      </c>
    </row>
    <row r="691" spans="1:14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7.3505330284039703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 t="e">
        <f ca="1">DetectOutliers("Demo DM Excel.xlsx?Clientes?Table2", Clientes!$A$689:$M$689)</f>
        <v>#NAME?</v>
      </c>
    </row>
    <row r="692" spans="1:14" x14ac:dyDescent="0.25">
      <c r="A692">
        <v>0</v>
      </c>
      <c r="B692">
        <v>0</v>
      </c>
      <c r="C692">
        <v>0</v>
      </c>
      <c r="D692">
        <v>7.0459039507179098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 t="e">
        <f ca="1">DetectOutliers("Demo DM Excel.xlsx?Clientes?Table2", Clientes!$A$690:$M$690)</f>
        <v>#NAME?</v>
      </c>
    </row>
    <row r="693" spans="1:14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9.6175651842282495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 t="e">
        <f ca="1">DetectOutliers("Demo DM Excel.xlsx?Clientes?Table2", Clientes!$A$691:$M$691)</f>
        <v>#NAME?</v>
      </c>
    </row>
    <row r="694" spans="1:14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15.4360797724294</v>
      </c>
      <c r="K694">
        <v>0</v>
      </c>
      <c r="L694">
        <v>0</v>
      </c>
      <c r="M694">
        <v>0</v>
      </c>
      <c r="N694" t="e">
        <f ca="1">DetectOutliers("Demo DM Excel.xlsx?Clientes?Table2", Clientes!$A$692:$M$692)</f>
        <v>#NAME?</v>
      </c>
    </row>
    <row r="695" spans="1:14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2.1737175596263798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t="e">
        <f ca="1">DetectOutliers("Demo DM Excel.xlsx?Clientes?Table2", Clientes!$A$693:$M$693)</f>
        <v>#NAME?</v>
      </c>
    </row>
    <row r="696" spans="1:14" x14ac:dyDescent="0.25">
      <c r="A696">
        <v>0</v>
      </c>
      <c r="B696">
        <v>0</v>
      </c>
      <c r="C696">
        <v>0</v>
      </c>
      <c r="D696">
        <v>17.959669220196599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 t="e">
        <f ca="1">DetectOutliers("Demo DM Excel.xlsx?Clientes?Table2", Clientes!$A$694:$M$694)</f>
        <v>#NAME?</v>
      </c>
    </row>
    <row r="697" spans="1:14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1.90534219519668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 t="e">
        <f ca="1">DetectOutliers("Demo DM Excel.xlsx?Clientes?Table2", Clientes!$A$695:$M$695)</f>
        <v>#NAME?</v>
      </c>
    </row>
    <row r="698" spans="1:14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15.817899847446</v>
      </c>
      <c r="J698">
        <v>0</v>
      </c>
      <c r="K698">
        <v>0</v>
      </c>
      <c r="L698">
        <v>0</v>
      </c>
      <c r="M698">
        <v>0</v>
      </c>
      <c r="N698" t="e">
        <f ca="1">DetectOutliers("Demo DM Excel.xlsx?Clientes?Table2", Clientes!$A$696:$M$696)</f>
        <v>#NAME?</v>
      </c>
    </row>
    <row r="699" spans="1:14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82.592140402182494</v>
      </c>
      <c r="J699">
        <v>0</v>
      </c>
      <c r="K699">
        <v>0</v>
      </c>
      <c r="L699">
        <v>0</v>
      </c>
      <c r="M699">
        <v>0</v>
      </c>
      <c r="N699" t="e">
        <f ca="1">DetectOutliers("Demo DM Excel.xlsx?Clientes?Table2", Clientes!$A$697:$M$697)</f>
        <v>#NAME?</v>
      </c>
    </row>
    <row r="700" spans="1:14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20.304201903460001</v>
      </c>
      <c r="K700">
        <v>0</v>
      </c>
      <c r="L700">
        <v>0</v>
      </c>
      <c r="M700">
        <v>0</v>
      </c>
      <c r="N700" t="e">
        <f ca="1">DetectOutliers("Demo DM Excel.xlsx?Clientes?Table2", Clientes!$A$698:$M$698)</f>
        <v>#NAME?</v>
      </c>
    </row>
    <row r="701" spans="1:14" x14ac:dyDescent="0.25">
      <c r="A701">
        <v>0</v>
      </c>
      <c r="B701">
        <v>0</v>
      </c>
      <c r="C701">
        <v>0</v>
      </c>
      <c r="D701">
        <v>17.436981460402901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 t="e">
        <f ca="1">DetectOutliers("Demo DM Excel.xlsx?Clientes?Table2", Clientes!$A$699:$M$699)</f>
        <v>#NAME?</v>
      </c>
    </row>
    <row r="702" spans="1:14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16.047333686589699</v>
      </c>
      <c r="L702">
        <v>0</v>
      </c>
      <c r="M702">
        <v>0</v>
      </c>
      <c r="N702" t="e">
        <f ca="1">DetectOutliers("Demo DM Excel.xlsx?Clientes?Table2", Clientes!$A$700:$M$700)</f>
        <v>#NAME?</v>
      </c>
    </row>
    <row r="703" spans="1:14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0.62417181926773002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 t="e">
        <f ca="1">DetectOutliers("Demo DM Excel.xlsx?Clientes?Table2", Clientes!$A$701:$M$701)</f>
        <v>#NAME?</v>
      </c>
    </row>
    <row r="704" spans="1:14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56.692978268660397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 t="e">
        <f ca="1">DetectOutliers("Demo DM Excel.xlsx?Clientes?Table2", Clientes!$A$702:$M$702)</f>
        <v>#NAME?</v>
      </c>
    </row>
    <row r="705" spans="1:14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71.925574241978396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 t="e">
        <f ca="1">DetectOutliers("Demo DM Excel.xlsx?Clientes?Table2", Clientes!$A$703:$M$703)</f>
        <v>#NAME?</v>
      </c>
    </row>
    <row r="706" spans="1:14" x14ac:dyDescent="0.25">
      <c r="A706">
        <v>0</v>
      </c>
      <c r="B706">
        <v>0</v>
      </c>
      <c r="C706">
        <v>0</v>
      </c>
      <c r="D706">
        <v>7.4349196097658297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 t="e">
        <f ca="1">DetectOutliers("Demo DM Excel.xlsx?Clientes?Table2", Clientes!$A$704:$M$704)</f>
        <v>#NAME?</v>
      </c>
    </row>
    <row r="707" spans="1:14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21.608553784182099</v>
      </c>
      <c r="M707">
        <v>0</v>
      </c>
      <c r="N707" t="e">
        <f ca="1">DetectOutliers("Demo DM Excel.xlsx?Clientes?Table2", Clientes!$A$705:$M$705)</f>
        <v>#NAME?</v>
      </c>
    </row>
    <row r="708" spans="1:14" x14ac:dyDescent="0.25">
      <c r="A708">
        <v>0</v>
      </c>
      <c r="B708">
        <v>0</v>
      </c>
      <c r="C708">
        <v>0</v>
      </c>
      <c r="D708">
        <v>18.404122259773299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 t="e">
        <f ca="1">DetectOutliers("Demo DM Excel.xlsx?Clientes?Table2", Clientes!$A$706:$M$706)</f>
        <v>#NAME?</v>
      </c>
    </row>
    <row r="709" spans="1:14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1.06145413157851</v>
      </c>
      <c r="K709">
        <v>0</v>
      </c>
      <c r="L709">
        <v>0</v>
      </c>
      <c r="M709">
        <v>0</v>
      </c>
      <c r="N709" t="e">
        <f ca="1">DetectOutliers("Demo DM Excel.xlsx?Clientes?Table2", Clientes!$A$707:$M$707)</f>
        <v>#NAME?</v>
      </c>
    </row>
    <row r="710" spans="1:14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79.351917281359903</v>
      </c>
      <c r="J710">
        <v>0</v>
      </c>
      <c r="K710">
        <v>0</v>
      </c>
      <c r="L710">
        <v>0</v>
      </c>
      <c r="M710">
        <v>0</v>
      </c>
      <c r="N710" t="e">
        <f ca="1">DetectOutliers("Demo DM Excel.xlsx?Clientes?Table2", Clientes!$A$708:$M$708)</f>
        <v>#NAME?</v>
      </c>
    </row>
    <row r="711" spans="1:14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0.75684824217525204</v>
      </c>
      <c r="J711">
        <v>0</v>
      </c>
      <c r="K711">
        <v>0</v>
      </c>
      <c r="L711">
        <v>0</v>
      </c>
      <c r="M711">
        <v>0</v>
      </c>
      <c r="N711" t="e">
        <f ca="1">DetectOutliers("Demo DM Excel.xlsx?Clientes?Table2", Clientes!$A$709:$M$709)</f>
        <v>#NAME?</v>
      </c>
    </row>
    <row r="712" spans="1:14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6.6914537075854197</v>
      </c>
      <c r="J712">
        <v>0</v>
      </c>
      <c r="K712">
        <v>0</v>
      </c>
      <c r="L712">
        <v>0</v>
      </c>
      <c r="M712">
        <v>0</v>
      </c>
      <c r="N712" t="e">
        <f ca="1">DetectOutliers("Demo DM Excel.xlsx?Clientes?Table2", Clientes!$A$710:$M$710)</f>
        <v>#NAME?</v>
      </c>
    </row>
    <row r="713" spans="1:14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3.6222128468661601</v>
      </c>
      <c r="N713" t="e">
        <f ca="1">DetectOutliers("Demo DM Excel.xlsx?Clientes?Table2", Clientes!$A$711:$M$711)</f>
        <v>#NAME?</v>
      </c>
    </row>
    <row r="714" spans="1:14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46.4034630630577</v>
      </c>
      <c r="I714">
        <v>0</v>
      </c>
      <c r="J714">
        <v>0</v>
      </c>
      <c r="K714">
        <v>0</v>
      </c>
      <c r="L714">
        <v>0</v>
      </c>
      <c r="M714">
        <v>0</v>
      </c>
      <c r="N714" t="e">
        <f ca="1">DetectOutliers("Demo DM Excel.xlsx?Clientes?Table2", Clientes!$A$712:$M$712)</f>
        <v>#NAME?</v>
      </c>
    </row>
    <row r="715" spans="1:14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20.930450866020902</v>
      </c>
      <c r="K715">
        <v>0</v>
      </c>
      <c r="L715">
        <v>0</v>
      </c>
      <c r="M715">
        <v>0</v>
      </c>
      <c r="N715" t="e">
        <f ca="1">DetectOutliers("Demo DM Excel.xlsx?Clientes?Table2", Clientes!$A$713:$M$713)</f>
        <v>#NAME?</v>
      </c>
    </row>
    <row r="716" spans="1:14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17.821962475436099</v>
      </c>
      <c r="L716">
        <v>0</v>
      </c>
      <c r="M716">
        <v>0</v>
      </c>
      <c r="N716" t="e">
        <f ca="1">DetectOutliers("Demo DM Excel.xlsx?Clientes?Table2", Clientes!$A$714:$M$714)</f>
        <v>#NAME?</v>
      </c>
    </row>
    <row r="717" spans="1:14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6.80728065981413</v>
      </c>
      <c r="K717">
        <v>0</v>
      </c>
      <c r="L717">
        <v>0</v>
      </c>
      <c r="M717">
        <v>0</v>
      </c>
      <c r="N717" t="e">
        <f ca="1">DetectOutliers("Demo DM Excel.xlsx?Clientes?Table2", Clientes!$A$715:$M$715)</f>
        <v>#NAME?</v>
      </c>
    </row>
    <row r="718" spans="1:14" x14ac:dyDescent="0.25">
      <c r="A718">
        <v>0</v>
      </c>
      <c r="B718">
        <v>0</v>
      </c>
      <c r="C718">
        <v>0</v>
      </c>
      <c r="D718">
        <v>5.2496571752568002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 t="e">
        <f ca="1">DetectOutliers("Demo DM Excel.xlsx?Clientes?Table2", Clientes!$A$716:$M$716)</f>
        <v>#NAME?</v>
      </c>
    </row>
    <row r="719" spans="1:14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51.527425031749402</v>
      </c>
      <c r="J719">
        <v>0</v>
      </c>
      <c r="K719">
        <v>0</v>
      </c>
      <c r="L719">
        <v>0</v>
      </c>
      <c r="M719">
        <v>0</v>
      </c>
      <c r="N719" t="e">
        <f ca="1">DetectOutliers("Demo DM Excel.xlsx?Clientes?Table2", Clientes!$A$717:$M$717)</f>
        <v>#NAME?</v>
      </c>
    </row>
    <row r="720" spans="1:14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6.0506616497604702</v>
      </c>
      <c r="J720">
        <v>0</v>
      </c>
      <c r="K720">
        <v>0</v>
      </c>
      <c r="L720">
        <v>0</v>
      </c>
      <c r="M720">
        <v>0</v>
      </c>
      <c r="N720" t="e">
        <f ca="1">DetectOutliers("Demo DM Excel.xlsx?Clientes?Table2", Clientes!$A$718:$M$718)</f>
        <v>#NAME?</v>
      </c>
    </row>
    <row r="721" spans="1:14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4.8648285784371703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t="e">
        <f ca="1">DetectOutliers("Demo DM Excel.xlsx?Clientes?Table2", Clientes!$A$719:$M$719)</f>
        <v>#NAME?</v>
      </c>
    </row>
    <row r="722" spans="1:14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17.792357883624</v>
      </c>
      <c r="J722">
        <v>0</v>
      </c>
      <c r="K722">
        <v>0</v>
      </c>
      <c r="L722">
        <v>0</v>
      </c>
      <c r="M722">
        <v>0</v>
      </c>
      <c r="N722" t="e">
        <f ca="1">DetectOutliers("Demo DM Excel.xlsx?Clientes?Table2", Clientes!$A$720:$M$720)</f>
        <v>#NAME?</v>
      </c>
    </row>
    <row r="723" spans="1:14" x14ac:dyDescent="0.25">
      <c r="A723">
        <v>0</v>
      </c>
      <c r="B723">
        <v>0</v>
      </c>
      <c r="C723">
        <v>0</v>
      </c>
      <c r="D723">
        <v>2.3049041900290801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 t="e">
        <f ca="1">DetectOutliers("Demo DM Excel.xlsx?Clientes?Table2", Clientes!$A$721:$M$721)</f>
        <v>#NAME?</v>
      </c>
    </row>
    <row r="724" spans="1:14" x14ac:dyDescent="0.25">
      <c r="A724">
        <v>0</v>
      </c>
      <c r="B724">
        <v>0</v>
      </c>
      <c r="C724">
        <v>0</v>
      </c>
      <c r="D724">
        <v>2.3716785729982899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 t="e">
        <f ca="1">DetectOutliers("Demo DM Excel.xlsx?Clientes?Table2", Clientes!$A$722:$M$722)</f>
        <v>#NAME?</v>
      </c>
    </row>
    <row r="725" spans="1:14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3.1113286323359701</v>
      </c>
      <c r="I725">
        <v>0</v>
      </c>
      <c r="J725">
        <v>0</v>
      </c>
      <c r="K725">
        <v>0</v>
      </c>
      <c r="L725">
        <v>0</v>
      </c>
      <c r="M725">
        <v>0</v>
      </c>
      <c r="N725" t="e">
        <f ca="1">DetectOutliers("Demo DM Excel.xlsx?Clientes?Table2", Clientes!$A$723:$M$723)</f>
        <v>#NAME?</v>
      </c>
    </row>
    <row r="726" spans="1:14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1.47825214950791</v>
      </c>
      <c r="M726">
        <v>0</v>
      </c>
      <c r="N726" t="e">
        <f ca="1">DetectOutliers("Demo DM Excel.xlsx?Clientes?Table2", Clientes!$A$724:$M$724)</f>
        <v>#NAME?</v>
      </c>
    </row>
    <row r="727" spans="1:14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5.1805546152791502</v>
      </c>
      <c r="L727">
        <v>0</v>
      </c>
      <c r="M727">
        <v>0</v>
      </c>
      <c r="N727" t="e">
        <f ca="1">DetectOutliers("Demo DM Excel.xlsx?Clientes?Table2", Clientes!$A$725:$M$725)</f>
        <v>#NAME?</v>
      </c>
    </row>
    <row r="728" spans="1:14" x14ac:dyDescent="0.25">
      <c r="A728">
        <v>0</v>
      </c>
      <c r="B728">
        <v>0</v>
      </c>
      <c r="C728">
        <v>0</v>
      </c>
      <c r="D728">
        <v>0</v>
      </c>
      <c r="E728">
        <v>10.550147223348301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 t="e">
        <f ca="1">DetectOutliers("Demo DM Excel.xlsx?Clientes?Table2", Clientes!$A$726:$M$726)</f>
        <v>#NAME?</v>
      </c>
    </row>
    <row r="729" spans="1:14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1.5387053383245499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t="e">
        <f ca="1">DetectOutliers("Demo DM Excel.xlsx?Clientes?Table2", Clientes!$A$727:$M$727)</f>
        <v>#NAME?</v>
      </c>
    </row>
    <row r="730" spans="1:14" x14ac:dyDescent="0.25">
      <c r="A730">
        <v>0</v>
      </c>
      <c r="B730">
        <v>0</v>
      </c>
      <c r="C730">
        <v>0</v>
      </c>
      <c r="D730">
        <v>90.726100044085797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 t="e">
        <f ca="1">DetectOutliers("Demo DM Excel.xlsx?Clientes?Table2", Clientes!$A$728:$M$728)</f>
        <v>#NAME?</v>
      </c>
    </row>
    <row r="731" spans="1:14" x14ac:dyDescent="0.25">
      <c r="A731">
        <v>0</v>
      </c>
      <c r="B731">
        <v>0</v>
      </c>
      <c r="C731">
        <v>0</v>
      </c>
      <c r="D731">
        <v>0</v>
      </c>
      <c r="E731">
        <v>5.00415633971883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 t="e">
        <f ca="1">DetectOutliers("Demo DM Excel.xlsx?Clientes?Table2", Clientes!$A$729:$M$729)</f>
        <v>#NAME?</v>
      </c>
    </row>
    <row r="732" spans="1:14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0.38087511802257301</v>
      </c>
      <c r="K732">
        <v>0</v>
      </c>
      <c r="L732">
        <v>0</v>
      </c>
      <c r="M732">
        <v>0</v>
      </c>
      <c r="N732" t="e">
        <f ca="1">DetectOutliers("Demo DM Excel.xlsx?Clientes?Table2", Clientes!$A$730:$M$730)</f>
        <v>#NAME?</v>
      </c>
    </row>
    <row r="733" spans="1:14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1.13935687992809</v>
      </c>
      <c r="N733" t="e">
        <f ca="1">DetectOutliers("Demo DM Excel.xlsx?Clientes?Table2", Clientes!$A$731:$M$731)</f>
        <v>#NAME?</v>
      </c>
    </row>
    <row r="734" spans="1:14" x14ac:dyDescent="0.25">
      <c r="A734">
        <v>0</v>
      </c>
      <c r="B734">
        <v>0</v>
      </c>
      <c r="C734">
        <v>0</v>
      </c>
      <c r="D734">
        <v>29.575814628076699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t="e">
        <f ca="1">DetectOutliers("Demo DM Excel.xlsx?Clientes?Table2", Clientes!$A$732:$M$732)</f>
        <v>#NAME?</v>
      </c>
    </row>
    <row r="735" spans="1:14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2.0360203502890601</v>
      </c>
      <c r="K735">
        <v>0</v>
      </c>
      <c r="L735">
        <v>0</v>
      </c>
      <c r="M735">
        <v>0</v>
      </c>
      <c r="N735" t="e">
        <f ca="1">DetectOutliers("Demo DM Excel.xlsx?Clientes?Table2", Clientes!$A$733:$M$733)</f>
        <v>#NAME?</v>
      </c>
    </row>
    <row r="736" spans="1:14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4.7989701062407999</v>
      </c>
      <c r="I736">
        <v>0</v>
      </c>
      <c r="J736">
        <v>0</v>
      </c>
      <c r="K736">
        <v>0</v>
      </c>
      <c r="L736">
        <v>0</v>
      </c>
      <c r="M736">
        <v>0</v>
      </c>
      <c r="N736" t="e">
        <f ca="1">DetectOutliers("Demo DM Excel.xlsx?Clientes?Table2", Clientes!$A$734:$M$734)</f>
        <v>#NAME?</v>
      </c>
    </row>
    <row r="737" spans="1:14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8.6291135522830604</v>
      </c>
      <c r="L737">
        <v>0</v>
      </c>
      <c r="M737">
        <v>0</v>
      </c>
      <c r="N737" t="e">
        <f ca="1">DetectOutliers("Demo DM Excel.xlsx?Clientes?Table2", Clientes!$A$735:$M$735)</f>
        <v>#NAME?</v>
      </c>
    </row>
    <row r="738" spans="1:14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9.7489239143422601</v>
      </c>
      <c r="I738">
        <v>0</v>
      </c>
      <c r="J738">
        <v>0</v>
      </c>
      <c r="K738">
        <v>0</v>
      </c>
      <c r="L738">
        <v>0</v>
      </c>
      <c r="M738">
        <v>0</v>
      </c>
      <c r="N738" t="e">
        <f ca="1">DetectOutliers("Demo DM Excel.xlsx?Clientes?Table2", Clientes!$A$736:$M$736)</f>
        <v>#NAME?</v>
      </c>
    </row>
    <row r="739" spans="1:14" x14ac:dyDescent="0.25">
      <c r="A739">
        <v>0</v>
      </c>
      <c r="B739">
        <v>0</v>
      </c>
      <c r="C739">
        <v>0</v>
      </c>
      <c r="D739">
        <v>0</v>
      </c>
      <c r="E739">
        <v>13.685553715190901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 t="e">
        <f ca="1">DetectOutliers("Demo DM Excel.xlsx?Clientes?Table2", Clientes!$A$737:$M$737)</f>
        <v>#NAME?</v>
      </c>
    </row>
    <row r="740" spans="1:14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1.84910129169342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 t="e">
        <f ca="1">DetectOutliers("Demo DM Excel.xlsx?Clientes?Table2", Clientes!$A$738:$M$738)</f>
        <v>#NAME?</v>
      </c>
    </row>
    <row r="741" spans="1:14" x14ac:dyDescent="0.25">
      <c r="A741">
        <v>0</v>
      </c>
      <c r="B741">
        <v>0</v>
      </c>
      <c r="C741">
        <v>0</v>
      </c>
      <c r="D741">
        <v>0.71925480403778896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t="e">
        <f ca="1">DetectOutliers("Demo DM Excel.xlsx?Clientes?Table2", Clientes!$A$739:$M$739)</f>
        <v>#NAME?</v>
      </c>
    </row>
    <row r="742" spans="1:14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2.4645849827703898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t="e">
        <f ca="1">DetectOutliers("Demo DM Excel.xlsx?Clientes?Table2", Clientes!$A$740:$M$740)</f>
        <v>#NAME?</v>
      </c>
    </row>
    <row r="743" spans="1:14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3.0460484030359001</v>
      </c>
      <c r="I743">
        <v>0</v>
      </c>
      <c r="J743">
        <v>0</v>
      </c>
      <c r="K743">
        <v>0</v>
      </c>
      <c r="L743">
        <v>0</v>
      </c>
      <c r="M743">
        <v>0</v>
      </c>
      <c r="N743" t="e">
        <f ca="1">DetectOutliers("Demo DM Excel.xlsx?Clientes?Table2", Clientes!$A$741:$M$741)</f>
        <v>#NAME?</v>
      </c>
    </row>
    <row r="744" spans="1:14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52.092006997539102</v>
      </c>
      <c r="J744">
        <v>0</v>
      </c>
      <c r="K744">
        <v>0</v>
      </c>
      <c r="L744">
        <v>0</v>
      </c>
      <c r="M744">
        <v>0</v>
      </c>
      <c r="N744" t="e">
        <f ca="1">DetectOutliers("Demo DM Excel.xlsx?Clientes?Table2", Clientes!$A$742:$M$742)</f>
        <v>#NAME?</v>
      </c>
    </row>
    <row r="745" spans="1:14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16.940570700080801</v>
      </c>
      <c r="J745">
        <v>0</v>
      </c>
      <c r="K745">
        <v>0</v>
      </c>
      <c r="L745">
        <v>0</v>
      </c>
      <c r="M745">
        <v>0</v>
      </c>
      <c r="N745" t="e">
        <f ca="1">DetectOutliers("Demo DM Excel.xlsx?Clientes?Table2", Clientes!$A$743:$M$743)</f>
        <v>#NAME?</v>
      </c>
    </row>
    <row r="746" spans="1:14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10.6501789633661</v>
      </c>
      <c r="M746">
        <v>0</v>
      </c>
      <c r="N746" t="e">
        <f ca="1">DetectOutliers("Demo DM Excel.xlsx?Clientes?Table2", Clientes!$A$744:$M$744)</f>
        <v>#NAME?</v>
      </c>
    </row>
    <row r="747" spans="1:14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69.733215183217496</v>
      </c>
      <c r="J747">
        <v>0</v>
      </c>
      <c r="K747">
        <v>0</v>
      </c>
      <c r="L747">
        <v>0</v>
      </c>
      <c r="M747">
        <v>0</v>
      </c>
      <c r="N747" t="e">
        <f ca="1">DetectOutliers("Demo DM Excel.xlsx?Clientes?Table2", Clientes!$A$745:$M$745)</f>
        <v>#NAME?</v>
      </c>
    </row>
    <row r="748" spans="1:14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14.4159335683684</v>
      </c>
      <c r="K748">
        <v>0</v>
      </c>
      <c r="L748">
        <v>0</v>
      </c>
      <c r="M748">
        <v>0</v>
      </c>
      <c r="N748" t="e">
        <f ca="1">DetectOutliers("Demo DM Excel.xlsx?Clientes?Table2", Clientes!$A$746:$M$746)</f>
        <v>#NAME?</v>
      </c>
    </row>
    <row r="749" spans="1:14" x14ac:dyDescent="0.25">
      <c r="A749">
        <v>0</v>
      </c>
      <c r="B749">
        <v>0</v>
      </c>
      <c r="C749">
        <v>0</v>
      </c>
      <c r="D749">
        <v>0</v>
      </c>
      <c r="E749">
        <v>10.5762961202137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t="e">
        <f ca="1">DetectOutliers("Demo DM Excel.xlsx?Clientes?Table2", Clientes!$A$747:$M$747)</f>
        <v>#NAME?</v>
      </c>
    </row>
    <row r="750" spans="1:14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3.5802989602026698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t="e">
        <f ca="1">DetectOutliers("Demo DM Excel.xlsx?Clientes?Table2", Clientes!$A$748:$M$748)</f>
        <v>#NAME?</v>
      </c>
    </row>
    <row r="751" spans="1:14" x14ac:dyDescent="0.25">
      <c r="A751">
        <v>0</v>
      </c>
      <c r="B751">
        <v>0</v>
      </c>
      <c r="C751">
        <v>0</v>
      </c>
      <c r="D751">
        <v>17.236734264873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 t="e">
        <f ca="1">DetectOutliers("Demo DM Excel.xlsx?Clientes?Table2", Clientes!$A$749:$M$749)</f>
        <v>#NAME?</v>
      </c>
    </row>
    <row r="752" spans="1:14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38.6724033623357</v>
      </c>
      <c r="I752">
        <v>0</v>
      </c>
      <c r="J752">
        <v>0</v>
      </c>
      <c r="K752">
        <v>0</v>
      </c>
      <c r="L752">
        <v>0</v>
      </c>
      <c r="M752">
        <v>0</v>
      </c>
      <c r="N752" t="e">
        <f ca="1">DetectOutliers("Demo DM Excel.xlsx?Clientes?Table2", Clientes!$A$750:$M$750)</f>
        <v>#NAME?</v>
      </c>
    </row>
    <row r="753" spans="1:14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41.531583364203001</v>
      </c>
      <c r="K753">
        <v>0</v>
      </c>
      <c r="L753">
        <v>0</v>
      </c>
      <c r="M753">
        <v>0</v>
      </c>
      <c r="N753" t="e">
        <f ca="1">DetectOutliers("Demo DM Excel.xlsx?Clientes?Table2", Clientes!$A$751:$M$751)</f>
        <v>#NAME?</v>
      </c>
    </row>
    <row r="754" spans="1:14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52.485237485140601</v>
      </c>
      <c r="J754">
        <v>0</v>
      </c>
      <c r="K754">
        <v>0</v>
      </c>
      <c r="L754">
        <v>0</v>
      </c>
      <c r="M754">
        <v>0</v>
      </c>
      <c r="N754" t="e">
        <f ca="1">DetectOutliers("Demo DM Excel.xlsx?Clientes?Table2", Clientes!$A$752:$M$752)</f>
        <v>#NAME?</v>
      </c>
    </row>
    <row r="755" spans="1:14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1.8379989573192601</v>
      </c>
      <c r="N755" t="e">
        <f ca="1">DetectOutliers("Demo DM Excel.xlsx?Clientes?Table2", Clientes!$A$753:$M$753)</f>
        <v>#NAME?</v>
      </c>
    </row>
    <row r="756" spans="1:14" x14ac:dyDescent="0.25">
      <c r="A756">
        <v>0</v>
      </c>
      <c r="B756">
        <v>2.1237069127286201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t="e">
        <f ca="1">DetectOutliers("Demo DM Excel.xlsx?Clientes?Table2", Clientes!$A$754:$M$754)</f>
        <v>#NAME?</v>
      </c>
    </row>
    <row r="757" spans="1:14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49.876510513916102</v>
      </c>
      <c r="J757">
        <v>0</v>
      </c>
      <c r="K757">
        <v>0</v>
      </c>
      <c r="L757">
        <v>0</v>
      </c>
      <c r="M757">
        <v>0</v>
      </c>
      <c r="N757" t="e">
        <f ca="1">DetectOutliers("Demo DM Excel.xlsx?Clientes?Table2", Clientes!$A$755:$M$755)</f>
        <v>#NAME?</v>
      </c>
    </row>
    <row r="758" spans="1:14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2.3404648056522901</v>
      </c>
      <c r="I758">
        <v>0</v>
      </c>
      <c r="J758">
        <v>0</v>
      </c>
      <c r="K758">
        <v>0</v>
      </c>
      <c r="L758">
        <v>0</v>
      </c>
      <c r="M758">
        <v>0</v>
      </c>
      <c r="N758" t="e">
        <f ca="1">DetectOutliers("Demo DM Excel.xlsx?Clientes?Table2", Clientes!$A$756:$M$756)</f>
        <v>#NAME?</v>
      </c>
    </row>
    <row r="759" spans="1:14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8.4032074208695207</v>
      </c>
      <c r="M759">
        <v>0</v>
      </c>
      <c r="N759" t="e">
        <f ca="1">DetectOutliers("Demo DM Excel.xlsx?Clientes?Table2", Clientes!$A$757:$M$757)</f>
        <v>#NAME?</v>
      </c>
    </row>
    <row r="760" spans="1:14" x14ac:dyDescent="0.25">
      <c r="A760">
        <v>0</v>
      </c>
      <c r="B760">
        <v>0.51808892885304703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t="e">
        <f ca="1">DetectOutliers("Demo DM Excel.xlsx?Clientes?Table2", Clientes!$A$758:$M$758)</f>
        <v>#NAME?</v>
      </c>
    </row>
    <row r="761" spans="1:14" x14ac:dyDescent="0.25">
      <c r="A761">
        <v>0</v>
      </c>
      <c r="B761">
        <v>0</v>
      </c>
      <c r="C761">
        <v>0</v>
      </c>
      <c r="D761">
        <v>0</v>
      </c>
      <c r="E761">
        <v>72.002385235177201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 t="e">
        <f ca="1">DetectOutliers("Demo DM Excel.xlsx?Clientes?Table2", Clientes!$A$759:$M$759)</f>
        <v>#NAME?</v>
      </c>
    </row>
    <row r="762" spans="1:14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69.011343741115397</v>
      </c>
      <c r="L762">
        <v>0</v>
      </c>
      <c r="M762">
        <v>0</v>
      </c>
      <c r="N762" t="e">
        <f ca="1">DetectOutliers("Demo DM Excel.xlsx?Clientes?Table2", Clientes!$A$760:$M$760)</f>
        <v>#NAME?</v>
      </c>
    </row>
    <row r="763" spans="1:14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23.360843022133299</v>
      </c>
      <c r="K763">
        <v>0</v>
      </c>
      <c r="L763">
        <v>0</v>
      </c>
      <c r="M763">
        <v>0</v>
      </c>
      <c r="N763" t="e">
        <f ca="1">DetectOutliers("Demo DM Excel.xlsx?Clientes?Table2", Clientes!$A$761:$M$761)</f>
        <v>#NAME?</v>
      </c>
    </row>
    <row r="764" spans="1:14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1.96532054081291</v>
      </c>
      <c r="M764">
        <v>0</v>
      </c>
      <c r="N764" t="e">
        <f ca="1">DetectOutliers("Demo DM Excel.xlsx?Clientes?Table2", Clientes!$A$762:$M$762)</f>
        <v>#NAME?</v>
      </c>
    </row>
    <row r="765" spans="1:14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86.088256890324999</v>
      </c>
      <c r="L765">
        <v>0</v>
      </c>
      <c r="M765">
        <v>0</v>
      </c>
      <c r="N765" t="e">
        <f ca="1">DetectOutliers("Demo DM Excel.xlsx?Clientes?Table2", Clientes!$A$763:$M$763)</f>
        <v>#NAME?</v>
      </c>
    </row>
    <row r="766" spans="1:14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9.27844115106865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t="e">
        <f ca="1">DetectOutliers("Demo DM Excel.xlsx?Clientes?Table2", Clientes!$A$764:$M$764)</f>
        <v>#NAME?</v>
      </c>
    </row>
    <row r="767" spans="1:14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23.796644134277098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t="e">
        <f ca="1">DetectOutliers("Demo DM Excel.xlsx?Clientes?Table2", Clientes!$A$765:$M$765)</f>
        <v>#NAME?</v>
      </c>
    </row>
    <row r="768" spans="1:14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9.6150134383682104</v>
      </c>
      <c r="M768">
        <v>0</v>
      </c>
      <c r="N768" t="e">
        <f ca="1">DetectOutliers("Demo DM Excel.xlsx?Clientes?Table2", Clientes!$A$766:$M$766)</f>
        <v>#NAME?</v>
      </c>
    </row>
    <row r="769" spans="1:14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1.77038258124564</v>
      </c>
      <c r="M769">
        <v>0</v>
      </c>
      <c r="N769" t="e">
        <f ca="1">DetectOutliers("Demo DM Excel.xlsx?Clientes?Table2", Clientes!$A$767:$M$767)</f>
        <v>#NAME?</v>
      </c>
    </row>
    <row r="770" spans="1:14" x14ac:dyDescent="0.25">
      <c r="A770">
        <v>0</v>
      </c>
      <c r="B770">
        <v>0</v>
      </c>
      <c r="C770">
        <v>0</v>
      </c>
      <c r="D770">
        <v>0</v>
      </c>
      <c r="E770">
        <v>0.53978327169693296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 t="e">
        <f ca="1">DetectOutliers("Demo DM Excel.xlsx?Clientes?Table2", Clientes!$A$768:$M$768)</f>
        <v>#NAME?</v>
      </c>
    </row>
    <row r="771" spans="1:14" x14ac:dyDescent="0.25">
      <c r="A771">
        <v>0</v>
      </c>
      <c r="B771">
        <v>0</v>
      </c>
      <c r="C771">
        <v>0</v>
      </c>
      <c r="D771">
        <v>0</v>
      </c>
      <c r="E771">
        <v>0.53978327169693296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 t="e">
        <f ca="1">DetectOutliers("Demo DM Excel.xlsx?Clientes?Table2", Clientes!$A$769:$M$769)</f>
        <v>#NAME?</v>
      </c>
    </row>
    <row r="772" spans="1:14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78.060954515244603</v>
      </c>
      <c r="J772">
        <v>0</v>
      </c>
      <c r="K772">
        <v>0</v>
      </c>
      <c r="L772">
        <v>0</v>
      </c>
      <c r="M772">
        <v>0</v>
      </c>
      <c r="N772" t="e">
        <f ca="1">DetectOutliers("Demo DM Excel.xlsx?Clientes?Table2", Clientes!$A$770:$M$770)</f>
        <v>#NAME?</v>
      </c>
    </row>
    <row r="773" spans="1:14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66.256719660753106</v>
      </c>
      <c r="J773">
        <v>0</v>
      </c>
      <c r="K773">
        <v>0</v>
      </c>
      <c r="L773">
        <v>0</v>
      </c>
      <c r="M773">
        <v>0</v>
      </c>
      <c r="N773" t="e">
        <f ca="1">DetectOutliers("Demo DM Excel.xlsx?Clientes?Table2", Clientes!$A$771:$M$771)</f>
        <v>#NAME?</v>
      </c>
    </row>
    <row r="774" spans="1:14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7.1584571768219503</v>
      </c>
      <c r="N774" t="e">
        <f ca="1">DetectOutliers("Demo DM Excel.xlsx?Clientes?Table2", Clientes!$A$772:$M$772)</f>
        <v>#NAME?</v>
      </c>
    </row>
    <row r="775" spans="1:14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1.4425775151343001</v>
      </c>
      <c r="M775">
        <v>0</v>
      </c>
      <c r="N775" t="e">
        <f ca="1">DetectOutliers("Demo DM Excel.xlsx?Clientes?Table2", Clientes!$A$773:$M$773)</f>
        <v>#NAME?</v>
      </c>
    </row>
    <row r="776" spans="1:14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0.572873817134393</v>
      </c>
      <c r="M776">
        <v>0</v>
      </c>
      <c r="N776" t="e">
        <f ca="1">DetectOutliers("Demo DM Excel.xlsx?Clientes?Table2", Clientes!$A$774:$M$774)</f>
        <v>#NAME?</v>
      </c>
    </row>
    <row r="777" spans="1:14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4.9074956381543302</v>
      </c>
      <c r="J777">
        <v>0</v>
      </c>
      <c r="K777">
        <v>0</v>
      </c>
      <c r="L777">
        <v>0</v>
      </c>
      <c r="M777">
        <v>0</v>
      </c>
      <c r="N777" t="e">
        <f ca="1">DetectOutliers("Demo DM Excel.xlsx?Clientes?Table2", Clientes!$A$775:$M$775)</f>
        <v>#NAME?</v>
      </c>
    </row>
    <row r="778" spans="1:14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1.02108723719297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 t="e">
        <f ca="1">DetectOutliers("Demo DM Excel.xlsx?Clientes?Table2", Clientes!$A$776:$M$776)</f>
        <v>#NAME?</v>
      </c>
    </row>
    <row r="779" spans="1:14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3.8974494949806799</v>
      </c>
      <c r="K779">
        <v>0</v>
      </c>
      <c r="L779">
        <v>0</v>
      </c>
      <c r="M779">
        <v>0</v>
      </c>
      <c r="N779" t="e">
        <f ca="1">DetectOutliers("Demo DM Excel.xlsx?Clientes?Table2", Clientes!$A$777:$M$777)</f>
        <v>#NAME?</v>
      </c>
    </row>
    <row r="780" spans="1:14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14.595008660792599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 t="e">
        <f ca="1">DetectOutliers("Demo DM Excel.xlsx?Clientes?Table2", Clientes!$A$778:$M$778)</f>
        <v>#NAME?</v>
      </c>
    </row>
    <row r="781" spans="1:14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10.930803865005601</v>
      </c>
      <c r="J781">
        <v>0</v>
      </c>
      <c r="K781">
        <v>0</v>
      </c>
      <c r="L781">
        <v>0</v>
      </c>
      <c r="M781">
        <v>0</v>
      </c>
      <c r="N781" t="e">
        <f ca="1">DetectOutliers("Demo DM Excel.xlsx?Clientes?Table2", Clientes!$A$779:$M$779)</f>
        <v>#NAME?</v>
      </c>
    </row>
    <row r="782" spans="1:14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7.1927962736661204</v>
      </c>
      <c r="J782">
        <v>0</v>
      </c>
      <c r="K782">
        <v>0</v>
      </c>
      <c r="L782">
        <v>0</v>
      </c>
      <c r="M782">
        <v>0</v>
      </c>
      <c r="N782" t="e">
        <f ca="1">DetectOutliers("Demo DM Excel.xlsx?Clientes?Table2", Clientes!$A$780:$M$780)</f>
        <v>#NAME?</v>
      </c>
    </row>
    <row r="783" spans="1:14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15.8685136143193</v>
      </c>
      <c r="I783">
        <v>0</v>
      </c>
      <c r="J783">
        <v>0</v>
      </c>
      <c r="K783">
        <v>0</v>
      </c>
      <c r="L783">
        <v>0</v>
      </c>
      <c r="M783">
        <v>0</v>
      </c>
      <c r="N783" t="e">
        <f ca="1">DetectOutliers("Demo DM Excel.xlsx?Clientes?Table2", Clientes!$A$781:$M$781)</f>
        <v>#NAME?</v>
      </c>
    </row>
    <row r="784" spans="1:14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12.4852839263778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 t="e">
        <f ca="1">DetectOutliers("Demo DM Excel.xlsx?Clientes?Table2", Clientes!$A$782:$M$782)</f>
        <v>#NAME?</v>
      </c>
    </row>
    <row r="785" spans="1:14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53.099500340687797</v>
      </c>
      <c r="L785">
        <v>0</v>
      </c>
      <c r="M785">
        <v>0</v>
      </c>
      <c r="N785" t="e">
        <f ca="1">DetectOutliers("Demo DM Excel.xlsx?Clientes?Table2", Clientes!$A$783:$M$783)</f>
        <v>#NAME?</v>
      </c>
    </row>
    <row r="786" spans="1:14" x14ac:dyDescent="0.25">
      <c r="A786">
        <v>0</v>
      </c>
      <c r="B786">
        <v>2.6189022425213699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 t="e">
        <f ca="1">DetectOutliers("Demo DM Excel.xlsx?Clientes?Table2", Clientes!$A$784:$M$784)</f>
        <v>#NAME?</v>
      </c>
    </row>
    <row r="787" spans="1:14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1.4859766075259599</v>
      </c>
      <c r="M787">
        <v>0</v>
      </c>
      <c r="N787" t="e">
        <f ca="1">DetectOutliers("Demo DM Excel.xlsx?Clientes?Table2", Clientes!$A$785:$M$785)</f>
        <v>#NAME?</v>
      </c>
    </row>
    <row r="788" spans="1:14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42.372765525964098</v>
      </c>
      <c r="M788">
        <v>0</v>
      </c>
      <c r="N788" t="e">
        <f ca="1">DetectOutliers("Demo DM Excel.xlsx?Clientes?Table2", Clientes!$A$786:$M$786)</f>
        <v>#NAME?</v>
      </c>
    </row>
    <row r="789" spans="1:14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1.6608149213127199</v>
      </c>
      <c r="N789" t="e">
        <f ca="1">DetectOutliers("Demo DM Excel.xlsx?Clientes?Table2", Clientes!$A$787:$M$787)</f>
        <v>#NAME?</v>
      </c>
    </row>
    <row r="790" spans="1:14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9.5208866627970696</v>
      </c>
      <c r="J790">
        <v>0</v>
      </c>
      <c r="K790">
        <v>0</v>
      </c>
      <c r="L790">
        <v>0</v>
      </c>
      <c r="M790">
        <v>0</v>
      </c>
      <c r="N790" t="e">
        <f ca="1">DetectOutliers("Demo DM Excel.xlsx?Clientes?Table2", Clientes!$A$788:$M$788)</f>
        <v>#NAME?</v>
      </c>
    </row>
    <row r="791" spans="1:14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1.5363386627803799</v>
      </c>
      <c r="M791">
        <v>0</v>
      </c>
      <c r="N791" t="e">
        <f ca="1">DetectOutliers("Demo DM Excel.xlsx?Clientes?Table2", Clientes!$A$789:$M$789)</f>
        <v>#NAME?</v>
      </c>
    </row>
    <row r="792" spans="1:14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23.703251541966399</v>
      </c>
      <c r="K792">
        <v>0</v>
      </c>
      <c r="L792">
        <v>0</v>
      </c>
      <c r="M792">
        <v>0</v>
      </c>
      <c r="N792" t="e">
        <f ca="1">DetectOutliers("Demo DM Excel.xlsx?Clientes?Table2", Clientes!$A$790:$M$790)</f>
        <v>#NAME?</v>
      </c>
    </row>
    <row r="793" spans="1:14" x14ac:dyDescent="0.25">
      <c r="A793">
        <v>0</v>
      </c>
      <c r="B793">
        <v>0</v>
      </c>
      <c r="C793">
        <v>0</v>
      </c>
      <c r="D793">
        <v>0</v>
      </c>
      <c r="E793">
        <v>20.136305131007202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 t="e">
        <f ca="1">DetectOutliers("Demo DM Excel.xlsx?Clientes?Table2", Clientes!$A$791:$M$791)</f>
        <v>#NAME?</v>
      </c>
    </row>
    <row r="794" spans="1:14" x14ac:dyDescent="0.25">
      <c r="A794">
        <v>0</v>
      </c>
      <c r="B794">
        <v>0</v>
      </c>
      <c r="C794">
        <v>0</v>
      </c>
      <c r="D794">
        <v>0</v>
      </c>
      <c r="E794">
        <v>8.5745671621571198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 t="e">
        <f ca="1">DetectOutliers("Demo DM Excel.xlsx?Clientes?Table2", Clientes!$A$792:$M$792)</f>
        <v>#NAME?</v>
      </c>
    </row>
    <row r="795" spans="1:14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24.898550496012</v>
      </c>
      <c r="K795">
        <v>0</v>
      </c>
      <c r="L795">
        <v>0</v>
      </c>
      <c r="M795">
        <v>0</v>
      </c>
      <c r="N795" t="e">
        <f ca="1">DetectOutliers("Demo DM Excel.xlsx?Clientes?Table2", Clientes!$A$793:$M$793)</f>
        <v>#NAME?</v>
      </c>
    </row>
    <row r="796" spans="1:14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21.818917268524299</v>
      </c>
      <c r="K796">
        <v>0</v>
      </c>
      <c r="L796">
        <v>0</v>
      </c>
      <c r="M796">
        <v>0</v>
      </c>
      <c r="N796" t="e">
        <f ca="1">DetectOutliers("Demo DM Excel.xlsx?Clientes?Table2", Clientes!$A$794:$M$794)</f>
        <v>#NAME?</v>
      </c>
    </row>
    <row r="797" spans="1:14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3.2932066201117598</v>
      </c>
      <c r="M797">
        <v>0</v>
      </c>
      <c r="N797" t="e">
        <f ca="1">DetectOutliers("Demo DM Excel.xlsx?Clientes?Table2", Clientes!$A$795:$M$795)</f>
        <v>#NAME?</v>
      </c>
    </row>
    <row r="798" spans="1:14" x14ac:dyDescent="0.25">
      <c r="A798">
        <v>0</v>
      </c>
      <c r="B798">
        <v>0</v>
      </c>
      <c r="C798">
        <v>0</v>
      </c>
      <c r="D798">
        <v>0</v>
      </c>
      <c r="E798">
        <v>5.3404671618294701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t="e">
        <f ca="1">DetectOutliers("Demo DM Excel.xlsx?Clientes?Table2", Clientes!$A$796:$M$796)</f>
        <v>#NAME?</v>
      </c>
    </row>
    <row r="799" spans="1:14" x14ac:dyDescent="0.25">
      <c r="A799">
        <v>0</v>
      </c>
      <c r="B799">
        <v>0</v>
      </c>
      <c r="C799">
        <v>0</v>
      </c>
      <c r="D799">
        <v>18.336776146536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 t="e">
        <f ca="1">DetectOutliers("Demo DM Excel.xlsx?Clientes?Table2", Clientes!$A$797:$M$797)</f>
        <v>#NAME?</v>
      </c>
    </row>
    <row r="800" spans="1:14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12.7296772618442</v>
      </c>
      <c r="I800">
        <v>0</v>
      </c>
      <c r="J800">
        <v>0</v>
      </c>
      <c r="K800">
        <v>0</v>
      </c>
      <c r="L800">
        <v>0</v>
      </c>
      <c r="M800">
        <v>0</v>
      </c>
      <c r="N800" t="e">
        <f ca="1">DetectOutliers("Demo DM Excel.xlsx?Clientes?Table2", Clientes!$A$798:$M$798)</f>
        <v>#NAME?</v>
      </c>
    </row>
    <row r="801" spans="1:14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1.4173397122645901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 t="e">
        <f ca="1">DetectOutliers("Demo DM Excel.xlsx?Clientes?Table2", Clientes!$A$799:$M$799)</f>
        <v>#NAME?</v>
      </c>
    </row>
    <row r="802" spans="1:14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1.5830695943206501</v>
      </c>
      <c r="M802">
        <v>0</v>
      </c>
      <c r="N802" t="e">
        <f ca="1">DetectOutliers("Demo DM Excel.xlsx?Clientes?Table2", Clientes!$A$800:$M$800)</f>
        <v>#NAME?</v>
      </c>
    </row>
    <row r="803" spans="1:14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0.16467179554547301</v>
      </c>
      <c r="K803">
        <v>0</v>
      </c>
      <c r="L803">
        <v>0</v>
      </c>
      <c r="M803">
        <v>0</v>
      </c>
      <c r="N803" t="e">
        <f ca="1">DetectOutliers("Demo DM Excel.xlsx?Clientes?Table2", Clientes!$A$801:$M$801)</f>
        <v>#NAME?</v>
      </c>
    </row>
    <row r="804" spans="1:14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2.1021855183317899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 t="e">
        <f ca="1">DetectOutliers("Demo DM Excel.xlsx?Clientes?Table2", Clientes!$A$802:$M$802)</f>
        <v>#NAME?</v>
      </c>
    </row>
    <row r="805" spans="1:14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3.18143848909421</v>
      </c>
      <c r="M805">
        <v>0</v>
      </c>
      <c r="N805" t="e">
        <f ca="1">DetectOutliers("Demo DM Excel.xlsx?Clientes?Table2", Clientes!$A$803:$M$803)</f>
        <v>#NAME?</v>
      </c>
    </row>
    <row r="806" spans="1:14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12.9843839882579</v>
      </c>
      <c r="L806">
        <v>0</v>
      </c>
      <c r="M806">
        <v>0</v>
      </c>
      <c r="N806" t="e">
        <f ca="1">DetectOutliers("Demo DM Excel.xlsx?Clientes?Table2", Clientes!$A$804:$M$804)</f>
        <v>#NAME?</v>
      </c>
    </row>
    <row r="807" spans="1:14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25.0637762994951</v>
      </c>
      <c r="M807">
        <v>0</v>
      </c>
      <c r="N807" t="e">
        <f ca="1">DetectOutliers("Demo DM Excel.xlsx?Clientes?Table2", Clientes!$A$805:$M$805)</f>
        <v>#NAME?</v>
      </c>
    </row>
    <row r="808" spans="1:14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0.61990418831503302</v>
      </c>
      <c r="I808">
        <v>0</v>
      </c>
      <c r="J808">
        <v>0</v>
      </c>
      <c r="K808">
        <v>0</v>
      </c>
      <c r="L808">
        <v>0</v>
      </c>
      <c r="M808">
        <v>0</v>
      </c>
      <c r="N808" t="e">
        <f ca="1">DetectOutliers("Demo DM Excel.xlsx?Clientes?Table2", Clientes!$A$806:$M$806)</f>
        <v>#NAME?</v>
      </c>
    </row>
    <row r="809" spans="1:14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0.17693838652812099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t="e">
        <f ca="1">DetectOutliers("Demo DM Excel.xlsx?Clientes?Table2", Clientes!$A$807:$M$807)</f>
        <v>#NAME?</v>
      </c>
    </row>
    <row r="810" spans="1:14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3.8883189257747799</v>
      </c>
      <c r="I810">
        <v>0</v>
      </c>
      <c r="J810">
        <v>0</v>
      </c>
      <c r="K810">
        <v>0</v>
      </c>
      <c r="L810">
        <v>0</v>
      </c>
      <c r="M810">
        <v>0</v>
      </c>
      <c r="N810" t="e">
        <f ca="1">DetectOutliers("Demo DM Excel.xlsx?Clientes?Table2", Clientes!$A$808:$M$808)</f>
        <v>#NAME?</v>
      </c>
    </row>
    <row r="811" spans="1:14" x14ac:dyDescent="0.25">
      <c r="A811">
        <v>0</v>
      </c>
      <c r="B811">
        <v>0</v>
      </c>
      <c r="C811">
        <v>0</v>
      </c>
      <c r="D811">
        <v>0</v>
      </c>
      <c r="E811">
        <v>2.7717570771564199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t="e">
        <f ca="1">DetectOutliers("Demo DM Excel.xlsx?Clientes?Table2", Clientes!$A$809:$M$809)</f>
        <v>#NAME?</v>
      </c>
    </row>
    <row r="812" spans="1:14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2.3196395140746202</v>
      </c>
      <c r="M812">
        <v>0</v>
      </c>
      <c r="N812" t="e">
        <f ca="1">DetectOutliers("Demo DM Excel.xlsx?Clientes?Table2", Clientes!$A$810:$M$810)</f>
        <v>#NAME?</v>
      </c>
    </row>
    <row r="813" spans="1:14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0.15257324188633001</v>
      </c>
      <c r="K813">
        <v>0</v>
      </c>
      <c r="L813">
        <v>0</v>
      </c>
      <c r="M813">
        <v>0</v>
      </c>
      <c r="N813" t="e">
        <f ca="1">DetectOutliers("Demo DM Excel.xlsx?Clientes?Table2", Clientes!$A$811:$M$811)</f>
        <v>#NAME?</v>
      </c>
    </row>
    <row r="814" spans="1:14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0.94330651734763604</v>
      </c>
      <c r="N814" t="e">
        <f ca="1">DetectOutliers("Demo DM Excel.xlsx?Clientes?Table2", Clientes!$A$812:$M$812)</f>
        <v>#NAME?</v>
      </c>
    </row>
    <row r="815" spans="1:14" x14ac:dyDescent="0.25">
      <c r="A815">
        <v>0</v>
      </c>
      <c r="B815">
        <v>0</v>
      </c>
      <c r="C815">
        <v>0</v>
      </c>
      <c r="D815">
        <v>0</v>
      </c>
      <c r="E815">
        <v>25.784881423272001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 t="e">
        <f ca="1">DetectOutliers("Demo DM Excel.xlsx?Clientes?Table2", Clientes!$A$813:$M$813)</f>
        <v>#NAME?</v>
      </c>
    </row>
    <row r="816" spans="1:14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3.9042805790759201</v>
      </c>
      <c r="I816">
        <v>0</v>
      </c>
      <c r="J816">
        <v>0</v>
      </c>
      <c r="K816">
        <v>0</v>
      </c>
      <c r="L816">
        <v>0</v>
      </c>
      <c r="M816">
        <v>0</v>
      </c>
      <c r="N816" t="e">
        <f ca="1">DetectOutliers("Demo DM Excel.xlsx?Clientes?Table2", Clientes!$A$814:$M$814)</f>
        <v>#NAME?</v>
      </c>
    </row>
    <row r="817" spans="1:14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2.8400406437974102</v>
      </c>
      <c r="L817">
        <v>0</v>
      </c>
      <c r="M817">
        <v>0</v>
      </c>
      <c r="N817" t="e">
        <f ca="1">DetectOutliers("Demo DM Excel.xlsx?Clientes?Table2", Clientes!$A$815:$M$815)</f>
        <v>#NAME?</v>
      </c>
    </row>
    <row r="818" spans="1:14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57.297784922567203</v>
      </c>
      <c r="M818">
        <v>0</v>
      </c>
      <c r="N818" t="e">
        <f ca="1">DetectOutliers("Demo DM Excel.xlsx?Clientes?Table2", Clientes!$A$816:$M$816)</f>
        <v>#NAME?</v>
      </c>
    </row>
    <row r="819" spans="1:14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6.7336969318894297</v>
      </c>
      <c r="N819" t="e">
        <f ca="1">DetectOutliers("Demo DM Excel.xlsx?Clientes?Table2", Clientes!$A$817:$M$817)</f>
        <v>#NAME?</v>
      </c>
    </row>
    <row r="820" spans="1:14" x14ac:dyDescent="0.25">
      <c r="A820">
        <v>0</v>
      </c>
      <c r="B820">
        <v>0</v>
      </c>
      <c r="C820">
        <v>2.3381594085021198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t="e">
        <f ca="1">DetectOutliers("Demo DM Excel.xlsx?Clientes?Table2", Clientes!$A$818:$M$818)</f>
        <v>#NAME?</v>
      </c>
    </row>
    <row r="821" spans="1:14" x14ac:dyDescent="0.25">
      <c r="A821">
        <v>0</v>
      </c>
      <c r="B821">
        <v>0</v>
      </c>
      <c r="C821">
        <v>1.5158119096099101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t="e">
        <f ca="1">DetectOutliers("Demo DM Excel.xlsx?Clientes?Table2", Clientes!$A$819:$M$819)</f>
        <v>#NAME?</v>
      </c>
    </row>
    <row r="822" spans="1:14" x14ac:dyDescent="0.25">
      <c r="A822">
        <v>0</v>
      </c>
      <c r="B822">
        <v>0</v>
      </c>
      <c r="C822">
        <v>0</v>
      </c>
      <c r="D822">
        <v>0</v>
      </c>
      <c r="E822">
        <v>4.3834191920320897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 t="e">
        <f ca="1">DetectOutliers("Demo DM Excel.xlsx?Clientes?Table2", Clientes!$A$820:$M$820)</f>
        <v>#NAME?</v>
      </c>
    </row>
    <row r="823" spans="1:14" x14ac:dyDescent="0.25">
      <c r="A823">
        <v>0</v>
      </c>
      <c r="B823">
        <v>0</v>
      </c>
      <c r="C823">
        <v>0</v>
      </c>
      <c r="D823">
        <v>8.27528701062778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 t="e">
        <f ca="1">DetectOutliers("Demo DM Excel.xlsx?Clientes?Table2", Clientes!$A$821:$M$821)</f>
        <v>#NAME?</v>
      </c>
    </row>
    <row r="824" spans="1:14" x14ac:dyDescent="0.25">
      <c r="A824">
        <v>0</v>
      </c>
      <c r="B824">
        <v>0</v>
      </c>
      <c r="C824">
        <v>0</v>
      </c>
      <c r="D824">
        <v>20.100586837059701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 t="e">
        <f ca="1">DetectOutliers("Demo DM Excel.xlsx?Clientes?Table2", Clientes!$A$822:$M$822)</f>
        <v>#NAME?</v>
      </c>
    </row>
    <row r="825" spans="1:14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1.2032575274898401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 t="e">
        <f ca="1">DetectOutliers("Demo DM Excel.xlsx?Clientes?Table2", Clientes!$A$823:$M$823)</f>
        <v>#NAME?</v>
      </c>
    </row>
    <row r="826" spans="1:14" x14ac:dyDescent="0.25">
      <c r="A826">
        <v>0</v>
      </c>
      <c r="B826">
        <v>0</v>
      </c>
      <c r="C826">
        <v>0</v>
      </c>
      <c r="D826">
        <v>0.65957758623702001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 t="e">
        <f ca="1">DetectOutliers("Demo DM Excel.xlsx?Clientes?Table2", Clientes!$A$824:$M$824)</f>
        <v>#NAME?</v>
      </c>
    </row>
    <row r="827" spans="1:14" x14ac:dyDescent="0.25">
      <c r="A827">
        <v>0</v>
      </c>
      <c r="B827">
        <v>0</v>
      </c>
      <c r="C827">
        <v>0</v>
      </c>
      <c r="D827">
        <v>0.69050876279769102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t="e">
        <f ca="1">DetectOutliers("Demo DM Excel.xlsx?Clientes?Table2", Clientes!$A$825:$M$825)</f>
        <v>#NAME?</v>
      </c>
    </row>
    <row r="828" spans="1:14" x14ac:dyDescent="0.25">
      <c r="A828">
        <v>0</v>
      </c>
      <c r="B828">
        <v>0</v>
      </c>
      <c r="C828">
        <v>0</v>
      </c>
      <c r="D828">
        <v>33.529899122213003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t="e">
        <f ca="1">DetectOutliers("Demo DM Excel.xlsx?Clientes?Table2", Clientes!$A$826:$M$826)</f>
        <v>#NAME?</v>
      </c>
    </row>
    <row r="829" spans="1:14" x14ac:dyDescent="0.25">
      <c r="A829">
        <v>0</v>
      </c>
      <c r="B829">
        <v>0</v>
      </c>
      <c r="C829">
        <v>0</v>
      </c>
      <c r="D829">
        <v>10.1012209070881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t="e">
        <f ca="1">DetectOutliers("Demo DM Excel.xlsx?Clientes?Table2", Clientes!$A$827:$M$827)</f>
        <v>#NAME?</v>
      </c>
    </row>
    <row r="830" spans="1:14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26.486821652000899</v>
      </c>
      <c r="J830">
        <v>0</v>
      </c>
      <c r="K830">
        <v>0</v>
      </c>
      <c r="L830">
        <v>0</v>
      </c>
      <c r="M830">
        <v>0</v>
      </c>
      <c r="N830" t="e">
        <f ca="1">DetectOutliers("Demo DM Excel.xlsx?Clientes?Table2", Clientes!$A$828:$M$828)</f>
        <v>#NAME?</v>
      </c>
    </row>
    <row r="831" spans="1:14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20.873864490742399</v>
      </c>
      <c r="N831" t="e">
        <f ca="1">DetectOutliers("Demo DM Excel.xlsx?Clientes?Table2", Clientes!$A$829:$M$829)</f>
        <v>#NAME?</v>
      </c>
    </row>
    <row r="832" spans="1:14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30.277184820959299</v>
      </c>
      <c r="M832">
        <v>0</v>
      </c>
      <c r="N832" t="e">
        <f ca="1">DetectOutliers("Demo DM Excel.xlsx?Clientes?Table2", Clientes!$A$830:$M$830)</f>
        <v>#NAME?</v>
      </c>
    </row>
    <row r="833" spans="1:14" x14ac:dyDescent="0.25">
      <c r="A833">
        <v>0</v>
      </c>
      <c r="B833">
        <v>0</v>
      </c>
      <c r="C833">
        <v>0</v>
      </c>
      <c r="D833">
        <v>5.3726840225064603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t="e">
        <f ca="1">DetectOutliers("Demo DM Excel.xlsx?Clientes?Table2", Clientes!$A$831:$M$831)</f>
        <v>#NAME?</v>
      </c>
    </row>
    <row r="834" spans="1:14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6.5375530897893297</v>
      </c>
      <c r="K834">
        <v>0</v>
      </c>
      <c r="L834">
        <v>0</v>
      </c>
      <c r="M834">
        <v>0</v>
      </c>
      <c r="N834" t="e">
        <f ca="1">DetectOutliers("Demo DM Excel.xlsx?Clientes?Table2", Clientes!$A$832:$M$832)</f>
        <v>#NAME?</v>
      </c>
    </row>
    <row r="835" spans="1:14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61.389039600299597</v>
      </c>
      <c r="K835">
        <v>0</v>
      </c>
      <c r="L835">
        <v>0</v>
      </c>
      <c r="M835">
        <v>0</v>
      </c>
      <c r="N835" t="e">
        <f ca="1">DetectOutliers("Demo DM Excel.xlsx?Clientes?Table2", Clientes!$A$833:$M$833)</f>
        <v>#NAME?</v>
      </c>
    </row>
    <row r="836" spans="1:14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4.6695266639917898</v>
      </c>
      <c r="L836">
        <v>0</v>
      </c>
      <c r="M836">
        <v>0</v>
      </c>
      <c r="N836" t="e">
        <f ca="1">DetectOutliers("Demo DM Excel.xlsx?Clientes?Table2", Clientes!$A$834:$M$834)</f>
        <v>#NAME?</v>
      </c>
    </row>
    <row r="837" spans="1:14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32.7018632882438</v>
      </c>
      <c r="K837">
        <v>0</v>
      </c>
      <c r="L837">
        <v>0</v>
      </c>
      <c r="M837">
        <v>0</v>
      </c>
      <c r="N837" t="e">
        <f ca="1">DetectOutliers("Demo DM Excel.xlsx?Clientes?Table2", Clientes!$A$835:$M$835)</f>
        <v>#NAME?</v>
      </c>
    </row>
    <row r="838" spans="1:14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52.041655632239099</v>
      </c>
      <c r="J838">
        <v>0</v>
      </c>
      <c r="K838">
        <v>0</v>
      </c>
      <c r="L838">
        <v>0</v>
      </c>
      <c r="M838">
        <v>0</v>
      </c>
      <c r="N838" t="e">
        <f ca="1">DetectOutliers("Demo DM Excel.xlsx?Clientes?Table2", Clientes!$A$836:$M$836)</f>
        <v>#NAME?</v>
      </c>
    </row>
    <row r="839" spans="1:14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8.7943936620515792</v>
      </c>
      <c r="J839">
        <v>0</v>
      </c>
      <c r="K839">
        <v>0</v>
      </c>
      <c r="L839">
        <v>0</v>
      </c>
      <c r="M839">
        <v>0</v>
      </c>
      <c r="N839" t="e">
        <f ca="1">DetectOutliers("Demo DM Excel.xlsx?Clientes?Table2", Clientes!$A$837:$M$837)</f>
        <v>#NAME?</v>
      </c>
    </row>
    <row r="840" spans="1:14" x14ac:dyDescent="0.25">
      <c r="A840">
        <v>0</v>
      </c>
      <c r="B840">
        <v>0</v>
      </c>
      <c r="C840">
        <v>0</v>
      </c>
      <c r="D840">
        <v>0</v>
      </c>
      <c r="E840">
        <v>43.378033653331698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 t="e">
        <f ca="1">DetectOutliers("Demo DM Excel.xlsx?Clientes?Table2", Clientes!$A$838:$M$838)</f>
        <v>#NAME?</v>
      </c>
    </row>
    <row r="841" spans="1:14" x14ac:dyDescent="0.25">
      <c r="A841">
        <v>0</v>
      </c>
      <c r="B841">
        <v>0</v>
      </c>
      <c r="C841">
        <v>0</v>
      </c>
      <c r="D841">
        <v>0</v>
      </c>
      <c r="E841">
        <v>28.588846071469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 t="e">
        <f ca="1">DetectOutliers("Demo DM Excel.xlsx?Clientes?Table2", Clientes!$A$839:$M$839)</f>
        <v>#NAME?</v>
      </c>
    </row>
    <row r="842" spans="1:14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15.671274174623299</v>
      </c>
      <c r="K842">
        <v>0</v>
      </c>
      <c r="L842">
        <v>0</v>
      </c>
      <c r="M842">
        <v>0</v>
      </c>
      <c r="N842" t="e">
        <f ca="1">DetectOutliers("Demo DM Excel.xlsx?Clientes?Table2", Clientes!$A$840:$M$840)</f>
        <v>#NAME?</v>
      </c>
    </row>
    <row r="843" spans="1:14" x14ac:dyDescent="0.25">
      <c r="A843">
        <v>0</v>
      </c>
      <c r="B843">
        <v>0</v>
      </c>
      <c r="C843">
        <v>0</v>
      </c>
      <c r="D843">
        <v>5.5233087045811802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 t="e">
        <f ca="1">DetectOutliers("Demo DM Excel.xlsx?Clientes?Table2", Clientes!$A$841:$M$841)</f>
        <v>#NAME?</v>
      </c>
    </row>
    <row r="844" spans="1:14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9.9428718719362497</v>
      </c>
      <c r="K844">
        <v>0</v>
      </c>
      <c r="L844">
        <v>0</v>
      </c>
      <c r="M844">
        <v>0</v>
      </c>
      <c r="N844" t="e">
        <f ca="1">DetectOutliers("Demo DM Excel.xlsx?Clientes?Table2", Clientes!$A$842:$M$842)</f>
        <v>#NAME?</v>
      </c>
    </row>
    <row r="845" spans="1:14" x14ac:dyDescent="0.25">
      <c r="A845">
        <v>0</v>
      </c>
      <c r="B845">
        <v>0</v>
      </c>
      <c r="C845">
        <v>0</v>
      </c>
      <c r="D845">
        <v>0</v>
      </c>
      <c r="E845">
        <v>8.0568777557638906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e">
        <f ca="1">DetectOutliers("Demo DM Excel.xlsx?Clientes?Table2", Clientes!$A$843:$M$843)</f>
        <v>#NAME?</v>
      </c>
    </row>
    <row r="846" spans="1:14" x14ac:dyDescent="0.25">
      <c r="A846">
        <v>0</v>
      </c>
      <c r="B846">
        <v>0</v>
      </c>
      <c r="C846">
        <v>0</v>
      </c>
      <c r="D846">
        <v>0</v>
      </c>
      <c r="E846">
        <v>3.4050189971322302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t="e">
        <f ca="1">DetectOutliers("Demo DM Excel.xlsx?Clientes?Table2", Clientes!$A$844:$M$844)</f>
        <v>#NAME?</v>
      </c>
    </row>
    <row r="847" spans="1:14" x14ac:dyDescent="0.25">
      <c r="A847">
        <v>0</v>
      </c>
      <c r="B847">
        <v>0</v>
      </c>
      <c r="C847">
        <v>0</v>
      </c>
      <c r="D847">
        <v>0</v>
      </c>
      <c r="E847">
        <v>77.134909599708095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t="e">
        <f ca="1">DetectOutliers("Demo DM Excel.xlsx?Clientes?Table2", Clientes!$A$845:$M$845)</f>
        <v>#NAME?</v>
      </c>
    </row>
    <row r="848" spans="1:14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0.54613879797736298</v>
      </c>
      <c r="I848">
        <v>0</v>
      </c>
      <c r="J848">
        <v>0</v>
      </c>
      <c r="K848">
        <v>0</v>
      </c>
      <c r="L848">
        <v>0</v>
      </c>
      <c r="M848">
        <v>0</v>
      </c>
      <c r="N848" t="e">
        <f ca="1">DetectOutliers("Demo DM Excel.xlsx?Clientes?Table2", Clientes!$A$846:$M$846)</f>
        <v>#NAME?</v>
      </c>
    </row>
    <row r="849" spans="1:14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7.8246295357914901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t="e">
        <f ca="1">DetectOutliers("Demo DM Excel.xlsx?Clientes?Table2", Clientes!$A$847:$M$847)</f>
        <v>#NAME?</v>
      </c>
    </row>
    <row r="850" spans="1:14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21.346074060263799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 t="e">
        <f ca="1">DetectOutliers("Demo DM Excel.xlsx?Clientes?Table2", Clientes!$A$848:$M$848)</f>
        <v>#NAME?</v>
      </c>
    </row>
    <row r="851" spans="1:14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62.974368811705098</v>
      </c>
      <c r="J851">
        <v>0</v>
      </c>
      <c r="K851">
        <v>0</v>
      </c>
      <c r="L851">
        <v>0</v>
      </c>
      <c r="M851">
        <v>0</v>
      </c>
      <c r="N851" t="e">
        <f ca="1">DetectOutliers("Demo DM Excel.xlsx?Clientes?Table2", Clientes!$A$849:$M$849)</f>
        <v>#NAME?</v>
      </c>
    </row>
    <row r="852" spans="1:14" x14ac:dyDescent="0.25">
      <c r="A852">
        <v>0</v>
      </c>
      <c r="B852">
        <v>0</v>
      </c>
      <c r="C852">
        <v>0</v>
      </c>
      <c r="D852">
        <v>0.74287916987768199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t="e">
        <f ca="1">DetectOutliers("Demo DM Excel.xlsx?Clientes?Table2", Clientes!$A$850:$M$850)</f>
        <v>#NAME?</v>
      </c>
    </row>
    <row r="853" spans="1:14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52.501389611370598</v>
      </c>
      <c r="M853">
        <v>0</v>
      </c>
      <c r="N853" t="e">
        <f ca="1">DetectOutliers("Demo DM Excel.xlsx?Clientes?Table2", Clientes!$A$851:$M$851)</f>
        <v>#NAME?</v>
      </c>
    </row>
    <row r="854" spans="1:14" x14ac:dyDescent="0.25">
      <c r="A854">
        <v>0</v>
      </c>
      <c r="B854">
        <v>24.4844088539658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 t="e">
        <f ca="1">DetectOutliers("Demo DM Excel.xlsx?Clientes?Table2", Clientes!$A$852:$M$852)</f>
        <v>#NAME?</v>
      </c>
    </row>
    <row r="855" spans="1:14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1.2032575274898401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 t="e">
        <f ca="1">DetectOutliers("Demo DM Excel.xlsx?Clientes?Table2", Clientes!$A$853:$M$853)</f>
        <v>#NAME?</v>
      </c>
    </row>
    <row r="856" spans="1:14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1.3191586359977501</v>
      </c>
      <c r="N856" t="e">
        <f ca="1">DetectOutliers("Demo DM Excel.xlsx?Clientes?Table2", Clientes!$A$854:$M$854)</f>
        <v>#NAME?</v>
      </c>
    </row>
    <row r="857" spans="1:14" x14ac:dyDescent="0.25">
      <c r="A857">
        <v>0</v>
      </c>
      <c r="B857">
        <v>0</v>
      </c>
      <c r="C857">
        <v>0</v>
      </c>
      <c r="D857">
        <v>14.8975248064421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t="e">
        <f ca="1">DetectOutliers("Demo DM Excel.xlsx?Clientes?Table2", Clientes!$A$855:$M$855)</f>
        <v>#NAME?</v>
      </c>
    </row>
    <row r="858" spans="1:14" x14ac:dyDescent="0.25">
      <c r="A858">
        <v>0</v>
      </c>
      <c r="B858">
        <v>0</v>
      </c>
      <c r="C858">
        <v>0</v>
      </c>
      <c r="D858">
        <v>37.483461079840097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 t="e">
        <f ca="1">DetectOutliers("Demo DM Excel.xlsx?Clientes?Table2", Clientes!$A$856:$M$856)</f>
        <v>#NAME?</v>
      </c>
    </row>
    <row r="859" spans="1:14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54.4441829443725</v>
      </c>
      <c r="J859">
        <v>0</v>
      </c>
      <c r="K859">
        <v>0</v>
      </c>
      <c r="L859">
        <v>0</v>
      </c>
      <c r="M859">
        <v>0</v>
      </c>
      <c r="N859" t="e">
        <f ca="1">DetectOutliers("Demo DM Excel.xlsx?Clientes?Table2", Clientes!$A$857:$M$857)</f>
        <v>#NAME?</v>
      </c>
    </row>
    <row r="860" spans="1:14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2.0515359401892002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t="e">
        <f ca="1">DetectOutliers("Demo DM Excel.xlsx?Clientes?Table2", Clientes!$A$858:$M$858)</f>
        <v>#NAME?</v>
      </c>
    </row>
    <row r="861" spans="1:14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40.241305719243201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 t="e">
        <f ca="1">DetectOutliers("Demo DM Excel.xlsx?Clientes?Table2", Clientes!$A$859:$M$859)</f>
        <v>#NAME?</v>
      </c>
    </row>
    <row r="862" spans="1:14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53.056874990242001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 t="e">
        <f ca="1">DetectOutliers("Demo DM Excel.xlsx?Clientes?Table2", Clientes!$A$860:$M$860)</f>
        <v>#NAME?</v>
      </c>
    </row>
    <row r="863" spans="1:14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6.1861421229914599</v>
      </c>
      <c r="L863">
        <v>0</v>
      </c>
      <c r="M863">
        <v>0</v>
      </c>
      <c r="N863" t="e">
        <f ca="1">DetectOutliers("Demo DM Excel.xlsx?Clientes?Table2", Clientes!$A$861:$M$861)</f>
        <v>#NAME?</v>
      </c>
    </row>
    <row r="864" spans="1:14" x14ac:dyDescent="0.25">
      <c r="A864">
        <v>0</v>
      </c>
      <c r="B864">
        <v>0</v>
      </c>
      <c r="C864">
        <v>0</v>
      </c>
      <c r="D864">
        <v>30.511389736855001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 t="e">
        <f ca="1">DetectOutliers("Demo DM Excel.xlsx?Clientes?Table2", Clientes!$A$862:$M$862)</f>
        <v>#NAME?</v>
      </c>
    </row>
    <row r="865" spans="1:14" x14ac:dyDescent="0.25">
      <c r="A865">
        <v>0</v>
      </c>
      <c r="B865">
        <v>0</v>
      </c>
      <c r="C865">
        <v>0</v>
      </c>
      <c r="D865">
        <v>0</v>
      </c>
      <c r="E865">
        <v>7.4564948118332204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 t="e">
        <f ca="1">DetectOutliers("Demo DM Excel.xlsx?Clientes?Table2", Clientes!$A$863:$M$863)</f>
        <v>#NAME?</v>
      </c>
    </row>
    <row r="866" spans="1:14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15.6602942945735</v>
      </c>
      <c r="I866">
        <v>0</v>
      </c>
      <c r="J866">
        <v>0</v>
      </c>
      <c r="K866">
        <v>0</v>
      </c>
      <c r="L866">
        <v>0</v>
      </c>
      <c r="M866">
        <v>0</v>
      </c>
      <c r="N866" t="e">
        <f ca="1">DetectOutliers("Demo DM Excel.xlsx?Clientes?Table2", Clientes!$A$864:$M$864)</f>
        <v>#NAME?</v>
      </c>
    </row>
    <row r="867" spans="1:14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23.117742029212899</v>
      </c>
      <c r="L867">
        <v>0</v>
      </c>
      <c r="M867">
        <v>0</v>
      </c>
      <c r="N867" t="e">
        <f ca="1">DetectOutliers("Demo DM Excel.xlsx?Clientes?Table2", Clientes!$A$865:$M$865)</f>
        <v>#NAME?</v>
      </c>
    </row>
    <row r="868" spans="1:14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51.151563842970297</v>
      </c>
      <c r="L868">
        <v>0</v>
      </c>
      <c r="M868">
        <v>0</v>
      </c>
      <c r="N868" t="e">
        <f ca="1">DetectOutliers("Demo DM Excel.xlsx?Clientes?Table2", Clientes!$A$866:$M$866)</f>
        <v>#NAME?</v>
      </c>
    </row>
    <row r="869" spans="1:14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1.04959080843761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 t="e">
        <f ca="1">DetectOutliers("Demo DM Excel.xlsx?Clientes?Table2", Clientes!$A$867:$M$867)</f>
        <v>#NAME?</v>
      </c>
    </row>
    <row r="870" spans="1:14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14.7039201134902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 t="e">
        <f ca="1">DetectOutliers("Demo DM Excel.xlsx?Clientes?Table2", Clientes!$A$868:$M$868)</f>
        <v>#NAME?</v>
      </c>
    </row>
    <row r="871" spans="1:14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6.1722794656645696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 t="e">
        <f ca="1">DetectOutliers("Demo DM Excel.xlsx?Clientes?Table2", Clientes!$A$869:$M$869)</f>
        <v>#NAME?</v>
      </c>
    </row>
    <row r="872" spans="1:14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0.26353124612208501</v>
      </c>
      <c r="M872">
        <v>0</v>
      </c>
      <c r="N872" t="e">
        <f ca="1">DetectOutliers("Demo DM Excel.xlsx?Clientes?Table2", Clientes!$A$870:$M$870)</f>
        <v>#NAME?</v>
      </c>
    </row>
    <row r="873" spans="1:14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5.61206761435069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 t="e">
        <f ca="1">DetectOutliers("Demo DM Excel.xlsx?Clientes?Table2", Clientes!$A$871:$M$871)</f>
        <v>#NAME?</v>
      </c>
    </row>
    <row r="874" spans="1:14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4.9716609044245796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t="e">
        <f ca="1">DetectOutliers("Demo DM Excel.xlsx?Clientes?Table2", Clientes!$A$872:$M$872)</f>
        <v>#NAME?</v>
      </c>
    </row>
    <row r="875" spans="1:14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0.16080357434668699</v>
      </c>
      <c r="K875">
        <v>0</v>
      </c>
      <c r="L875">
        <v>0</v>
      </c>
      <c r="M875">
        <v>0</v>
      </c>
      <c r="N875" t="e">
        <f ca="1">DetectOutliers("Demo DM Excel.xlsx?Clientes?Table2", Clientes!$A$873:$M$873)</f>
        <v>#NAME?</v>
      </c>
    </row>
    <row r="876" spans="1:14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0.16930327577186699</v>
      </c>
      <c r="K876">
        <v>0</v>
      </c>
      <c r="L876">
        <v>0</v>
      </c>
      <c r="M876">
        <v>0</v>
      </c>
      <c r="N876" t="e">
        <f ca="1">DetectOutliers("Demo DM Excel.xlsx?Clientes?Table2", Clientes!$A$874:$M$874)</f>
        <v>#NAME?</v>
      </c>
    </row>
    <row r="877" spans="1:14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1.13935687992809</v>
      </c>
      <c r="N877" t="e">
        <f ca="1">DetectOutliers("Demo DM Excel.xlsx?Clientes?Table2", Clientes!$A$875:$M$875)</f>
        <v>#NAME?</v>
      </c>
    </row>
    <row r="878" spans="1:14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3.3568876988599601</v>
      </c>
      <c r="M878">
        <v>0</v>
      </c>
      <c r="N878" t="e">
        <f ca="1">DetectOutliers("Demo DM Excel.xlsx?Clientes?Table2", Clientes!$A$876:$M$876)</f>
        <v>#NAME?</v>
      </c>
    </row>
    <row r="879" spans="1:14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4.5530236960246704</v>
      </c>
      <c r="M879">
        <v>0</v>
      </c>
      <c r="N879" t="e">
        <f ca="1">DetectOutliers("Demo DM Excel.xlsx?Clientes?Table2", Clientes!$A$877:$M$877)</f>
        <v>#NAME?</v>
      </c>
    </row>
    <row r="880" spans="1:14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2.7686590813947598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 t="e">
        <f ca="1">DetectOutliers("Demo DM Excel.xlsx?Clientes?Table2", Clientes!$A$878:$M$878)</f>
        <v>#NAME?</v>
      </c>
    </row>
    <row r="881" spans="1:14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4.7553545669801496</v>
      </c>
      <c r="M881">
        <v>0</v>
      </c>
      <c r="N881" t="e">
        <f ca="1">DetectOutliers("Demo DM Excel.xlsx?Clientes?Table2", Clientes!$A$879:$M$879)</f>
        <v>#NAME?</v>
      </c>
    </row>
    <row r="882" spans="1:14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4.7110812861035196</v>
      </c>
      <c r="J882">
        <v>0</v>
      </c>
      <c r="K882">
        <v>0</v>
      </c>
      <c r="L882">
        <v>0</v>
      </c>
      <c r="M882">
        <v>0</v>
      </c>
      <c r="N882" t="e">
        <f ca="1">DetectOutliers("Demo DM Excel.xlsx?Clientes?Table2", Clientes!$A$880:$M$880)</f>
        <v>#NAME?</v>
      </c>
    </row>
    <row r="883" spans="1:14" x14ac:dyDescent="0.25">
      <c r="A883">
        <v>0</v>
      </c>
      <c r="B883">
        <v>0</v>
      </c>
      <c r="C883">
        <v>0</v>
      </c>
      <c r="D883">
        <v>4.7363436501727598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 t="e">
        <f ca="1">DetectOutliers("Demo DM Excel.xlsx?Clientes?Table2", Clientes!$A$881:$M$881)</f>
        <v>#NAME?</v>
      </c>
    </row>
    <row r="884" spans="1:14" x14ac:dyDescent="0.25">
      <c r="A884">
        <v>0</v>
      </c>
      <c r="B884">
        <v>0</v>
      </c>
      <c r="C884">
        <v>0</v>
      </c>
      <c r="D884">
        <v>4.0530627721238703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 t="e">
        <f ca="1">DetectOutliers("Demo DM Excel.xlsx?Clientes?Table2", Clientes!$A$882:$M$882)</f>
        <v>#NAME?</v>
      </c>
    </row>
    <row r="885" spans="1:14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1.5800548369177401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 t="e">
        <f ca="1">DetectOutliers("Demo DM Excel.xlsx?Clientes?Table2", Clientes!$A$883:$M$883)</f>
        <v>#NAME?</v>
      </c>
    </row>
    <row r="886" spans="1:14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0.99603889007883595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 t="e">
        <f ca="1">DetectOutliers("Demo DM Excel.xlsx?Clientes?Table2", Clientes!$A$884:$M$884)</f>
        <v>#NAME?</v>
      </c>
    </row>
    <row r="887" spans="1:14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2.6851325978818199</v>
      </c>
      <c r="N887" t="e">
        <f ca="1">DetectOutliers("Demo DM Excel.xlsx?Clientes?Table2", Clientes!$A$885:$M$885)</f>
        <v>#NAME?</v>
      </c>
    </row>
    <row r="888" spans="1:14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24.946588565476102</v>
      </c>
      <c r="K888">
        <v>0</v>
      </c>
      <c r="L888">
        <v>0</v>
      </c>
      <c r="M888">
        <v>0</v>
      </c>
      <c r="N888" t="e">
        <f ca="1">DetectOutliers("Demo DM Excel.xlsx?Clientes?Table2", Clientes!$A$886:$M$886)</f>
        <v>#NAME?</v>
      </c>
    </row>
    <row r="889" spans="1:14" x14ac:dyDescent="0.25">
      <c r="A889">
        <v>0</v>
      </c>
      <c r="B889">
        <v>0</v>
      </c>
      <c r="C889">
        <v>0</v>
      </c>
      <c r="D889">
        <v>0</v>
      </c>
      <c r="E889">
        <v>23.1130690551675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 t="e">
        <f ca="1">DetectOutliers("Demo DM Excel.xlsx?Clientes?Table2", Clientes!$A$887:$M$887)</f>
        <v>#NAME?</v>
      </c>
    </row>
    <row r="890" spans="1:14" x14ac:dyDescent="0.25">
      <c r="A890">
        <v>0</v>
      </c>
      <c r="B890">
        <v>0</v>
      </c>
      <c r="C890">
        <v>0</v>
      </c>
      <c r="D890">
        <v>0</v>
      </c>
      <c r="E890">
        <v>41.257481906964699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t="e">
        <f ca="1">DetectOutliers("Demo DM Excel.xlsx?Clientes?Table2", Clientes!$A$888:$M$888)</f>
        <v>#NAME?</v>
      </c>
    </row>
    <row r="891" spans="1:14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18.875304718571901</v>
      </c>
      <c r="N891" t="e">
        <f ca="1">DetectOutliers("Demo DM Excel.xlsx?Clientes?Table2", Clientes!$A$889:$M$889)</f>
        <v>#NAME?</v>
      </c>
    </row>
    <row r="892" spans="1:14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16.483779882532399</v>
      </c>
      <c r="K892">
        <v>0</v>
      </c>
      <c r="L892">
        <v>0</v>
      </c>
      <c r="M892">
        <v>0</v>
      </c>
      <c r="N892" t="e">
        <f ca="1">DetectOutliers("Demo DM Excel.xlsx?Clientes?Table2", Clientes!$A$890:$M$890)</f>
        <v>#NAME?</v>
      </c>
    </row>
    <row r="893" spans="1:14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19.807692344822001</v>
      </c>
      <c r="J893">
        <v>0</v>
      </c>
      <c r="K893">
        <v>0</v>
      </c>
      <c r="L893">
        <v>0</v>
      </c>
      <c r="M893">
        <v>0</v>
      </c>
      <c r="N893" t="e">
        <f ca="1">DetectOutliers("Demo DM Excel.xlsx?Clientes?Table2", Clientes!$A$891:$M$891)</f>
        <v>#NAME?</v>
      </c>
    </row>
    <row r="894" spans="1:14" x14ac:dyDescent="0.25">
      <c r="A894">
        <v>0</v>
      </c>
      <c r="B894">
        <v>0</v>
      </c>
      <c r="C894">
        <v>0</v>
      </c>
      <c r="D894">
        <v>0</v>
      </c>
      <c r="E894">
        <v>4.2832803045915098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 t="e">
        <f ca="1">DetectOutliers("Demo DM Excel.xlsx?Clientes?Table2", Clientes!$A$892:$M$892)</f>
        <v>#NAME?</v>
      </c>
    </row>
    <row r="895" spans="1:14" x14ac:dyDescent="0.25">
      <c r="A895">
        <v>0</v>
      </c>
      <c r="B895">
        <v>0</v>
      </c>
      <c r="C895">
        <v>0</v>
      </c>
      <c r="D895">
        <v>0</v>
      </c>
      <c r="E895">
        <v>3.4100634862417398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 t="e">
        <f ca="1">DetectOutliers("Demo DM Excel.xlsx?Clientes?Table2", Clientes!$A$893:$M$893)</f>
        <v>#NAME?</v>
      </c>
    </row>
    <row r="896" spans="1:14" x14ac:dyDescent="0.25">
      <c r="A896">
        <v>0</v>
      </c>
      <c r="B896">
        <v>0</v>
      </c>
      <c r="C896">
        <v>0</v>
      </c>
      <c r="D896">
        <v>0</v>
      </c>
      <c r="E896">
        <v>37.309419091996197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 t="e">
        <f ca="1">DetectOutliers("Demo DM Excel.xlsx?Clientes?Table2", Clientes!$A$894:$M$894)</f>
        <v>#NAME?</v>
      </c>
    </row>
    <row r="897" spans="1:14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2.9476694158652399</v>
      </c>
      <c r="I897">
        <v>0</v>
      </c>
      <c r="J897">
        <v>0</v>
      </c>
      <c r="K897">
        <v>0</v>
      </c>
      <c r="L897">
        <v>0</v>
      </c>
      <c r="M897">
        <v>0</v>
      </c>
      <c r="N897" t="e">
        <f ca="1">DetectOutliers("Demo DM Excel.xlsx?Clientes?Table2", Clientes!$A$895:$M$895)</f>
        <v>#NAME?</v>
      </c>
    </row>
    <row r="898" spans="1:14" x14ac:dyDescent="0.25">
      <c r="A898">
        <v>0</v>
      </c>
      <c r="B898">
        <v>0</v>
      </c>
      <c r="C898">
        <v>0</v>
      </c>
      <c r="D898">
        <v>0.8107809996866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 t="e">
        <f ca="1">DetectOutliers("Demo DM Excel.xlsx?Clientes?Table2", Clientes!$A$896:$M$896)</f>
        <v>#NAME?</v>
      </c>
    </row>
    <row r="899" spans="1:14" x14ac:dyDescent="0.25">
      <c r="A899">
        <v>0</v>
      </c>
      <c r="B899">
        <v>7.5473365186488097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t="e">
        <f ca="1">DetectOutliers("Demo DM Excel.xlsx?Clientes?Table2", Clientes!$A$897:$M$897)</f>
        <v>#NAME?</v>
      </c>
    </row>
    <row r="900" spans="1:14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5.2681882051987801</v>
      </c>
      <c r="I900">
        <v>0</v>
      </c>
      <c r="J900">
        <v>0</v>
      </c>
      <c r="K900">
        <v>0</v>
      </c>
      <c r="L900">
        <v>0</v>
      </c>
      <c r="M900">
        <v>0</v>
      </c>
      <c r="N900" t="e">
        <f ca="1">DetectOutliers("Demo DM Excel.xlsx?Clientes?Table2", Clientes!$A$898:$M$898)</f>
        <v>#NAME?</v>
      </c>
    </row>
    <row r="901" spans="1:14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2.4969279044382802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 t="e">
        <f ca="1">DetectOutliers("Demo DM Excel.xlsx?Clientes?Table2", Clientes!$A$899:$M$899)</f>
        <v>#NAME?</v>
      </c>
    </row>
    <row r="902" spans="1:14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0.88526752772443695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 t="e">
        <f ca="1">DetectOutliers("Demo DM Excel.xlsx?Clientes?Table2", Clientes!$A$900:$M$900)</f>
        <v>#NAME?</v>
      </c>
    </row>
    <row r="903" spans="1:14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3.9684628153596599</v>
      </c>
      <c r="I903">
        <v>0</v>
      </c>
      <c r="J903">
        <v>0</v>
      </c>
      <c r="K903">
        <v>0</v>
      </c>
      <c r="L903">
        <v>0</v>
      </c>
      <c r="M903">
        <v>0</v>
      </c>
      <c r="N903" t="e">
        <f ca="1">DetectOutliers("Demo DM Excel.xlsx?Clientes?Table2", Clientes!$A$901:$M$901)</f>
        <v>#NAME?</v>
      </c>
    </row>
    <row r="904" spans="1:14" x14ac:dyDescent="0.25">
      <c r="A904">
        <v>0</v>
      </c>
      <c r="B904">
        <v>0</v>
      </c>
      <c r="C904">
        <v>0</v>
      </c>
      <c r="D904">
        <v>35.388371050525201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 t="e">
        <f ca="1">DetectOutliers("Demo DM Excel.xlsx?Clientes?Table2", Clientes!$A$902:$M$902)</f>
        <v>#NAME?</v>
      </c>
    </row>
    <row r="905" spans="1:14" x14ac:dyDescent="0.25">
      <c r="A905">
        <v>0</v>
      </c>
      <c r="B905">
        <v>0</v>
      </c>
      <c r="C905">
        <v>0</v>
      </c>
      <c r="D905">
        <v>42.5051677745926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t="e">
        <f ca="1">DetectOutliers("Demo DM Excel.xlsx?Clientes?Table2", Clientes!$A$903:$M$903)</f>
        <v>#NAME?</v>
      </c>
    </row>
    <row r="906" spans="1:14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29.059401798246501</v>
      </c>
      <c r="K906">
        <v>0</v>
      </c>
      <c r="L906">
        <v>0</v>
      </c>
      <c r="M906">
        <v>0</v>
      </c>
      <c r="N906" t="e">
        <f ca="1">DetectOutliers("Demo DM Excel.xlsx?Clientes?Table2", Clientes!$A$904:$M$904)</f>
        <v>#NAME?</v>
      </c>
    </row>
    <row r="907" spans="1:14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25.956762035609501</v>
      </c>
      <c r="K907">
        <v>0</v>
      </c>
      <c r="L907">
        <v>0</v>
      </c>
      <c r="M907">
        <v>0</v>
      </c>
      <c r="N907" t="e">
        <f ca="1">DetectOutliers("Demo DM Excel.xlsx?Clientes?Table2", Clientes!$A$905:$M$905)</f>
        <v>#NAME?</v>
      </c>
    </row>
    <row r="908" spans="1:14" x14ac:dyDescent="0.25">
      <c r="A908">
        <v>0</v>
      </c>
      <c r="B908">
        <v>9.4723833027019992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 t="e">
        <f ca="1">DetectOutliers("Demo DM Excel.xlsx?Clientes?Table2", Clientes!$A$906:$M$906)</f>
        <v>#NAME?</v>
      </c>
    </row>
    <row r="909" spans="1:14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6.8645285703950201</v>
      </c>
      <c r="J909">
        <v>0</v>
      </c>
      <c r="K909">
        <v>0</v>
      </c>
      <c r="L909">
        <v>0</v>
      </c>
      <c r="M909">
        <v>0</v>
      </c>
      <c r="N909" t="e">
        <f ca="1">DetectOutliers("Demo DM Excel.xlsx?Clientes?Table2", Clientes!$A$907:$M$907)</f>
        <v>#NAME?</v>
      </c>
    </row>
    <row r="910" spans="1:14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0.37680501530115901</v>
      </c>
      <c r="M910">
        <v>0</v>
      </c>
      <c r="N910" t="e">
        <f ca="1">DetectOutliers("Demo DM Excel.xlsx?Clientes?Table2", Clientes!$A$908:$M$908)</f>
        <v>#NAME?</v>
      </c>
    </row>
    <row r="911" spans="1:14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13.8155204934538</v>
      </c>
      <c r="N911" t="e">
        <f ca="1">DetectOutliers("Demo DM Excel.xlsx?Clientes?Table2", Clientes!$A$909:$M$909)</f>
        <v>#NAME?</v>
      </c>
    </row>
    <row r="912" spans="1:14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14.2920035687146</v>
      </c>
      <c r="K912">
        <v>0</v>
      </c>
      <c r="L912">
        <v>0</v>
      </c>
      <c r="M912">
        <v>0</v>
      </c>
      <c r="N912" t="e">
        <f ca="1">DetectOutliers("Demo DM Excel.xlsx?Clientes?Table2", Clientes!$A$910:$M$910)</f>
        <v>#NAME?</v>
      </c>
    </row>
    <row r="913" spans="1:14" x14ac:dyDescent="0.25">
      <c r="A913">
        <v>0</v>
      </c>
      <c r="B913">
        <v>2.6189022425213699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t="e">
        <f ca="1">DetectOutliers("Demo DM Excel.xlsx?Clientes?Table2", Clientes!$A$911:$M$911)</f>
        <v>#NAME?</v>
      </c>
    </row>
    <row r="914" spans="1:14" x14ac:dyDescent="0.25">
      <c r="A914">
        <v>0</v>
      </c>
      <c r="B914">
        <v>2.6907968246084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t="e">
        <f ca="1">DetectOutliers("Demo DM Excel.xlsx?Clientes?Table2", Clientes!$A$912:$M$912)</f>
        <v>#NAME?</v>
      </c>
    </row>
    <row r="915" spans="1:14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13.745790892175201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t="e">
        <f ca="1">DetectOutliers("Demo DM Excel.xlsx?Clientes?Table2", Clientes!$A$913:$M$913)</f>
        <v>#NAME?</v>
      </c>
    </row>
    <row r="916" spans="1:14" x14ac:dyDescent="0.25">
      <c r="A916">
        <v>0</v>
      </c>
      <c r="B916">
        <v>1.5410492167571901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 t="e">
        <f ca="1">DetectOutliers("Demo DM Excel.xlsx?Clientes?Table2", Clientes!$A$914:$M$914)</f>
        <v>#NAME?</v>
      </c>
    </row>
    <row r="917" spans="1:14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26.3022789296787</v>
      </c>
      <c r="N917" t="e">
        <f ca="1">DetectOutliers("Demo DM Excel.xlsx?Clientes?Table2", Clientes!$A$915:$M$915)</f>
        <v>#NAME?</v>
      </c>
    </row>
    <row r="918" spans="1:14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0.45932814461620802</v>
      </c>
      <c r="I918">
        <v>0</v>
      </c>
      <c r="J918">
        <v>0</v>
      </c>
      <c r="K918">
        <v>0</v>
      </c>
      <c r="L918">
        <v>0</v>
      </c>
      <c r="M918">
        <v>0</v>
      </c>
      <c r="N918" t="e">
        <f ca="1">DetectOutliers("Demo DM Excel.xlsx?Clientes?Table2", Clientes!$A$916:$M$916)</f>
        <v>#NAME?</v>
      </c>
    </row>
    <row r="919" spans="1:14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7.0271264715705097</v>
      </c>
      <c r="J919">
        <v>0</v>
      </c>
      <c r="K919">
        <v>0</v>
      </c>
      <c r="L919">
        <v>0</v>
      </c>
      <c r="M919">
        <v>0</v>
      </c>
      <c r="N919" t="e">
        <f ca="1">DetectOutliers("Demo DM Excel.xlsx?Clientes?Table2", Clientes!$A$917:$M$917)</f>
        <v>#NAME?</v>
      </c>
    </row>
    <row r="920" spans="1:14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0.63689380978664201</v>
      </c>
      <c r="I920">
        <v>0</v>
      </c>
      <c r="J920">
        <v>0</v>
      </c>
      <c r="K920">
        <v>0</v>
      </c>
      <c r="L920">
        <v>0</v>
      </c>
      <c r="M920">
        <v>0</v>
      </c>
      <c r="N920" t="e">
        <f ca="1">DetectOutliers("Demo DM Excel.xlsx?Clientes?Table2", Clientes!$A$918:$M$918)</f>
        <v>#NAME?</v>
      </c>
    </row>
    <row r="921" spans="1:14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4.5853156399323902</v>
      </c>
      <c r="I921">
        <v>0</v>
      </c>
      <c r="J921">
        <v>0</v>
      </c>
      <c r="K921">
        <v>0</v>
      </c>
      <c r="L921">
        <v>0</v>
      </c>
      <c r="M921">
        <v>0</v>
      </c>
      <c r="N921" t="e">
        <f ca="1">DetectOutliers("Demo DM Excel.xlsx?Clientes?Table2", Clientes!$A$919:$M$919)</f>
        <v>#NAME?</v>
      </c>
    </row>
    <row r="922" spans="1:14" x14ac:dyDescent="0.25">
      <c r="A922">
        <v>0</v>
      </c>
      <c r="B922">
        <v>0</v>
      </c>
      <c r="C922">
        <v>0</v>
      </c>
      <c r="D922">
        <v>0</v>
      </c>
      <c r="E922">
        <v>6.5337849074495198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t="e">
        <f ca="1">DetectOutliers("Demo DM Excel.xlsx?Clientes?Table2", Clientes!$A$920:$M$920)</f>
        <v>#NAME?</v>
      </c>
    </row>
    <row r="923" spans="1:14" x14ac:dyDescent="0.25">
      <c r="A923">
        <v>0</v>
      </c>
      <c r="B923">
        <v>0</v>
      </c>
      <c r="C923">
        <v>0</v>
      </c>
      <c r="D923">
        <v>0</v>
      </c>
      <c r="E923">
        <v>9.6103702494975796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 t="e">
        <f ca="1">DetectOutliers("Demo DM Excel.xlsx?Clientes?Table2", Clientes!$A$921:$M$921)</f>
        <v>#NAME?</v>
      </c>
    </row>
    <row r="924" spans="1:14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0.41782935903663099</v>
      </c>
      <c r="K924">
        <v>0</v>
      </c>
      <c r="L924">
        <v>0</v>
      </c>
      <c r="M924">
        <v>0</v>
      </c>
      <c r="N924" t="e">
        <f ca="1">DetectOutliers("Demo DM Excel.xlsx?Clientes?Table2", Clientes!$A$922:$M$922)</f>
        <v>#NAME?</v>
      </c>
    </row>
    <row r="925" spans="1:14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2.58829750383391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t="e">
        <f ca="1">DetectOutliers("Demo DM Excel.xlsx?Clientes?Table2", Clientes!$A$923:$M$923)</f>
        <v>#NAME?</v>
      </c>
    </row>
    <row r="926" spans="1:14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55.028399516144901</v>
      </c>
      <c r="J926">
        <v>0</v>
      </c>
      <c r="K926">
        <v>0</v>
      </c>
      <c r="L926">
        <v>0</v>
      </c>
      <c r="M926">
        <v>0</v>
      </c>
      <c r="N926" t="e">
        <f ca="1">DetectOutliers("Demo DM Excel.xlsx?Clientes?Table2", Clientes!$A$924:$M$924)</f>
        <v>#NAME?</v>
      </c>
    </row>
    <row r="927" spans="1:14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31.743583314466999</v>
      </c>
      <c r="L927">
        <v>0</v>
      </c>
      <c r="M927">
        <v>0</v>
      </c>
      <c r="N927" t="e">
        <f ca="1">DetectOutliers("Demo DM Excel.xlsx?Clientes?Table2", Clientes!$A$925:$M$925)</f>
        <v>#NAME?</v>
      </c>
    </row>
    <row r="928" spans="1:14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82.761625232549903</v>
      </c>
      <c r="L928">
        <v>0</v>
      </c>
      <c r="M928">
        <v>0</v>
      </c>
      <c r="N928" t="e">
        <f ca="1">DetectOutliers("Demo DM Excel.xlsx?Clientes?Table2", Clientes!$A$926:$M$926)</f>
        <v>#NAME?</v>
      </c>
    </row>
    <row r="929" spans="1:14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75.171585486093093</v>
      </c>
      <c r="J929">
        <v>0</v>
      </c>
      <c r="K929">
        <v>0</v>
      </c>
      <c r="L929">
        <v>0</v>
      </c>
      <c r="M929">
        <v>0</v>
      </c>
      <c r="N929" t="e">
        <f ca="1">DetectOutliers("Demo DM Excel.xlsx?Clientes?Table2", Clientes!$A$927:$M$927)</f>
        <v>#NAME?</v>
      </c>
    </row>
    <row r="930" spans="1:14" x14ac:dyDescent="0.25">
      <c r="A930">
        <v>0</v>
      </c>
      <c r="B930">
        <v>0</v>
      </c>
      <c r="C930">
        <v>0</v>
      </c>
      <c r="D930">
        <v>2.0339699132398601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 t="e">
        <f ca="1">DetectOutliers("Demo DM Excel.xlsx?Clientes?Table2", Clientes!$A$928:$M$928)</f>
        <v>#NAME?</v>
      </c>
    </row>
    <row r="931" spans="1:14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32.019902808060898</v>
      </c>
      <c r="M931">
        <v>0</v>
      </c>
      <c r="N931" t="e">
        <f ca="1">DetectOutliers("Demo DM Excel.xlsx?Clientes?Table2", Clientes!$A$929:$M$929)</f>
        <v>#NAME?</v>
      </c>
    </row>
    <row r="932" spans="1:14" x14ac:dyDescent="0.25">
      <c r="A932">
        <v>0</v>
      </c>
      <c r="B932">
        <v>0</v>
      </c>
      <c r="C932">
        <v>0</v>
      </c>
      <c r="D932">
        <v>0</v>
      </c>
      <c r="E932">
        <v>0.58085347774532203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 t="e">
        <f ca="1">DetectOutliers("Demo DM Excel.xlsx?Clientes?Table2", Clientes!$A$930:$M$930)</f>
        <v>#NAME?</v>
      </c>
    </row>
    <row r="933" spans="1:14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18.121074921760201</v>
      </c>
      <c r="K933">
        <v>0</v>
      </c>
      <c r="L933">
        <v>0</v>
      </c>
      <c r="M933">
        <v>0</v>
      </c>
      <c r="N933" t="e">
        <f ca="1">DetectOutliers("Demo DM Excel.xlsx?Clientes?Table2", Clientes!$A$931:$M$931)</f>
        <v>#NAME?</v>
      </c>
    </row>
    <row r="934" spans="1:14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54.4048495728101</v>
      </c>
      <c r="M934">
        <v>0</v>
      </c>
      <c r="N934" t="e">
        <f ca="1">DetectOutliers("Demo DM Excel.xlsx?Clientes?Table2", Clientes!$A$932:$M$932)</f>
        <v>#NAME?</v>
      </c>
    </row>
    <row r="935" spans="1:14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11.8388796755671</v>
      </c>
      <c r="J935">
        <v>0</v>
      </c>
      <c r="K935">
        <v>0</v>
      </c>
      <c r="L935">
        <v>0</v>
      </c>
      <c r="M935">
        <v>0</v>
      </c>
      <c r="N935" t="e">
        <f ca="1">DetectOutliers("Demo DM Excel.xlsx?Clientes?Table2", Clientes!$A$933:$M$933)</f>
        <v>#NAME?</v>
      </c>
    </row>
    <row r="936" spans="1:14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1.1335159606868199</v>
      </c>
      <c r="M936">
        <v>0</v>
      </c>
      <c r="N936" t="e">
        <f ca="1">DetectOutliers("Demo DM Excel.xlsx?Clientes?Table2", Clientes!$A$934:$M$934)</f>
        <v>#NAME?</v>
      </c>
    </row>
    <row r="937" spans="1:14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18.768852492395201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 t="e">
        <f ca="1">DetectOutliers("Demo DM Excel.xlsx?Clientes?Table2", Clientes!$A$935:$M$935)</f>
        <v>#NAME?</v>
      </c>
    </row>
    <row r="938" spans="1:14" x14ac:dyDescent="0.25">
      <c r="A938">
        <v>0</v>
      </c>
      <c r="B938">
        <v>0</v>
      </c>
      <c r="C938">
        <v>0</v>
      </c>
      <c r="D938">
        <v>13.0677446730767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 t="e">
        <f ca="1">DetectOutliers("Demo DM Excel.xlsx?Clientes?Table2", Clientes!$A$936:$M$936)</f>
        <v>#NAME?</v>
      </c>
    </row>
    <row r="939" spans="1:14" x14ac:dyDescent="0.25">
      <c r="A939">
        <v>0</v>
      </c>
      <c r="B939">
        <v>0</v>
      </c>
      <c r="C939">
        <v>0</v>
      </c>
      <c r="D939">
        <v>5.2128977545806103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 t="e">
        <f ca="1">DetectOutliers("Demo DM Excel.xlsx?Clientes?Table2", Clientes!$A$937:$M$937)</f>
        <v>#NAME?</v>
      </c>
    </row>
    <row r="940" spans="1:14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0.60523417523067702</v>
      </c>
      <c r="K940">
        <v>0</v>
      </c>
      <c r="L940">
        <v>0</v>
      </c>
      <c r="M940">
        <v>0</v>
      </c>
      <c r="N940" t="e">
        <f ca="1">DetectOutliers("Demo DM Excel.xlsx?Clientes?Table2", Clientes!$A$938:$M$938)</f>
        <v>#NAME?</v>
      </c>
    </row>
    <row r="941" spans="1:14" x14ac:dyDescent="0.25">
      <c r="A941">
        <v>0</v>
      </c>
      <c r="B941">
        <v>2.3981940835309401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t="e">
        <f ca="1">DetectOutliers("Demo DM Excel.xlsx?Clientes?Table2", Clientes!$A$939:$M$939)</f>
        <v>#NAME?</v>
      </c>
    </row>
    <row r="942" spans="1:14" x14ac:dyDescent="0.25">
      <c r="A942">
        <v>0</v>
      </c>
      <c r="B942">
        <v>0</v>
      </c>
      <c r="C942">
        <v>0</v>
      </c>
      <c r="D942">
        <v>0</v>
      </c>
      <c r="E942">
        <v>8.1451866597677292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t="e">
        <f ca="1">DetectOutliers("Demo DM Excel.xlsx?Clientes?Table2", Clientes!$A$940:$M$940)</f>
        <v>#NAME?</v>
      </c>
    </row>
    <row r="943" spans="1:1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6.3485220417321502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 t="e">
        <f ca="1">DetectOutliers("Demo DM Excel.xlsx?Clientes?Table2", Clientes!$A$941:$M$941)</f>
        <v>#NAME?</v>
      </c>
    </row>
    <row r="944" spans="1:1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40.528729503088798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 t="e">
        <f ca="1">DetectOutliers("Demo DM Excel.xlsx?Clientes?Table2", Clientes!$A$942:$M$942)</f>
        <v>#NAME?</v>
      </c>
    </row>
    <row r="945" spans="1:14" x14ac:dyDescent="0.25">
      <c r="A945">
        <v>0</v>
      </c>
      <c r="B945">
        <v>0</v>
      </c>
      <c r="C945">
        <v>0</v>
      </c>
      <c r="D945">
        <v>19.652374073293799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 t="e">
        <f ca="1">DetectOutliers("Demo DM Excel.xlsx?Clientes?Table2", Clientes!$A$943:$M$943)</f>
        <v>#NAME?</v>
      </c>
    </row>
    <row r="946" spans="1:14" x14ac:dyDescent="0.25">
      <c r="A946">
        <v>0</v>
      </c>
      <c r="B946">
        <v>0</v>
      </c>
      <c r="C946">
        <v>0</v>
      </c>
      <c r="D946">
        <v>23.104344196339699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t="e">
        <f ca="1">DetectOutliers("Demo DM Excel.xlsx?Clientes?Table2", Clientes!$A$944:$M$944)</f>
        <v>#NAME?</v>
      </c>
    </row>
    <row r="947" spans="1:14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3.8537676978318398</v>
      </c>
      <c r="M947">
        <v>0</v>
      </c>
      <c r="N947" t="e">
        <f ca="1">DetectOutliers("Demo DM Excel.xlsx?Clientes?Table2", Clientes!$A$945:$M$945)</f>
        <v>#NAME?</v>
      </c>
    </row>
    <row r="948" spans="1:14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16.268704642490501</v>
      </c>
      <c r="L948">
        <v>0</v>
      </c>
      <c r="M948">
        <v>0</v>
      </c>
      <c r="N948" t="e">
        <f ca="1">DetectOutliers("Demo DM Excel.xlsx?Clientes?Table2", Clientes!$A$946:$M$946)</f>
        <v>#NAME?</v>
      </c>
    </row>
    <row r="949" spans="1:14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53.4186069866225</v>
      </c>
      <c r="J949">
        <v>0</v>
      </c>
      <c r="K949">
        <v>0</v>
      </c>
      <c r="L949">
        <v>0</v>
      </c>
      <c r="M949">
        <v>0</v>
      </c>
      <c r="N949" t="e">
        <f ca="1">DetectOutliers("Demo DM Excel.xlsx?Clientes?Table2", Clientes!$A$947:$M$947)</f>
        <v>#NAME?</v>
      </c>
    </row>
    <row r="950" spans="1:14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47.060848131079801</v>
      </c>
      <c r="J950">
        <v>0</v>
      </c>
      <c r="K950">
        <v>0</v>
      </c>
      <c r="L950">
        <v>0</v>
      </c>
      <c r="M950">
        <v>0</v>
      </c>
      <c r="N950" t="e">
        <f ca="1">DetectOutliers("Demo DM Excel.xlsx?Clientes?Table2", Clientes!$A$948:$M$948)</f>
        <v>#NAME?</v>
      </c>
    </row>
    <row r="951" spans="1:14" x14ac:dyDescent="0.25">
      <c r="A951">
        <v>0</v>
      </c>
      <c r="B951">
        <v>0</v>
      </c>
      <c r="C951">
        <v>0</v>
      </c>
      <c r="D951">
        <v>0</v>
      </c>
      <c r="E951">
        <v>48.440810519670997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 t="e">
        <f ca="1">DetectOutliers("Demo DM Excel.xlsx?Clientes?Table2", Clientes!$A$949:$M$949)</f>
        <v>#NAME?</v>
      </c>
    </row>
    <row r="952" spans="1:14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12.1435648627888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 t="e">
        <f ca="1">DetectOutliers("Demo DM Excel.xlsx?Clientes?Table2", Clientes!$A$950:$M$950)</f>
        <v>#NAME?</v>
      </c>
    </row>
    <row r="953" spans="1:14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0.154287782416546</v>
      </c>
      <c r="K953">
        <v>0</v>
      </c>
      <c r="L953">
        <v>0</v>
      </c>
      <c r="M953">
        <v>0</v>
      </c>
      <c r="N953" t="e">
        <f ca="1">DetectOutliers("Demo DM Excel.xlsx?Clientes?Table2", Clientes!$A$951:$M$951)</f>
        <v>#NAME?</v>
      </c>
    </row>
    <row r="954" spans="1:14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1.17813909681755</v>
      </c>
      <c r="N954" t="e">
        <f ca="1">DetectOutliers("Demo DM Excel.xlsx?Clientes?Table2", Clientes!$A$952:$M$952)</f>
        <v>#NAME?</v>
      </c>
    </row>
    <row r="955" spans="1:14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1.4859827147973701</v>
      </c>
      <c r="K955">
        <v>0</v>
      </c>
      <c r="L955">
        <v>0</v>
      </c>
      <c r="M955">
        <v>0</v>
      </c>
      <c r="N955" t="e">
        <f ca="1">DetectOutliers("Demo DM Excel.xlsx?Clientes?Table2", Clientes!$A$953:$M$953)</f>
        <v>#NAME?</v>
      </c>
    </row>
    <row r="956" spans="1:14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64.386549014752006</v>
      </c>
      <c r="J956">
        <v>0</v>
      </c>
      <c r="K956">
        <v>0</v>
      </c>
      <c r="L956">
        <v>0</v>
      </c>
      <c r="M956">
        <v>0</v>
      </c>
      <c r="N956" t="e">
        <f ca="1">DetectOutliers("Demo DM Excel.xlsx?Clientes?Table2", Clientes!$A$954:$M$954)</f>
        <v>#NAME?</v>
      </c>
    </row>
    <row r="957" spans="1:14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0.45598778743347201</v>
      </c>
      <c r="I957">
        <v>0</v>
      </c>
      <c r="J957">
        <v>0</v>
      </c>
      <c r="K957">
        <v>0</v>
      </c>
      <c r="L957">
        <v>0</v>
      </c>
      <c r="M957">
        <v>0</v>
      </c>
      <c r="N957" t="e">
        <f ca="1">DetectOutliers("Demo DM Excel.xlsx?Clientes?Table2", Clientes!$A$955:$M$955)</f>
        <v>#NAME?</v>
      </c>
    </row>
    <row r="958" spans="1:14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11.6714251432407</v>
      </c>
      <c r="K958">
        <v>0</v>
      </c>
      <c r="L958">
        <v>0</v>
      </c>
      <c r="M958">
        <v>0</v>
      </c>
      <c r="N958" t="e">
        <f ca="1">DetectOutliers("Demo DM Excel.xlsx?Clientes?Table2", Clientes!$A$956:$M$956)</f>
        <v>#NAME?</v>
      </c>
    </row>
    <row r="959" spans="1:14" x14ac:dyDescent="0.25">
      <c r="A959">
        <v>0</v>
      </c>
      <c r="B959">
        <v>0</v>
      </c>
      <c r="C959">
        <v>0</v>
      </c>
      <c r="D959">
        <v>21.4514876849309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t="e">
        <f ca="1">DetectOutliers("Demo DM Excel.xlsx?Clientes?Table2", Clientes!$A$957:$M$957)</f>
        <v>#NAME?</v>
      </c>
    </row>
    <row r="960" spans="1:14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20.1418689052181</v>
      </c>
      <c r="K960">
        <v>0</v>
      </c>
      <c r="L960">
        <v>0</v>
      </c>
      <c r="M960">
        <v>0</v>
      </c>
      <c r="N960" t="e">
        <f ca="1">DetectOutliers("Demo DM Excel.xlsx?Clientes?Table2", Clientes!$A$958:$M$958)</f>
        <v>#NAME?</v>
      </c>
    </row>
    <row r="961" spans="1:14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56.075122547053702</v>
      </c>
      <c r="J961">
        <v>0</v>
      </c>
      <c r="K961">
        <v>0</v>
      </c>
      <c r="L961">
        <v>0</v>
      </c>
      <c r="M961">
        <v>0</v>
      </c>
      <c r="N961" t="e">
        <f ca="1">DetectOutliers("Demo DM Excel.xlsx?Clientes?Table2", Clientes!$A$959:$M$959)</f>
        <v>#NAME?</v>
      </c>
    </row>
    <row r="962" spans="1:14" x14ac:dyDescent="0.25">
      <c r="A962">
        <v>0</v>
      </c>
      <c r="B962">
        <v>0</v>
      </c>
      <c r="C962">
        <v>0</v>
      </c>
      <c r="D962">
        <v>0</v>
      </c>
      <c r="E962">
        <v>6.2601754159650698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t="e">
        <f ca="1">DetectOutliers("Demo DM Excel.xlsx?Clientes?Table2", Clientes!$A$960:$M$960)</f>
        <v>#NAME?</v>
      </c>
    </row>
    <row r="963" spans="1:14" x14ac:dyDescent="0.25">
      <c r="A963">
        <v>0</v>
      </c>
      <c r="B963">
        <v>0</v>
      </c>
      <c r="C963">
        <v>0</v>
      </c>
      <c r="D963">
        <v>0</v>
      </c>
      <c r="E963">
        <v>7.1332639358856804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t="e">
        <f ca="1">DetectOutliers("Demo DM Excel.xlsx?Clientes?Table2", Clientes!$A$961:$M$961)</f>
        <v>#NAME?</v>
      </c>
    </row>
    <row r="964" spans="1:14" x14ac:dyDescent="0.25">
      <c r="A964">
        <v>0</v>
      </c>
      <c r="B964">
        <v>0</v>
      </c>
      <c r="C964">
        <v>0</v>
      </c>
      <c r="D964">
        <v>0</v>
      </c>
      <c r="E964">
        <v>2.9599068334113801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 t="e">
        <f ca="1">DetectOutliers("Demo DM Excel.xlsx?Clientes?Table2", Clientes!$A$962:$M$962)</f>
        <v>#NAME?</v>
      </c>
    </row>
    <row r="965" spans="1:14" x14ac:dyDescent="0.25">
      <c r="A965">
        <v>0</v>
      </c>
      <c r="B965">
        <v>0</v>
      </c>
      <c r="C965">
        <v>0</v>
      </c>
      <c r="D965">
        <v>0</v>
      </c>
      <c r="E965">
        <v>45.183872343690098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t="e">
        <f ca="1">DetectOutliers("Demo DM Excel.xlsx?Clientes?Table2", Clientes!$A$963:$M$963)</f>
        <v>#NAME?</v>
      </c>
    </row>
    <row r="966" spans="1:14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1.0579599915122799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t="e">
        <f ca="1">DetectOutliers("Demo DM Excel.xlsx?Clientes?Table2", Clientes!$A$964:$M$964)</f>
        <v>#NAME?</v>
      </c>
    </row>
    <row r="967" spans="1:14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23.703251541966399</v>
      </c>
      <c r="K967">
        <v>0</v>
      </c>
      <c r="L967">
        <v>0</v>
      </c>
      <c r="M967">
        <v>0</v>
      </c>
      <c r="N967" t="e">
        <f ca="1">DetectOutliers("Demo DM Excel.xlsx?Clientes?Table2", Clientes!$A$965:$M$965)</f>
        <v>#NAME?</v>
      </c>
    </row>
    <row r="968" spans="1:14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57.725209728589398</v>
      </c>
      <c r="J968">
        <v>0</v>
      </c>
      <c r="K968">
        <v>0</v>
      </c>
      <c r="L968">
        <v>0</v>
      </c>
      <c r="M968">
        <v>0</v>
      </c>
      <c r="N968" t="e">
        <f ca="1">DetectOutliers("Demo DM Excel.xlsx?Clientes?Table2", Clientes!$A$966:$M$966)</f>
        <v>#NAME?</v>
      </c>
    </row>
    <row r="969" spans="1:14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9.4485316097004706</v>
      </c>
      <c r="N969" t="e">
        <f ca="1">DetectOutliers("Demo DM Excel.xlsx?Clientes?Table2", Clientes!$A$967:$M$967)</f>
        <v>#NAME?</v>
      </c>
    </row>
    <row r="970" spans="1:14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14.2892183479452</v>
      </c>
      <c r="N970" t="e">
        <f ca="1">DetectOutliers("Demo DM Excel.xlsx?Clientes?Table2", Clientes!$A$968:$M$968)</f>
        <v>#NAME?</v>
      </c>
    </row>
    <row r="971" spans="1:14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13.121544960525201</v>
      </c>
      <c r="L971">
        <v>0</v>
      </c>
      <c r="M971">
        <v>0</v>
      </c>
      <c r="N971" t="e">
        <f ca="1">DetectOutliers("Demo DM Excel.xlsx?Clientes?Table2", Clientes!$A$969:$M$969)</f>
        <v>#NAME?</v>
      </c>
    </row>
    <row r="972" spans="1:14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4.2577099268778902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 t="e">
        <f ca="1">DetectOutliers("Demo DM Excel.xlsx?Clientes?Table2", Clientes!$A$970:$M$970)</f>
        <v>#NAME?</v>
      </c>
    </row>
    <row r="973" spans="1:14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2.8750568933096301</v>
      </c>
      <c r="M973">
        <v>0</v>
      </c>
      <c r="N973" t="e">
        <f ca="1">DetectOutliers("Demo DM Excel.xlsx?Clientes?Table2", Clientes!$A$971:$M$971)</f>
        <v>#NAME?</v>
      </c>
    </row>
    <row r="974" spans="1:14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3.54373367023712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t="e">
        <f ca="1">DetectOutliers("Demo DM Excel.xlsx?Clientes?Table2", Clientes!$A$972:$M$972)</f>
        <v>#NAME?</v>
      </c>
    </row>
    <row r="975" spans="1:14" x14ac:dyDescent="0.25">
      <c r="A975">
        <v>0</v>
      </c>
      <c r="B975">
        <v>0</v>
      </c>
      <c r="C975">
        <v>0</v>
      </c>
      <c r="D975">
        <v>0</v>
      </c>
      <c r="E975">
        <v>0.51985282295316904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t="e">
        <f ca="1">DetectOutliers("Demo DM Excel.xlsx?Clientes?Table2", Clientes!$A$973:$M$973)</f>
        <v>#NAME?</v>
      </c>
    </row>
    <row r="976" spans="1:14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68.754752262821498</v>
      </c>
      <c r="J976">
        <v>0</v>
      </c>
      <c r="K976">
        <v>0</v>
      </c>
      <c r="L976">
        <v>0</v>
      </c>
      <c r="M976">
        <v>0</v>
      </c>
      <c r="N976" t="e">
        <f ca="1">DetectOutliers("Demo DM Excel.xlsx?Clientes?Table2", Clientes!$A$974:$M$974)</f>
        <v>#NAME?</v>
      </c>
    </row>
    <row r="977" spans="1:14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18.1856927961853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t="e">
        <f ca="1">DetectOutliers("Demo DM Excel.xlsx?Clientes?Table2", Clientes!$A$975:$M$975)</f>
        <v>#NAME?</v>
      </c>
    </row>
    <row r="978" spans="1:14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17.030313351971799</v>
      </c>
      <c r="N978" t="e">
        <f ca="1">DetectOutliers("Demo DM Excel.xlsx?Clientes?Table2", Clientes!$A$976:$M$976)</f>
        <v>#NAME?</v>
      </c>
    </row>
    <row r="979" spans="1:14" x14ac:dyDescent="0.25">
      <c r="A979">
        <v>0</v>
      </c>
      <c r="B979">
        <v>0</v>
      </c>
      <c r="C979">
        <v>0</v>
      </c>
      <c r="D979">
        <v>0</v>
      </c>
      <c r="E979">
        <v>20.338446173153599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t="e">
        <f ca="1">DetectOutliers("Demo DM Excel.xlsx?Clientes?Table2", Clientes!$A$977:$M$977)</f>
        <v>#NAME?</v>
      </c>
    </row>
    <row r="980" spans="1:14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0.89070492841031501</v>
      </c>
      <c r="M980">
        <v>0</v>
      </c>
      <c r="N980" t="e">
        <f ca="1">DetectOutliers("Demo DM Excel.xlsx?Clientes?Table2", Clientes!$A$978:$M$978)</f>
        <v>#NAME?</v>
      </c>
    </row>
    <row r="981" spans="1:14" x14ac:dyDescent="0.25">
      <c r="A981">
        <v>0</v>
      </c>
      <c r="B981">
        <v>0</v>
      </c>
      <c r="C981">
        <v>0</v>
      </c>
      <c r="D981">
        <v>0</v>
      </c>
      <c r="E981">
        <v>2.09827246066199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t="e">
        <f ca="1">DetectOutliers("Demo DM Excel.xlsx?Clientes?Table2", Clientes!$A$979:$M$979)</f>
        <v>#NAME?</v>
      </c>
    </row>
    <row r="982" spans="1:14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4.5496542544420002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t="e">
        <f ca="1">DetectOutliers("Demo DM Excel.xlsx?Clientes?Table2", Clientes!$A$980:$M$980)</f>
        <v>#NAME?</v>
      </c>
    </row>
    <row r="983" spans="1:14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1.2834306170595799</v>
      </c>
      <c r="N983" t="e">
        <f ca="1">DetectOutliers("Demo DM Excel.xlsx?Clientes?Table2", Clientes!$A$981:$M$981)</f>
        <v>#NAME?</v>
      </c>
    </row>
    <row r="984" spans="1:14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29.1597051740289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 t="e">
        <f ca="1">DetectOutliers("Demo DM Excel.xlsx?Clientes?Table2", Clientes!$A$982:$M$982)</f>
        <v>#NAME?</v>
      </c>
    </row>
    <row r="985" spans="1:14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2.9415440918607598</v>
      </c>
      <c r="I985">
        <v>0</v>
      </c>
      <c r="J985">
        <v>0</v>
      </c>
      <c r="K985">
        <v>0</v>
      </c>
      <c r="L985">
        <v>0</v>
      </c>
      <c r="M985">
        <v>0</v>
      </c>
      <c r="N985" t="e">
        <f ca="1">DetectOutliers("Demo DM Excel.xlsx?Clientes?Table2", Clientes!$A$983:$M$983)</f>
        <v>#NAME?</v>
      </c>
    </row>
    <row r="986" spans="1:14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2.8819180756403102</v>
      </c>
      <c r="K986">
        <v>0</v>
      </c>
      <c r="L986">
        <v>0</v>
      </c>
      <c r="M986">
        <v>0</v>
      </c>
      <c r="N986" t="e">
        <f ca="1">DetectOutliers("Demo DM Excel.xlsx?Clientes?Table2", Clientes!$A$984:$M$984)</f>
        <v>#NAME?</v>
      </c>
    </row>
    <row r="987" spans="1:14" x14ac:dyDescent="0.25">
      <c r="A987">
        <v>0</v>
      </c>
      <c r="B987">
        <v>0</v>
      </c>
      <c r="C987">
        <v>0</v>
      </c>
      <c r="D987">
        <v>32.167644338995999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t="e">
        <f ca="1">DetectOutliers("Demo DM Excel.xlsx?Clientes?Table2", Clientes!$A$985:$M$985)</f>
        <v>#NAME?</v>
      </c>
    </row>
    <row r="988" spans="1:14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54.4441829443725</v>
      </c>
      <c r="J988">
        <v>0</v>
      </c>
      <c r="K988">
        <v>0</v>
      </c>
      <c r="L988">
        <v>0</v>
      </c>
      <c r="M988">
        <v>0</v>
      </c>
      <c r="N988" t="e">
        <f ca="1">DetectOutliers("Demo DM Excel.xlsx?Clientes?Table2", Clientes!$A$986:$M$986)</f>
        <v>#NAME?</v>
      </c>
    </row>
    <row r="989" spans="1:14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30.0296902714766</v>
      </c>
      <c r="J989">
        <v>0</v>
      </c>
      <c r="K989">
        <v>0</v>
      </c>
      <c r="L989">
        <v>0</v>
      </c>
      <c r="M989">
        <v>0</v>
      </c>
      <c r="N989" t="e">
        <f ca="1">DetectOutliers("Demo DM Excel.xlsx?Clientes?Table2", Clientes!$A$987:$M$987)</f>
        <v>#NAME?</v>
      </c>
    </row>
    <row r="990" spans="1:14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3.1149292525107199</v>
      </c>
      <c r="I990">
        <v>0</v>
      </c>
      <c r="J990">
        <v>0</v>
      </c>
      <c r="K990">
        <v>0</v>
      </c>
      <c r="L990">
        <v>0</v>
      </c>
      <c r="M990">
        <v>0</v>
      </c>
      <c r="N990" t="e">
        <f ca="1">DetectOutliers("Demo DM Excel.xlsx?Clientes?Table2", Clientes!$A$988:$M$988)</f>
        <v>#NAME?</v>
      </c>
    </row>
    <row r="991" spans="1:14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6.4302212578071298</v>
      </c>
      <c r="L991">
        <v>0</v>
      </c>
      <c r="M991">
        <v>0</v>
      </c>
      <c r="N991" t="e">
        <f ca="1">DetectOutliers("Demo DM Excel.xlsx?Clientes?Table2", Clientes!$A$989:$M$989)</f>
        <v>#NAME?</v>
      </c>
    </row>
    <row r="992" spans="1:14" x14ac:dyDescent="0.25">
      <c r="A992">
        <v>0</v>
      </c>
      <c r="B992">
        <v>0</v>
      </c>
      <c r="C992">
        <v>0</v>
      </c>
      <c r="D992">
        <v>12.789572787462401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t="e">
        <f ca="1">DetectOutliers("Demo DM Excel.xlsx?Clientes?Table2", Clientes!$A$990:$M$990)</f>
        <v>#NAME?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62.747654848236799</v>
      </c>
      <c r="I993">
        <v>0</v>
      </c>
      <c r="J993">
        <v>0</v>
      </c>
      <c r="K993">
        <v>0</v>
      </c>
      <c r="L993">
        <v>0</v>
      </c>
      <c r="M993">
        <v>0</v>
      </c>
      <c r="N993" t="e">
        <f ca="1">DetectOutliers("Demo DM Excel.xlsx?Clientes?Table2", Clientes!$A$991:$M$991)</f>
        <v>#NAME?</v>
      </c>
    </row>
    <row r="994" spans="1:14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11.3904395147479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t="e">
        <f ca="1">DetectOutliers("Demo DM Excel.xlsx?Clientes?Table2", Clientes!$A$992:$M$992)</f>
        <v>#NAME?</v>
      </c>
    </row>
    <row r="995" spans="1:14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42.345407851279901</v>
      </c>
      <c r="J995">
        <v>0</v>
      </c>
      <c r="K995">
        <v>0</v>
      </c>
      <c r="L995">
        <v>0</v>
      </c>
      <c r="M995">
        <v>0</v>
      </c>
      <c r="N995" t="e">
        <f ca="1">DetectOutliers("Demo DM Excel.xlsx?Clientes?Table2", Clientes!$A$993:$M$993)</f>
        <v>#NAME?</v>
      </c>
    </row>
    <row r="996" spans="1:14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71.229211479107903</v>
      </c>
      <c r="M996">
        <v>0</v>
      </c>
      <c r="N996" t="e">
        <f ca="1">DetectOutliers("Demo DM Excel.xlsx?Clientes?Table2", Clientes!$A$994:$M$994)</f>
        <v>#NAME?</v>
      </c>
    </row>
    <row r="997" spans="1:14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34.659120545373497</v>
      </c>
      <c r="K997">
        <v>0</v>
      </c>
      <c r="L997">
        <v>0</v>
      </c>
      <c r="M997">
        <v>0</v>
      </c>
      <c r="N997" t="e">
        <f ca="1">DetectOutliers("Demo DM Excel.xlsx?Clientes?Table2", Clientes!$A$995:$M$995)</f>
        <v>#NAME?</v>
      </c>
    </row>
    <row r="998" spans="1:14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8.7073452837005796</v>
      </c>
      <c r="K998">
        <v>0</v>
      </c>
      <c r="L998">
        <v>0</v>
      </c>
      <c r="M998">
        <v>0</v>
      </c>
      <c r="N998" t="e">
        <f ca="1">DetectOutliers("Demo DM Excel.xlsx?Clientes?Table2", Clientes!$A$996:$M$996)</f>
        <v>#NAME?</v>
      </c>
    </row>
    <row r="999" spans="1:14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2.7103174369094201</v>
      </c>
      <c r="M999">
        <v>0</v>
      </c>
      <c r="N999" t="e">
        <f ca="1">DetectOutliers("Demo DM Excel.xlsx?Clientes?Table2", Clientes!$A$997:$M$997)</f>
        <v>#NAME?</v>
      </c>
    </row>
    <row r="1000" spans="1:14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0.189878348294926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 t="e">
        <f ca="1">DetectOutliers("Demo DM Excel.xlsx?Clientes?Table2", Clientes!$A$998:$M$998)</f>
        <v>#NAME?</v>
      </c>
    </row>
    <row r="1001" spans="1:14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1.9466054443946099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t="e">
        <f ca="1">DetectOutliers("Demo DM Excel.xlsx?Clientes?Table2", Clientes!$A$999:$M$999)</f>
        <v>#NAME?</v>
      </c>
    </row>
    <row r="1002" spans="1:14" x14ac:dyDescent="0.25">
      <c r="A1002">
        <v>0</v>
      </c>
      <c r="B1002">
        <v>0</v>
      </c>
      <c r="C1002">
        <v>0</v>
      </c>
      <c r="D1002">
        <v>3.69128757840519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t="e">
        <f ca="1">DetectOutliers("Demo DM Excel.xlsx?Clientes?Table2", Clientes!$A$1000:$M$1000)</f>
        <v>#NAME?</v>
      </c>
    </row>
    <row r="1003" spans="1:14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45.220560949545202</v>
      </c>
      <c r="K1003">
        <v>0</v>
      </c>
      <c r="L1003">
        <v>0</v>
      </c>
      <c r="M1003">
        <v>0</v>
      </c>
      <c r="N1003" t="e">
        <f ca="1">DetectOutliers("Demo DM Excel.xlsx?Clientes?Table2", Clientes!$A$1001:$M$1001)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DatosClientes</vt:lpstr>
      <vt:lpstr>Clientes</vt:lpstr>
      <vt:lpstr>Resaltar excepciones_0</vt:lpstr>
      <vt:lpstr>Valores atípicos de Clientes</vt:lpstr>
      <vt:lpstr>Informe de categorías</vt:lpstr>
      <vt:lpstr>Influenciadores de Comprador</vt:lpstr>
      <vt:lpstr>Resaltar excepciones</vt:lpstr>
      <vt:lpstr>ExceptionsThreshold</vt:lpstr>
      <vt:lpstr>ExceptionsThreshold_0</vt:lpstr>
      <vt:lpstr>RowExceptionsThreshold</vt:lpstr>
      <vt:lpstr>RowExceptionsThreshold_0</vt:lpstr>
      <vt:lpstr>Threshold_0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Microsoft SQL Server 2005 Data Mining Add-ins for Office 2007</dc:title>
  <dc:subject>Sample Data</dc:subject>
  <dc:creator>Microsoft Corporation</dc:creator>
  <cp:lastModifiedBy>amby</cp:lastModifiedBy>
  <dcterms:created xsi:type="dcterms:W3CDTF">2006-08-30T19:21:12Z</dcterms:created>
  <dcterms:modified xsi:type="dcterms:W3CDTF">2015-12-01T14:05:10Z</dcterms:modified>
</cp:coreProperties>
</file>