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<sst xmlns="http://schemas.openxmlformats.org/spreadsheetml/2006/main" count="44" uniqueCount="33">
  <si>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Остаток после вывода</t>
  </si>
  <si>
    <t xml:space="preserve">вклад в эфирах</t>
  </si>
  <si>
    <t xml:space="preserve">вклад в токенах</t>
  </si>
  <si>
    <t xml:space="preserve">Доходность расчетная</t>
  </si>
  <si>
    <t xml:space="preserve">Доходность по смарт-контракту</t>
  </si>
  <si>
    <t xml:space="preserve">Учетка 1</t>
  </si>
  <si>
    <t xml:space="preserve">Учетка 2</t>
  </si>
  <si>
    <t xml:space="preserve">Учетка 3</t>
  </si>
  <si>
    <t xml:space="preserve">Итого продано токенов</t>
  </si>
  <si>
    <t xml:space="preserve">Дивиденды</t>
  </si>
  <si>
    <t xml:space="preserve">Вклад1</t>
  </si>
  <si>
    <t xml:space="preserve">Вклад2</t>
  </si>
  <si>
    <t xml:space="preserve">Вклад3</t>
  </si>
  <si>
    <t xml:space="preserve">Сумма</t>
  </si>
  <si>
    <t xml:space="preserve">Баланс контракта дивидендов после вывода одной учетки</t>
  </si>
  <si>
    <t xml:space="preserve">Средства с первой учетки вывели</t>
  </si>
  <si>
    <t xml:space="preserve">Второй раунд</t>
  </si>
  <si>
    <t xml:space="preserve">Вклад4</t>
  </si>
  <si>
    <t xml:space="preserve">Вклад5</t>
  </si>
  <si>
    <t xml:space="preserve">Вклад6</t>
  </si>
  <si>
    <t xml:space="preserve">запустился расчет дивидендов</t>
  </si>
  <si>
    <t xml:space="preserve">Итого:</t>
  </si>
  <si>
    <t xml:space="preserve">Доход с прошлого раза</t>
  </si>
  <si>
    <t xml:space="preserve">Отклонение</t>
  </si>
  <si>
    <t xml:space="preserve">Баланс учетки 2 перед выводом:</t>
  </si>
  <si>
    <t xml:space="preserve">Баланс учетки 2 после вывода:</t>
  </si>
  <si>
    <t xml:space="preserve">Вывели:</t>
  </si>
  <si>
    <t xml:space="preserve">Третий раунд:</t>
  </si>
  <si>
    <t xml:space="preserve">Вклад7</t>
  </si>
  <si>
    <t xml:space="preserve">Вклад8</t>
  </si>
  <si>
    <t xml:space="preserve">Вклад9</t>
  </si>
  <si>
    <t xml:space="preserve">Вывод средств</t>
  </si>
  <si>
    <t xml:space="preserve">все выведено, баланс контракта дивидендов обнулился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</si>
</sst>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G54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5" activeCellId="0" sqref="A55"/>
    </sheetView>
  </sheetViews>
  <sheetFormatPr defaultRowHeight="15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4.03"/>
    <col collapsed="false" customWidth="true" hidden="false" outlineLevel="0" max="3" min="3" style="0" width="36.95"/>
    <col collapsed="false" customWidth="true" hidden="false" outlineLevel="0" max="4" min="4" style="0" width="49.18"/>
    <col collapsed="false" customWidth="true" hidden="false" outlineLevel="0" max="5" min="5" style="0" width="35.29"/>
    <col collapsed="false" customWidth="true" hidden="false" outlineLevel="0" max="6" min="6" style="0" width="28.9"/>
    <col collapsed="false" customWidth="true" hidden="false" outlineLevel="0" max="7" min="7" style="0" width="23.76"/>
    <col collapsed="false" customWidth="true" hidden="false" outlineLevel="0" max="1025" min="8" style="0" width="8.67"/>
  </cols>
  <sheetData>
    <row r="8" customFormat="false" ht="15" hidden="false" customHeight="false" outlineLevel="0" collapsed="false">
      <c r="F8" s="0" t="s">
        <v>0</v>
      </c>
    </row>
    <row r="9" customFormat="false" ht="15" hidden="false" customHeight="false" outlineLevel="0" collapsed="false">
      <c r="B9" s="0" t="s">
        <v>1</v>
      </c>
      <c r="C9" s="0" t="s">
        <v>2</v>
      </c>
      <c r="D9" s="0" t="s">
        <v>3</v>
      </c>
      <c r="E9" s="0" t="s">
        <v>4</v>
      </c>
    </row>
    <row r="10" customFormat="false" ht="13.8" hidden="false" customHeight="false" outlineLevel="0" collapsed="false">
      <c r="A10" s="0" t="s">
        <v>5</v>
      </c>
      <c r="B10" s="0" t="n">
        <v>5</v>
      </c>
      <c r="C10" s="0" t="n">
        <f aca="false">B10*10000</f>
        <v>50000</v>
      </c>
      <c r="D10" s="0" t="n">
        <f aca="false">C10/$C$13*$B$22</f>
        <v>6.66666666666667</v>
      </c>
      <c r="E10" s="0" t="n">
        <v>6.66666666666665</v>
      </c>
      <c r="F10" s="0" t="n">
        <f aca="false">100-B10+E10</f>
        <v>101.666666666667</v>
      </c>
    </row>
    <row r="11" customFormat="false" ht="13.8" hidden="false" customHeight="false" outlineLevel="0" collapsed="false">
      <c r="A11" s="0" t="s">
        <v>6</v>
      </c>
      <c r="B11" s="0" t="n">
        <v>4</v>
      </c>
      <c r="C11" s="0" t="n">
        <f aca="false">B11*10000</f>
        <v>40000</v>
      </c>
      <c r="D11" s="0" t="n">
        <f aca="false">C11/$C$13*$B$22</f>
        <v>5.33333333333333</v>
      </c>
      <c r="E11" s="0" t="n">
        <v>5.33333333333332</v>
      </c>
    </row>
    <row r="12" customFormat="false" ht="13.8" hidden="false" customHeight="false" outlineLevel="0" collapsed="false">
      <c r="A12" s="0" t="s">
        <v>7</v>
      </c>
      <c r="B12" s="0" t="n">
        <v>3</v>
      </c>
      <c r="C12" s="0" t="n">
        <f aca="false">B12*10000</f>
        <v>30000</v>
      </c>
      <c r="D12" s="0" t="n">
        <f aca="false">C12/$C$13*$B$22</f>
        <v>4</v>
      </c>
      <c r="E12" s="0" t="n">
        <v>3.99999999999999</v>
      </c>
    </row>
    <row r="13" customFormat="false" ht="15" hidden="false" customHeight="false" outlineLevel="0" collapsed="false">
      <c r="A13" s="0" t="s">
        <v>8</v>
      </c>
      <c r="C13" s="0" t="n">
        <f aca="false">SUM(C10:C12)</f>
        <v>120000</v>
      </c>
    </row>
    <row r="16" customFormat="false" ht="15" hidden="false" customHeight="false" outlineLevel="0" collapsed="false">
      <c r="A16" s="0" t="s">
        <v>9</v>
      </c>
    </row>
    <row r="17" customFormat="false" ht="13.8" hidden="false" customHeight="false" outlineLevel="0" collapsed="false">
      <c r="A17" s="0" t="s">
        <v>10</v>
      </c>
      <c r="B17" s="0" t="n">
        <v>5</v>
      </c>
    </row>
    <row r="18" customFormat="false" ht="13.8" hidden="false" customHeight="false" outlineLevel="0" collapsed="false">
      <c r="A18" s="0" t="s">
        <v>11</v>
      </c>
      <c r="B18" s="0" t="n">
        <v>5</v>
      </c>
    </row>
    <row r="19" customFormat="false" ht="13.8" hidden="false" customHeight="false" outlineLevel="0" collapsed="false">
      <c r="A19" s="0" t="s">
        <v>12</v>
      </c>
      <c r="B19" s="0" t="n">
        <v>2</v>
      </c>
    </row>
    <row r="20" customFormat="false" ht="15" hidden="false" customHeight="false" outlineLevel="0" collapsed="false">
      <c r="B20" s="0" t="n">
        <v>4</v>
      </c>
    </row>
    <row r="22" customFormat="false" ht="13.8" hidden="false" customHeight="false" outlineLevel="0" collapsed="false">
      <c r="A22" s="0" t="s">
        <v>13</v>
      </c>
      <c r="B22" s="0" t="n">
        <f aca="false">SUM(B17:B20)</f>
        <v>16</v>
      </c>
      <c r="D22" s="0" t="n">
        <f aca="false">SUM(D10:D12)</f>
        <v>16</v>
      </c>
      <c r="E22" s="0" t="n">
        <f aca="false">SUM(E10:E12)</f>
        <v>16</v>
      </c>
      <c r="F22" s="0" t="n">
        <f aca="false">(D22-E22)*500*62</f>
        <v>0</v>
      </c>
    </row>
    <row r="24" customFormat="false" ht="57.45" hidden="false" customHeight="false" outlineLevel="0" collapsed="false">
      <c r="A24" s="1" t="s">
        <v>14</v>
      </c>
      <c r="B24" s="0" t="n">
        <f aca="false">B22-E10</f>
        <v>9.33333333333335</v>
      </c>
    </row>
    <row r="26" customFormat="false" ht="15" hidden="false" customHeight="false" outlineLevel="0" collapsed="false">
      <c r="A26" s="0" t="s">
        <v>15</v>
      </c>
    </row>
    <row r="27" customFormat="false" ht="15" hidden="false" customHeight="false" outlineLevel="0" collapsed="false">
      <c r="A27" s="0" t="s">
        <v>16</v>
      </c>
    </row>
    <row r="29" customFormat="false" ht="13.8" hidden="false" customHeight="false" outlineLevel="0" collapsed="false">
      <c r="A29" s="0" t="s">
        <v>17</v>
      </c>
      <c r="B29" s="0" t="n">
        <v>1</v>
      </c>
    </row>
    <row r="30" customFormat="false" ht="13.8" hidden="false" customHeight="false" outlineLevel="0" collapsed="false">
      <c r="A30" s="0" t="s">
        <v>18</v>
      </c>
      <c r="B30" s="0" t="n">
        <v>10</v>
      </c>
    </row>
    <row r="31" customFormat="false" ht="13.8" hidden="false" customHeight="false" outlineLevel="0" collapsed="false">
      <c r="A31" s="0" t="s">
        <v>19</v>
      </c>
      <c r="B31" s="0" t="n">
        <v>10</v>
      </c>
      <c r="C31" s="0" t="s">
        <v>20</v>
      </c>
    </row>
    <row r="32" customFormat="false" ht="13.8" hidden="false" customHeight="false" outlineLevel="0" collapsed="false">
      <c r="A32" s="0" t="s">
        <v>21</v>
      </c>
      <c r="B32" s="0" t="n">
        <f aca="false">SUM(B29:B31)</f>
        <v>21</v>
      </c>
      <c r="D32" s="0" t="s">
        <v>3</v>
      </c>
      <c r="E32" s="0" t="s">
        <v>22</v>
      </c>
      <c r="F32" s="0" t="s">
        <v>4</v>
      </c>
      <c r="G32" s="0" t="s">
        <v>23</v>
      </c>
    </row>
    <row r="33" customFormat="false" ht="13.8" hidden="false" customHeight="false" outlineLevel="0" collapsed="false">
      <c r="A33" s="0" t="s">
        <v>5</v>
      </c>
      <c r="D33" s="0" t="n">
        <f aca="false">C10/C13*B32</f>
        <v>8.75</v>
      </c>
      <c r="E33" s="0" t="n">
        <v>0</v>
      </c>
      <c r="F33" s="0" t="n">
        <f aca="false">8.75</f>
        <v>8.75</v>
      </c>
      <c r="G33" s="0" t="n">
        <f aca="false">F33-D33</f>
        <v>0</v>
      </c>
    </row>
    <row r="34" customFormat="false" ht="13.8" hidden="false" customHeight="false" outlineLevel="0" collapsed="false">
      <c r="A34" s="0" t="s">
        <v>6</v>
      </c>
      <c r="D34" s="0" t="n">
        <f aca="false">C11/C13*B32</f>
        <v>7</v>
      </c>
      <c r="E34" s="0" t="n">
        <f aca="false">E11</f>
        <v>5.33333333333332</v>
      </c>
      <c r="F34" s="0" t="n">
        <v>12.3333333333333</v>
      </c>
      <c r="G34" s="0" t="n">
        <f aca="false">F34-E34-D34</f>
        <v>0</v>
      </c>
    </row>
    <row r="35" customFormat="false" ht="13.8" hidden="false" customHeight="false" outlineLevel="0" collapsed="false">
      <c r="A35" s="0" t="s">
        <v>7</v>
      </c>
      <c r="D35" s="0" t="n">
        <f aca="false">C12/C13*B32</f>
        <v>5.25</v>
      </c>
      <c r="E35" s="0" t="n">
        <f aca="false">E12</f>
        <v>3.99999999999999</v>
      </c>
      <c r="F35" s="0" t="n">
        <v>9.24999999999999</v>
      </c>
      <c r="G35" s="0" t="n">
        <f aca="false">F35-E35-D35</f>
        <v>0</v>
      </c>
    </row>
    <row r="37" customFormat="false" ht="15" hidden="false" customHeight="false" outlineLevel="0" collapsed="false">
      <c r="A37" s="0" t="s">
        <v>24</v>
      </c>
      <c r="C37" s="0" t="n">
        <v>79.99302096</v>
      </c>
    </row>
    <row r="38" customFormat="false" ht="13.8" hidden="false" customHeight="false" outlineLevel="0" collapsed="false">
      <c r="A38" s="0" t="s">
        <v>25</v>
      </c>
      <c r="C38" s="0" t="n">
        <v>92.32592917</v>
      </c>
    </row>
    <row r="39" customFormat="false" ht="15" hidden="false" customHeight="false" outlineLevel="0" collapsed="false">
      <c r="A39" s="0" t="s">
        <v>26</v>
      </c>
      <c r="C39" s="0" t="n">
        <f aca="false">C38-C37</f>
        <v>12.33290821</v>
      </c>
    </row>
    <row r="42" customFormat="false" ht="13.8" hidden="false" customHeight="false" outlineLevel="0" collapsed="false">
      <c r="A42" s="0" t="s">
        <v>27</v>
      </c>
      <c r="D42" s="0" t="s">
        <v>3</v>
      </c>
    </row>
    <row r="43" customFormat="false" ht="13.8" hidden="false" customHeight="false" outlineLevel="0" collapsed="false">
      <c r="A43" s="0" t="s">
        <v>28</v>
      </c>
      <c r="B43" s="0" t="n">
        <v>10</v>
      </c>
    </row>
    <row r="44" customFormat="false" ht="13.8" hidden="false" customHeight="false" outlineLevel="0" collapsed="false">
      <c r="A44" s="0" t="s">
        <v>29</v>
      </c>
      <c r="B44" s="0" t="n">
        <v>4</v>
      </c>
    </row>
    <row r="45" customFormat="false" ht="13.8" hidden="false" customHeight="false" outlineLevel="0" collapsed="false">
      <c r="A45" s="0" t="s">
        <v>30</v>
      </c>
      <c r="B45" s="0" t="n">
        <v>1</v>
      </c>
      <c r="C45" s="0" t="s">
        <v>20</v>
      </c>
    </row>
    <row r="46" customFormat="false" ht="15" hidden="false" customHeight="false" outlineLevel="0" collapsed="false">
      <c r="A46" s="0" t="s">
        <v>21</v>
      </c>
      <c r="B46" s="0" t="n">
        <f aca="false">SUM(B43:B45)</f>
        <v>15</v>
      </c>
    </row>
    <row r="48" customFormat="false" ht="13.8" hidden="false" customHeight="false" outlineLevel="0" collapsed="false">
      <c r="A48" s="0" t="s">
        <v>5</v>
      </c>
      <c r="D48" s="0" t="n">
        <f aca="false">C10/$C$13*$B$46</f>
        <v>6.25</v>
      </c>
      <c r="E48" s="0" t="n">
        <v>8.75</v>
      </c>
      <c r="F48" s="0" t="n">
        <v>15</v>
      </c>
      <c r="G48" s="0" t="n">
        <f aca="false">F48-E48-D48</f>
        <v>0</v>
      </c>
    </row>
    <row r="49" customFormat="false" ht="13.8" hidden="false" customHeight="false" outlineLevel="0" collapsed="false">
      <c r="A49" s="0" t="s">
        <v>6</v>
      </c>
      <c r="D49" s="0" t="n">
        <f aca="false">C11/$C$13*$B$46</f>
        <v>5</v>
      </c>
      <c r="E49" s="0" t="n">
        <v>0</v>
      </c>
      <c r="F49" s="0" t="n">
        <v>5</v>
      </c>
      <c r="G49" s="0" t="n">
        <f aca="false">F49-E49-D49</f>
        <v>0</v>
      </c>
    </row>
    <row r="50" customFormat="false" ht="13.8" hidden="false" customHeight="false" outlineLevel="0" collapsed="false">
      <c r="A50" s="0" t="s">
        <v>7</v>
      </c>
      <c r="D50" s="0" t="n">
        <f aca="false">C12/$C$13*$B$46</f>
        <v>3.75</v>
      </c>
      <c r="E50" s="0" t="n">
        <v>9.25</v>
      </c>
      <c r="F50" s="0" t="n">
        <v>12.999</v>
      </c>
      <c r="G50" s="0" t="n">
        <f aca="false">F50-E50-D50</f>
        <v>-0.000999999999999446</v>
      </c>
    </row>
    <row r="53" customFormat="false" ht="15" hidden="false" customHeight="false" outlineLevel="0" collapsed="false">
      <c r="A53" s="0" t="s">
        <v>31</v>
      </c>
    </row>
    <row r="54" customFormat="false" ht="15" hidden="false" customHeight="false" outlineLevel="0" collapsed="false">
      <c r="A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Alexey Chelbukhov</dc:creator>
  <dc:description/>
  <dc:language>ru-RU</dc:language>
  <cp:lastModifiedBy/>
  <dcterms:modified xsi:type="dcterms:W3CDTF">2018-07-16T18:08:34Z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