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kyeehon/Documents/McGill MMA/04 Winter I 2022/ORGB 671 Talent Analytics/USPTO_data/"/>
    </mc:Choice>
  </mc:AlternateContent>
  <xr:revisionPtr revIDLastSave="0" documentId="13_ncr:1_{E0C63DEA-58D4-0343-90DE-14C5CDAAD4F2}" xr6:coauthVersionLast="47" xr6:coauthVersionMax="47" xr10:uidLastSave="{00000000-0000-0000-0000-000000000000}"/>
  <bookViews>
    <workbookView xWindow="39120" yWindow="1800" windowWidth="35680" windowHeight="18000" activeTab="4" xr2:uid="{EBB3DC9D-E713-EA4D-9F94-86F13FF1EAB6}"/>
  </bookViews>
  <sheets>
    <sheet name="In-class" sheetId="1" r:id="rId1"/>
    <sheet name="workgroup_actual" sheetId="3" r:id="rId2"/>
    <sheet name="workgroup_project" sheetId="7" r:id="rId3"/>
    <sheet name="seniority_gender_actual" sheetId="6" r:id="rId4"/>
    <sheet name="seniority_gender_proje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1" i="5" l="1"/>
  <c r="AX18" i="5"/>
  <c r="AX19" i="5"/>
  <c r="AX20" i="5"/>
  <c r="AX17" i="5"/>
  <c r="DP81" i="7"/>
  <c r="CE81" i="7"/>
  <c r="CF3" i="7" a="1"/>
  <c r="CF3" i="7" s="1"/>
  <c r="N17" i="5" a="1"/>
  <c r="N17" i="5" s="1"/>
  <c r="O17" i="5" s="1" a="1"/>
  <c r="O17" i="5" s="1"/>
  <c r="P17" i="5" s="1" a="1"/>
  <c r="P17" i="5" s="1"/>
  <c r="Q17" i="5" s="1" a="1"/>
  <c r="Q17" i="5" s="1"/>
  <c r="R17" i="5" s="1" a="1"/>
  <c r="R17" i="5" s="1"/>
  <c r="S17" i="5" s="1" a="1"/>
  <c r="S17" i="5" s="1"/>
  <c r="T17" i="5" s="1" a="1"/>
  <c r="T17" i="5" s="1"/>
  <c r="U17" i="5" s="1" a="1"/>
  <c r="U17" i="5" s="1"/>
  <c r="V17" i="5" s="1" a="1"/>
  <c r="V17" i="5" s="1"/>
  <c r="W17" i="5" s="1" a="1"/>
  <c r="W17" i="5" s="1"/>
  <c r="X17" i="5" s="1" a="1"/>
  <c r="X17" i="5" s="1"/>
  <c r="Y17" i="5" s="1" a="1"/>
  <c r="Y17" i="5" s="1"/>
  <c r="Z17" i="5" s="1" a="1"/>
  <c r="Z17" i="5" s="1"/>
  <c r="AA17" i="5" s="1" a="1"/>
  <c r="AA17" i="5" s="1"/>
  <c r="AB17" i="5" s="1" a="1"/>
  <c r="AB17" i="5" s="1"/>
  <c r="AC17" i="5" s="1" a="1"/>
  <c r="AC17" i="5" s="1"/>
  <c r="AD17" i="5" s="1" a="1"/>
  <c r="AD17" i="5" s="1"/>
  <c r="AE17" i="5" s="1" a="1"/>
  <c r="AE17" i="5" s="1"/>
  <c r="AF17" i="5" s="1" a="1"/>
  <c r="AF17" i="5" s="1"/>
  <c r="AG17" i="5" s="1" a="1"/>
  <c r="AG17" i="5" s="1"/>
  <c r="AH17" i="5" s="1" a="1"/>
  <c r="AH17" i="5" s="1"/>
  <c r="AI17" i="5" s="1" a="1"/>
  <c r="AI17" i="5" s="1"/>
  <c r="AJ17" i="5" s="1" a="1"/>
  <c r="AJ17" i="5" s="1"/>
  <c r="AK17" i="5" s="1" a="1"/>
  <c r="AK17" i="5" s="1"/>
  <c r="AL17" i="5" s="1" a="1"/>
  <c r="AL17" i="5" s="1"/>
  <c r="AM17" i="5" s="1" a="1"/>
  <c r="AM17" i="5" s="1"/>
  <c r="AN17" i="5" s="1" a="1"/>
  <c r="AN17" i="5" s="1"/>
  <c r="AO17" i="5" s="1" a="1"/>
  <c r="AO17" i="5" s="1"/>
  <c r="AP17" i="5" s="1" a="1"/>
  <c r="AP17" i="5" s="1"/>
  <c r="AQ17" i="5" s="1" a="1"/>
  <c r="AQ17" i="5" s="1"/>
  <c r="AR17" i="5" s="1" a="1"/>
  <c r="AR17" i="5" s="1"/>
  <c r="AS17" i="5" s="1" a="1"/>
  <c r="AS17" i="5" s="1"/>
  <c r="AT17" i="5" s="1" a="1"/>
  <c r="AT17" i="5" s="1"/>
  <c r="AU17" i="5" s="1" a="1"/>
  <c r="AU17" i="5" s="1"/>
  <c r="M17" i="5" a="1"/>
  <c r="M17" i="5" s="1"/>
  <c r="AW21" i="5"/>
  <c r="L21" i="5"/>
  <c r="M5" i="5" a="1"/>
  <c r="M5" i="5" s="1"/>
  <c r="M9" i="5" s="1"/>
  <c r="AW9" i="5"/>
  <c r="L9" i="5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B6" i="6"/>
  <c r="CG3" i="7" l="1" a="1"/>
  <c r="CG3" i="7" s="1"/>
  <c r="CF81" i="7"/>
  <c r="N5" i="5" a="1"/>
  <c r="N5" i="5" s="1"/>
  <c r="O5" i="5" s="1" a="1"/>
  <c r="O5" i="5" s="1"/>
  <c r="M21" i="5"/>
  <c r="CH3" i="7" l="1" a="1"/>
  <c r="CH3" i="7" s="1"/>
  <c r="CG81" i="7"/>
  <c r="N9" i="5"/>
  <c r="N21" i="5"/>
  <c r="P5" i="5" a="1"/>
  <c r="P5" i="5" s="1"/>
  <c r="O9" i="5"/>
  <c r="CH81" i="7" l="1"/>
  <c r="CI3" i="7" a="1"/>
  <c r="CI3" i="7" s="1"/>
  <c r="O21" i="5"/>
  <c r="Q5" i="5" a="1"/>
  <c r="Q5" i="5" s="1"/>
  <c r="P9" i="5"/>
  <c r="CI81" i="7" l="1"/>
  <c r="CJ3" i="7" a="1"/>
  <c r="CJ3" i="7" s="1"/>
  <c r="P21" i="5"/>
  <c r="R5" i="5" a="1"/>
  <c r="R5" i="5" s="1"/>
  <c r="Q9" i="5"/>
  <c r="CJ81" i="7" l="1"/>
  <c r="CK3" i="7" a="1"/>
  <c r="CK3" i="7" s="1"/>
  <c r="Q21" i="5"/>
  <c r="S5" i="5" a="1"/>
  <c r="S5" i="5" s="1"/>
  <c r="R9" i="5"/>
  <c r="CL3" i="7" l="1" a="1"/>
  <c r="CL3" i="7" s="1"/>
  <c r="CK81" i="7"/>
  <c r="R21" i="5"/>
  <c r="T5" i="5" a="1"/>
  <c r="T5" i="5" s="1"/>
  <c r="S9" i="5"/>
  <c r="CM3" i="7" l="1" a="1"/>
  <c r="CM3" i="7" s="1"/>
  <c r="CL81" i="7"/>
  <c r="S21" i="5"/>
  <c r="U5" i="5" a="1"/>
  <c r="U5" i="5" s="1"/>
  <c r="T9" i="5"/>
  <c r="CN3" i="7" l="1" a="1"/>
  <c r="CN3" i="7" s="1"/>
  <c r="CM81" i="7"/>
  <c r="T21" i="5"/>
  <c r="V5" i="5" a="1"/>
  <c r="V5" i="5" s="1"/>
  <c r="U9" i="5"/>
  <c r="CO3" i="7" l="1" a="1"/>
  <c r="CO3" i="7" s="1"/>
  <c r="CN81" i="7"/>
  <c r="U21" i="5"/>
  <c r="W5" i="5" a="1"/>
  <c r="W5" i="5" s="1"/>
  <c r="V9" i="5"/>
  <c r="CP3" i="7" l="1" a="1"/>
  <c r="CP3" i="7" s="1"/>
  <c r="CO81" i="7"/>
  <c r="V21" i="5"/>
  <c r="X5" i="5" a="1"/>
  <c r="X5" i="5" s="1"/>
  <c r="W9" i="5"/>
  <c r="CP81" i="7" l="1"/>
  <c r="CQ3" i="7" a="1"/>
  <c r="CQ3" i="7" s="1"/>
  <c r="W21" i="5"/>
  <c r="Y5" i="5" a="1"/>
  <c r="Y5" i="5" s="1"/>
  <c r="X9" i="5"/>
  <c r="CQ81" i="7" l="1"/>
  <c r="CR3" i="7" a="1"/>
  <c r="CR3" i="7" s="1"/>
  <c r="X21" i="5"/>
  <c r="Z5" i="5" a="1"/>
  <c r="Z5" i="5" s="1"/>
  <c r="Y9" i="5"/>
  <c r="CR81" i="7" l="1"/>
  <c r="CS3" i="7" a="1"/>
  <c r="CS3" i="7" s="1"/>
  <c r="Y21" i="5"/>
  <c r="AA5" i="5" a="1"/>
  <c r="AA5" i="5" s="1"/>
  <c r="Z9" i="5"/>
  <c r="CT3" i="7" l="1" a="1"/>
  <c r="CT3" i="7" s="1"/>
  <c r="CS81" i="7"/>
  <c r="Z21" i="5"/>
  <c r="AB5" i="5" a="1"/>
  <c r="AB5" i="5" s="1"/>
  <c r="AA9" i="5"/>
  <c r="CU3" i="7" l="1" a="1"/>
  <c r="CU3" i="7" s="1"/>
  <c r="CT81" i="7"/>
  <c r="AA21" i="5"/>
  <c r="AC5" i="5" a="1"/>
  <c r="AC5" i="5" s="1"/>
  <c r="AB9" i="5"/>
  <c r="CV3" i="7" l="1" a="1"/>
  <c r="CV3" i="7" s="1"/>
  <c r="CU81" i="7"/>
  <c r="AB21" i="5"/>
  <c r="AD5" i="5" a="1"/>
  <c r="AD5" i="5" s="1"/>
  <c r="AC9" i="5"/>
  <c r="CW3" i="7" l="1" a="1"/>
  <c r="CW3" i="7" s="1"/>
  <c r="CV81" i="7"/>
  <c r="AC21" i="5"/>
  <c r="AE5" i="5" a="1"/>
  <c r="AE5" i="5" s="1"/>
  <c r="AD9" i="5"/>
  <c r="CX3" i="7" l="1" a="1"/>
  <c r="CX3" i="7" s="1"/>
  <c r="CW81" i="7"/>
  <c r="AD21" i="5"/>
  <c r="AF5" i="5" a="1"/>
  <c r="AF5" i="5" s="1"/>
  <c r="AE9" i="5"/>
  <c r="CX81" i="7" l="1"/>
  <c r="CY3" i="7" a="1"/>
  <c r="CY3" i="7" s="1"/>
  <c r="AE21" i="5"/>
  <c r="AG5" i="5" a="1"/>
  <c r="AG5" i="5" s="1"/>
  <c r="AF9" i="5"/>
  <c r="CY81" i="7" l="1"/>
  <c r="CZ3" i="7" a="1"/>
  <c r="CZ3" i="7" s="1"/>
  <c r="AF21" i="5"/>
  <c r="AH5" i="5" a="1"/>
  <c r="AH5" i="5" s="1"/>
  <c r="AG9" i="5"/>
  <c r="CZ81" i="7" l="1"/>
  <c r="DA3" i="7" a="1"/>
  <c r="DA3" i="7" s="1"/>
  <c r="AG21" i="5"/>
  <c r="AI5" i="5" a="1"/>
  <c r="AI5" i="5" s="1"/>
  <c r="AH9" i="5"/>
  <c r="DB3" i="7" l="1" a="1"/>
  <c r="DB3" i="7" s="1"/>
  <c r="DA81" i="7"/>
  <c r="AH21" i="5"/>
  <c r="AJ5" i="5" a="1"/>
  <c r="AJ5" i="5" s="1"/>
  <c r="AI9" i="5"/>
  <c r="DC3" i="7" l="1" a="1"/>
  <c r="DC3" i="7" s="1"/>
  <c r="DB81" i="7"/>
  <c r="AI21" i="5"/>
  <c r="AK5" i="5" a="1"/>
  <c r="AK5" i="5" s="1"/>
  <c r="AJ9" i="5"/>
  <c r="DD3" i="7" l="1" a="1"/>
  <c r="DD3" i="7" s="1"/>
  <c r="DC81" i="7"/>
  <c r="AJ21" i="5"/>
  <c r="AL5" i="5" a="1"/>
  <c r="AL5" i="5" s="1"/>
  <c r="AK9" i="5"/>
  <c r="DE3" i="7" l="1" a="1"/>
  <c r="DE3" i="7" s="1"/>
  <c r="DD81" i="7"/>
  <c r="AK21" i="5"/>
  <c r="AM5" i="5" a="1"/>
  <c r="AM5" i="5" s="1"/>
  <c r="AL9" i="5"/>
  <c r="DF3" i="7" l="1" a="1"/>
  <c r="DF3" i="7" s="1"/>
  <c r="DE81" i="7"/>
  <c r="AL21" i="5"/>
  <c r="AN5" i="5" a="1"/>
  <c r="AN5" i="5" s="1"/>
  <c r="AM9" i="5"/>
  <c r="DF81" i="7" l="1"/>
  <c r="DG3" i="7" a="1"/>
  <c r="DG3" i="7" s="1"/>
  <c r="AM21" i="5"/>
  <c r="AO5" i="5" a="1"/>
  <c r="AO5" i="5" s="1"/>
  <c r="AN9" i="5"/>
  <c r="DG81" i="7" l="1"/>
  <c r="DH3" i="7" a="1"/>
  <c r="DH3" i="7" s="1"/>
  <c r="AN21" i="5"/>
  <c r="AP5" i="5" a="1"/>
  <c r="AP5" i="5" s="1"/>
  <c r="AO9" i="5"/>
  <c r="DH81" i="7" l="1"/>
  <c r="DI3" i="7" a="1"/>
  <c r="DI3" i="7" s="1"/>
  <c r="AO21" i="5"/>
  <c r="AQ5" i="5" a="1"/>
  <c r="AQ5" i="5" s="1"/>
  <c r="AP9" i="5"/>
  <c r="DJ3" i="7" l="1" a="1"/>
  <c r="DJ3" i="7" s="1"/>
  <c r="DI81" i="7"/>
  <c r="AP21" i="5"/>
  <c r="AR5" i="5" a="1"/>
  <c r="AR5" i="5" s="1"/>
  <c r="AQ9" i="5"/>
  <c r="DK3" i="7" l="1" a="1"/>
  <c r="DK3" i="7" s="1"/>
  <c r="DJ81" i="7"/>
  <c r="AQ21" i="5"/>
  <c r="AS5" i="5" a="1"/>
  <c r="AS5" i="5" s="1"/>
  <c r="AR9" i="5"/>
  <c r="DL3" i="7" l="1" a="1"/>
  <c r="DL3" i="7" s="1"/>
  <c r="DK81" i="7"/>
  <c r="AR21" i="5"/>
  <c r="AT5" i="5" a="1"/>
  <c r="AT5" i="5" s="1"/>
  <c r="AS9" i="5"/>
  <c r="DL81" i="7" l="1"/>
  <c r="DM3" i="7" a="1"/>
  <c r="DM3" i="7" s="1"/>
  <c r="AS21" i="5"/>
  <c r="AU5" i="5" a="1"/>
  <c r="AU5" i="5" s="1"/>
  <c r="AU9" i="5" s="1"/>
  <c r="AT9" i="5"/>
  <c r="DM81" i="7" l="1"/>
  <c r="DN3" i="7" a="1"/>
  <c r="AU21" i="5"/>
  <c r="AT21" i="5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D81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C80" i="3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4" i="3"/>
  <c r="AM63" i="3"/>
  <c r="AM62" i="3"/>
  <c r="AM61" i="3"/>
  <c r="AM60" i="3"/>
  <c r="AM59" i="3"/>
  <c r="AM58" i="3"/>
  <c r="AM57" i="3"/>
  <c r="AM56" i="3"/>
  <c r="AM55" i="3"/>
  <c r="AM54" i="3"/>
  <c r="AM53" i="3"/>
  <c r="AM52" i="3"/>
  <c r="AM51" i="3"/>
  <c r="AM50" i="3"/>
  <c r="AM49" i="3"/>
  <c r="AM48" i="3"/>
  <c r="AM47" i="3"/>
  <c r="AM46" i="3"/>
  <c r="AM45" i="3"/>
  <c r="AM44" i="3"/>
  <c r="AM43" i="3"/>
  <c r="AM42" i="3"/>
  <c r="AM41" i="3"/>
  <c r="AM40" i="3"/>
  <c r="AM39" i="3"/>
  <c r="AM38" i="3"/>
  <c r="AM37" i="3"/>
  <c r="AM36" i="3"/>
  <c r="AM35" i="3"/>
  <c r="AM34" i="3"/>
  <c r="AM33" i="3"/>
  <c r="AM32" i="3"/>
  <c r="AM31" i="3"/>
  <c r="AM30" i="3"/>
  <c r="AM29" i="3"/>
  <c r="AM28" i="3"/>
  <c r="AM27" i="3"/>
  <c r="AM26" i="3"/>
  <c r="AM25" i="3"/>
  <c r="AM24" i="3"/>
  <c r="AM23" i="3"/>
  <c r="AM22" i="3"/>
  <c r="AM21" i="3"/>
  <c r="AM20" i="3"/>
  <c r="AM19" i="3"/>
  <c r="AM18" i="3"/>
  <c r="AM17" i="3"/>
  <c r="AM16" i="3"/>
  <c r="AM15" i="3"/>
  <c r="AM14" i="3"/>
  <c r="AM13" i="3"/>
  <c r="AM12" i="3"/>
  <c r="AM11" i="3"/>
  <c r="AM10" i="3"/>
  <c r="AM9" i="3"/>
  <c r="AM8" i="3"/>
  <c r="AM7" i="3"/>
  <c r="AM6" i="3"/>
  <c r="AM5" i="3"/>
  <c r="AM4" i="3"/>
  <c r="AM3" i="3"/>
  <c r="AM2" i="3"/>
  <c r="I18" i="1" a="1"/>
  <c r="I18" i="1" s="1"/>
  <c r="J18" i="1" s="1" a="1"/>
  <c r="J18" i="1" s="1"/>
  <c r="H13" i="1"/>
  <c r="H14" i="1"/>
  <c r="H15" i="1"/>
  <c r="H12" i="1"/>
  <c r="I6" i="1" a="1"/>
  <c r="I6" i="1" s="1"/>
  <c r="I12" i="1" s="1"/>
  <c r="DQ78" i="7" l="1"/>
  <c r="DQ70" i="7"/>
  <c r="DQ62" i="7"/>
  <c r="DQ54" i="7"/>
  <c r="DQ45" i="7"/>
  <c r="DQ37" i="7"/>
  <c r="DQ29" i="7"/>
  <c r="DQ21" i="7"/>
  <c r="DQ13" i="7"/>
  <c r="DQ5" i="7"/>
  <c r="DQ77" i="7"/>
  <c r="DQ69" i="7"/>
  <c r="DQ61" i="7"/>
  <c r="DQ53" i="7"/>
  <c r="DQ44" i="7"/>
  <c r="DQ36" i="7"/>
  <c r="DQ28" i="7"/>
  <c r="DQ20" i="7"/>
  <c r="DQ12" i="7"/>
  <c r="DQ4" i="7"/>
  <c r="DQ76" i="7"/>
  <c r="DQ68" i="7"/>
  <c r="DQ52" i="7"/>
  <c r="DQ43" i="7"/>
  <c r="DQ27" i="7"/>
  <c r="DQ11" i="7"/>
  <c r="DQ60" i="7"/>
  <c r="DQ35" i="7"/>
  <c r="DQ19" i="7"/>
  <c r="DQ75" i="7"/>
  <c r="DQ67" i="7"/>
  <c r="DQ59" i="7"/>
  <c r="DQ51" i="7"/>
  <c r="DQ42" i="7"/>
  <c r="DQ34" i="7"/>
  <c r="DQ26" i="7"/>
  <c r="DQ18" i="7"/>
  <c r="DQ10" i="7"/>
  <c r="DN3" i="7"/>
  <c r="DQ74" i="7"/>
  <c r="DQ66" i="7"/>
  <c r="DQ58" i="7"/>
  <c r="DQ50" i="7"/>
  <c r="DQ41" i="7"/>
  <c r="DQ33" i="7"/>
  <c r="DQ25" i="7"/>
  <c r="DQ17" i="7"/>
  <c r="DQ9" i="7"/>
  <c r="DQ73" i="7"/>
  <c r="DQ65" i="7"/>
  <c r="DQ57" i="7"/>
  <c r="DQ49" i="7"/>
  <c r="DQ40" i="7"/>
  <c r="DQ32" i="7"/>
  <c r="DQ24" i="7"/>
  <c r="DQ16" i="7"/>
  <c r="DQ8" i="7"/>
  <c r="DQ80" i="7"/>
  <c r="DQ72" i="7"/>
  <c r="DQ64" i="7"/>
  <c r="DQ56" i="7"/>
  <c r="DQ47" i="7"/>
  <c r="DQ39" i="7"/>
  <c r="DQ31" i="7"/>
  <c r="DQ23" i="7"/>
  <c r="DQ15" i="7"/>
  <c r="DQ7" i="7"/>
  <c r="DQ79" i="7"/>
  <c r="DQ71" i="7"/>
  <c r="DQ63" i="7"/>
  <c r="DQ55" i="7"/>
  <c r="DQ46" i="7"/>
  <c r="DQ38" i="7"/>
  <c r="DQ30" i="7"/>
  <c r="DQ22" i="7"/>
  <c r="DQ14" i="7"/>
  <c r="DQ6" i="7"/>
  <c r="K18" i="1" a="1"/>
  <c r="K18" i="1" s="1"/>
  <c r="L18" i="1" s="1" a="1"/>
  <c r="L18" i="1" s="1"/>
  <c r="M18" i="1" s="1" a="1"/>
  <c r="M18" i="1" s="1"/>
  <c r="N18" i="1" s="1" a="1"/>
  <c r="N18" i="1" s="1"/>
  <c r="O18" i="1" s="1" a="1"/>
  <c r="O18" i="1" s="1"/>
  <c r="P18" i="1" s="1" a="1"/>
  <c r="P18" i="1" s="1"/>
  <c r="Q18" i="1" s="1" a="1"/>
  <c r="Q18" i="1" s="1"/>
  <c r="R18" i="1" s="1" a="1"/>
  <c r="R18" i="1" s="1"/>
  <c r="S18" i="1" s="1" a="1"/>
  <c r="S18" i="1" s="1"/>
  <c r="T18" i="1" s="1" a="1"/>
  <c r="T18" i="1" s="1"/>
  <c r="U18" i="1" s="1" a="1"/>
  <c r="U18" i="1" s="1"/>
  <c r="V18" i="1" s="1" a="1"/>
  <c r="V18" i="1" s="1"/>
  <c r="W18" i="1" s="1" a="1"/>
  <c r="W18" i="1" s="1"/>
  <c r="I13" i="1"/>
  <c r="J6" i="1" a="1"/>
  <c r="I15" i="1"/>
  <c r="I14" i="1"/>
  <c r="DN81" i="7" l="1"/>
  <c r="DQ3" i="7"/>
  <c r="J6" i="1"/>
  <c r="J13" i="1"/>
  <c r="J15" i="1"/>
  <c r="J14" i="1"/>
  <c r="DQ81" i="7" l="1"/>
  <c r="DQ84" i="7"/>
  <c r="DQ83" i="7"/>
  <c r="K6" i="1" a="1"/>
  <c r="J12" i="1"/>
  <c r="K6" i="1" l="1"/>
  <c r="K14" i="1" s="1"/>
  <c r="K15" i="1"/>
  <c r="K13" i="1"/>
  <c r="L6" i="1" l="1" a="1"/>
  <c r="K12" i="1"/>
  <c r="L6" i="1" l="1"/>
  <c r="L13" i="1"/>
  <c r="L15" i="1"/>
  <c r="L14" i="1"/>
  <c r="M6" i="1" l="1" a="1"/>
  <c r="L12" i="1"/>
  <c r="M6" i="1" l="1"/>
  <c r="M13" i="1" s="1"/>
  <c r="M14" i="1"/>
  <c r="M15" i="1"/>
  <c r="N6" i="1" l="1" a="1"/>
  <c r="M12" i="1"/>
  <c r="N6" i="1" l="1"/>
  <c r="N13" i="1"/>
  <c r="N14" i="1"/>
  <c r="N15" i="1"/>
  <c r="N12" i="1" l="1"/>
  <c r="O6" i="1" a="1"/>
  <c r="O6" i="1" l="1"/>
  <c r="O13" i="1" s="1"/>
  <c r="O15" i="1"/>
  <c r="O14" i="1" l="1"/>
  <c r="O12" i="1"/>
  <c r="P6" i="1" a="1"/>
  <c r="P6" i="1" l="1"/>
  <c r="P15" i="1"/>
  <c r="P13" i="1"/>
  <c r="P14" i="1"/>
  <c r="Q6" i="1" l="1" a="1"/>
  <c r="P12" i="1"/>
  <c r="Q6" i="1" l="1"/>
  <c r="Q13" i="1"/>
  <c r="Q15" i="1"/>
  <c r="Q14" i="1"/>
  <c r="Q12" i="1" l="1"/>
  <c r="R6" i="1" a="1"/>
  <c r="R6" i="1" l="1"/>
  <c r="R15" i="1"/>
  <c r="R14" i="1"/>
  <c r="R13" i="1"/>
  <c r="R12" i="1" l="1"/>
  <c r="S6" i="1" a="1"/>
  <c r="S6" i="1" l="1"/>
  <c r="S14" i="1"/>
  <c r="S15" i="1"/>
  <c r="S13" i="1"/>
  <c r="S12" i="1" l="1"/>
  <c r="T6" i="1" a="1"/>
  <c r="T6" i="1" l="1"/>
  <c r="T13" i="1"/>
  <c r="T14" i="1"/>
  <c r="T12" i="1" l="1"/>
  <c r="U6" i="1" a="1"/>
  <c r="T15" i="1"/>
  <c r="U6" i="1" l="1"/>
  <c r="U15" i="1" s="1"/>
  <c r="U14" i="1"/>
  <c r="U13" i="1"/>
  <c r="U12" i="1" l="1"/>
  <c r="V6" i="1" a="1"/>
  <c r="V6" i="1" l="1"/>
  <c r="V14" i="1"/>
  <c r="V15" i="1"/>
  <c r="V13" i="1"/>
  <c r="V12" i="1" l="1"/>
  <c r="W6" i="1" a="1"/>
  <c r="W6" i="1" l="1"/>
  <c r="W13" i="1"/>
  <c r="W15" i="1"/>
  <c r="W14" i="1"/>
  <c r="W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<sst xmlns="http://schemas.openxmlformats.org/spreadsheetml/2006/main" count="113" uniqueCount="44">
  <si>
    <t>new borns (0-1)</t>
  </si>
  <si>
    <t>pre-reproductive (1-16)</t>
  </si>
  <si>
    <t>adult (16-50)</t>
  </si>
  <si>
    <t>post-reproductive (50-80)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</si>
  <si>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</si>
  <si>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</si>
  <si>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</si>
  <si>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</si>
  <si>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</si>
  <si>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</si>
  <si>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</si>
  <si>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</si>
  <si>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</si>
  <si>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</si>
  <si>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</si>
  <si>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</si>
  <si>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</si>
  <si>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</si>
  <si>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</si>
  <si>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</si>
  <si>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MMA1</t>
  </si>
  <si>
    <t>MMA2</t>
  </si>
  <si>
    <t>1: first time period</t>
  </si>
  <si>
    <t>2: second time period</t>
  </si>
  <si>
    <t>admits</t>
  </si>
  <si>
    <t>Actual</t>
  </si>
  <si>
    <t>from</t>
  </si>
  <si>
    <t>to</t>
  </si>
  <si>
    <t>Total</t>
  </si>
  <si>
    <t>Transition Matrix - Gender</t>
  </si>
  <si>
    <t>Transition Matrix - Seniority</t>
  </si>
  <si>
    <t>Transition Matrix - Workgroup</t>
  </si>
  <si>
    <t>Jr-Men</t>
  </si>
  <si>
    <t>Jr-Women</t>
  </si>
  <si>
    <t>Sr-Men</t>
  </si>
  <si>
    <t>Sr-Women</t>
  </si>
  <si>
    <t>Transition Matrix - Seniority x Gender</t>
  </si>
  <si>
    <t>Women</t>
  </si>
  <si>
    <t>Men</t>
  </si>
  <si>
    <t>Jr</t>
  </si>
  <si>
    <t>Sr</t>
  </si>
  <si>
    <t>Projection</t>
  </si>
  <si>
    <t>Remarks: excluded those with gender cannot be predicted</t>
  </si>
  <si>
    <t>The above is not correct, since the matrix should be a 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</si>
</sst>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9" fontId="0" fillId="0" borderId="0" xfId="1" applyFont="1"/>
    <xf numFmtId="9" fontId="0" fillId="0" borderId="0" xfId="0" applyNumberFormat="1"/>
    <xf numFmtId="17" fontId="0" fillId="0" borderId="0" xfId="0" applyNumberFormat="1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3" fillId="0" borderId="0" xfId="0" applyNumberFormat="1" applyFont="1"/>
    <xf numFmtId="14" fontId="0" fillId="0" borderId="0" xfId="0" applyNumberFormat="1"/>
    <xf numFmtId="165" fontId="0" fillId="0" borderId="0" xfId="0" applyNumberForma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1</xdr:row>
      <xdr:rowOff>152400</xdr:rowOff>
    </xdr:from>
    <xdr:to>
      <xdr:col>3</xdr:col>
      <xdr:colOff>685800</xdr:colOff>
      <xdr:row>3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5B1CE7-0918-E849-913E-DE631B047439}"/>
            </a:ext>
          </a:extLst>
        </xdr:cNvPr>
        <xdr:cNvCxnSpPr/>
      </xdr:nvCxnSpPr>
      <xdr:spPr>
        <a:xfrm>
          <a:off x="2578100" y="355600"/>
          <a:ext cx="5842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4</xdr:row>
      <xdr:rowOff>177800</xdr:rowOff>
    </xdr:from>
    <xdr:to>
      <xdr:col>3</xdr:col>
      <xdr:colOff>685800</xdr:colOff>
      <xdr:row>6</xdr:row>
      <xdr:rowOff>190500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4F4A20B-5957-DB45-8593-6042E58FC181}"/>
            </a:ext>
          </a:extLst>
        </xdr:cNvPr>
        <xdr:cNvCxnSpPr/>
      </xdr:nvCxnSpPr>
      <xdr:spPr>
        <a:xfrm flipV="1">
          <a:off x="2578100" y="990600"/>
          <a:ext cx="584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13</xdr:row>
      <xdr:rowOff>152400</xdr:rowOff>
    </xdr:from>
    <xdr:to>
      <xdr:col>3</xdr:col>
      <xdr:colOff>685800</xdr:colOff>
      <xdr:row>15</xdr:row>
      <xdr:rowOff>177800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3B4C954-54C7-5347-BC8F-9A7BE7BA8BF9}"/>
            </a:ext>
          </a:extLst>
        </xdr:cNvPr>
        <xdr:cNvCxnSpPr/>
      </xdr:nvCxnSpPr>
      <xdr:spPr>
        <a:xfrm>
          <a:off x="2578100" y="355600"/>
          <a:ext cx="5842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16</xdr:row>
      <xdr:rowOff>177800</xdr:rowOff>
    </xdr:from>
    <xdr:to>
      <xdr:col>3</xdr:col>
      <xdr:colOff>685800</xdr:colOff>
      <xdr:row>18</xdr:row>
      <xdr:rowOff>190500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B3360C-A05B-7B40-B82D-6ADB86A48594}"/>
            </a:ext>
          </a:extLst>
        </xdr:cNvPr>
        <xdr:cNvCxnSpPr/>
      </xdr:nvCxnSpPr>
      <xdr:spPr>
        <a:xfrm flipV="1">
          <a:off x="2578100" y="990600"/>
          <a:ext cx="584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66AF-0A83-BF4F-8525-DDF73D470211}">
  <sheetPr>
    <tabColor rgb="FFFFFF00"/>
  </sheetPr>
  <dimension ref="B5:X22"/>
  <sheetViews>
    <sheetView zoomScaleNormal="100" workbookViewId="0">
      <selection activeCell="J39" sqref="J39"/>
    </sheetView>
  </sheetViews>
  <sheetFormatPr baseColWidth="10" defaultRowHeight="16" x14ac:dyDescent="0.2"/>
  <sheetData>
    <row r="5" spans="2:24" x14ac:dyDescent="0.2">
      <c r="C5" t="s">
        <v>0</v>
      </c>
      <c r="D5" t="s">
        <v>1</v>
      </c>
      <c r="E5" t="s">
        <v>2</v>
      </c>
      <c r="F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</row>
    <row r="6" spans="2:24" x14ac:dyDescent="0.2">
      <c r="B6" t="s">
        <v>0</v>
      </c>
      <c r="C6">
        <v>0</v>
      </c>
      <c r="D6">
        <v>0</v>
      </c>
      <c r="E6">
        <v>5.8999999999999997E-2</v>
      </c>
      <c r="F6">
        <v>0</v>
      </c>
      <c r="H6">
        <v>700</v>
      </c>
      <c r="I6" cm="1">
        <f t="array" ref="I6:I9">MMULT($C$6:$F$9,H6:H9)</f>
        <v>4425</v>
      </c>
      <c r="J6" s="1" cm="1">
        <f t="array" ref="J6:J9">MMULT($C$6:$F$9,I6:I9)</f>
        <v>4240.625</v>
      </c>
      <c r="K6" s="1" cm="1">
        <f t="array" ref="K6:K9">MMULT($C$6:$F$9,J6:J9)</f>
        <v>4061.8741749999995</v>
      </c>
      <c r="L6" s="1" cm="1">
        <f t="array" ref="L6:L9">MMULT($C$6:$F$9,K6:K9)</f>
        <v>3901.7979311749991</v>
      </c>
      <c r="M6" s="1" cm="1">
        <f t="array" ref="M6:M9">MMULT($C$6:$F$9,L6:L9)</f>
        <v>3757.8452696731742</v>
      </c>
      <c r="N6" s="1" cm="1">
        <f t="array" ref="N6:N9">MMULT($C$6:$F$9,M6:M9)</f>
        <v>3627.7800322712192</v>
      </c>
      <c r="O6" s="1" cm="1">
        <f t="array" ref="O6:O9">MMULT($C$6:$F$9,N6:N9)</f>
        <v>3509.6909360845543</v>
      </c>
      <c r="P6" s="1" cm="1">
        <f t="array" ref="P6:P9">MMULT($C$6:$F$9,O6:O9)</f>
        <v>3401.9443069494455</v>
      </c>
      <c r="Q6" s="1" cm="1">
        <f t="array" ref="Q6:Q9">MMULT($C$6:$F$9,P6:P9)</f>
        <v>3303.1434981053039</v>
      </c>
      <c r="R6" s="1" cm="1">
        <f t="array" ref="R6:R9">MMULT($C$6:$F$9,Q6:Q9)</f>
        <v>3212.0942447222751</v>
      </c>
      <c r="S6" s="1" cm="1">
        <f t="array" ref="S6:S9">MMULT($C$6:$F$9,R6:R9)</f>
        <v>3127.7750867637628</v>
      </c>
      <c r="T6" s="1" cm="1">
        <f t="array" ref="T6:T9">MMULT($C$6:$F$9,S6:S9)</f>
        <v>3049.3121186605026</v>
      </c>
      <c r="U6" s="1" cm="1">
        <f t="array" ref="U6:U9">MMULT($C$6:$F$9,T6:T9)</f>
        <v>2975.9574327594137</v>
      </c>
      <c r="V6" s="1" cm="1">
        <f t="array" ref="V6:V9">MMULT($C$6:$F$9,U6:U9)</f>
        <v>2907.0707161284658</v>
      </c>
      <c r="W6" s="1" cm="1">
        <f t="array" ref="W6:W9">MMULT($C$6:$F$9,V6:V9)</f>
        <v>2842.1035393661155</v>
      </c>
    </row>
    <row r="7" spans="2:24" x14ac:dyDescent="0.2">
      <c r="B7" t="s">
        <v>1</v>
      </c>
      <c r="C7">
        <v>0.9</v>
      </c>
      <c r="D7">
        <v>0.9</v>
      </c>
      <c r="E7">
        <v>0</v>
      </c>
      <c r="F7">
        <v>0</v>
      </c>
      <c r="H7">
        <v>20000</v>
      </c>
      <c r="I7">
        <v>18630</v>
      </c>
      <c r="J7" s="1">
        <v>20749.5</v>
      </c>
      <c r="K7" s="1">
        <v>22491.112499999999</v>
      </c>
      <c r="L7" s="1">
        <v>23897.688007500001</v>
      </c>
      <c r="M7" s="1">
        <v>25019.537344807501</v>
      </c>
      <c r="N7" s="1">
        <v>25899.644353032607</v>
      </c>
      <c r="O7" s="1">
        <v>26574.681946773446</v>
      </c>
      <c r="P7" s="1">
        <v>27075.935594572198</v>
      </c>
      <c r="Q7" s="1">
        <v>27430.09191136948</v>
      </c>
      <c r="R7" s="1">
        <v>27659.911868527306</v>
      </c>
      <c r="S7" s="1">
        <v>27784.805501924624</v>
      </c>
      <c r="T7" s="1">
        <v>27821.32252981955</v>
      </c>
      <c r="U7" s="1">
        <v>27783.571183632048</v>
      </c>
      <c r="V7" s="1">
        <v>27683.575754752317</v>
      </c>
      <c r="W7" s="1">
        <v>27531.581823792705</v>
      </c>
    </row>
    <row r="8" spans="2:24" x14ac:dyDescent="0.2">
      <c r="B8" t="s">
        <v>2</v>
      </c>
      <c r="C8">
        <v>0</v>
      </c>
      <c r="D8">
        <v>6.5000000000000002E-2</v>
      </c>
      <c r="E8">
        <v>0.94099999999999995</v>
      </c>
      <c r="F8">
        <v>0</v>
      </c>
      <c r="H8">
        <v>75000</v>
      </c>
      <c r="I8">
        <v>71875</v>
      </c>
      <c r="J8" s="1">
        <v>68845.324999999997</v>
      </c>
      <c r="K8" s="1">
        <v>66132.168324999991</v>
      </c>
      <c r="L8" s="1">
        <v>63692.292706324988</v>
      </c>
      <c r="M8" s="1">
        <v>61487.797157139314</v>
      </c>
      <c r="N8" s="1">
        <v>59486.287052280582</v>
      </c>
      <c r="O8" s="1">
        <v>57660.072999143144</v>
      </c>
      <c r="P8" s="1">
        <v>55985.483018733968</v>
      </c>
      <c r="Q8" s="1">
        <v>54442.275334275851</v>
      </c>
      <c r="R8" s="1">
        <v>53013.137063792594</v>
      </c>
      <c r="S8" s="1">
        <v>51683.2562484831</v>
      </c>
      <c r="T8" s="1">
        <v>50439.956487447693</v>
      </c>
      <c r="U8" s="1">
        <v>49272.385019126545</v>
      </c>
      <c r="V8" s="1">
        <v>48171.246429934159</v>
      </c>
      <c r="W8" s="1">
        <v>47128.575314626942</v>
      </c>
    </row>
    <row r="9" spans="2:24" x14ac:dyDescent="0.2">
      <c r="B9" t="s">
        <v>3</v>
      </c>
      <c r="C9">
        <v>0</v>
      </c>
      <c r="D9">
        <v>0</v>
      </c>
      <c r="E9">
        <v>2.8000000000000001E-2</v>
      </c>
      <c r="F9">
        <v>0.87</v>
      </c>
      <c r="H9">
        <v>10</v>
      </c>
      <c r="I9">
        <v>2108.6999999999998</v>
      </c>
      <c r="J9" s="1">
        <v>3847.0689999999995</v>
      </c>
      <c r="K9" s="1">
        <v>5274.6191299999991</v>
      </c>
      <c r="L9" s="1">
        <v>6440.6193561999989</v>
      </c>
      <c r="M9" s="1">
        <v>7386.7230356710988</v>
      </c>
      <c r="N9" s="1">
        <v>8148.1073614337565</v>
      </c>
      <c r="O9" s="1">
        <v>8754.4694419112238</v>
      </c>
      <c r="P9" s="1">
        <v>9230.8704584387724</v>
      </c>
      <c r="Q9" s="1">
        <v>9598.4508233662837</v>
      </c>
      <c r="R9" s="1">
        <v>9875.0359256883894</v>
      </c>
      <c r="S9" s="1">
        <v>10075.649093135091</v>
      </c>
      <c r="T9" s="1">
        <v>10212.945885985057</v>
      </c>
      <c r="U9" s="1">
        <v>10297.581702455534</v>
      </c>
      <c r="V9" s="1">
        <v>10338.52286167186</v>
      </c>
      <c r="W9" s="1">
        <v>10343.309789692674</v>
      </c>
    </row>
    <row r="12" spans="2:24" x14ac:dyDescent="0.2">
      <c r="G12" t="s">
        <v>0</v>
      </c>
      <c r="H12" s="2">
        <f>H6/SUM(H$6:H$9)</f>
        <v>7.3137603176261622E-3</v>
      </c>
      <c r="I12" s="2">
        <f t="shared" ref="I12:R12" si="0">I6/SUM(I$6:I$9)</f>
        <v>4.56003635662885E-2</v>
      </c>
      <c r="J12" s="2">
        <f t="shared" si="0"/>
        <v>4.3412322321458564E-2</v>
      </c>
      <c r="K12" s="2">
        <f t="shared" si="0"/>
        <v>4.1464715604688777E-2</v>
      </c>
      <c r="L12" s="2">
        <f t="shared" si="0"/>
        <v>3.9841748091649809E-2</v>
      </c>
      <c r="M12" s="2">
        <f t="shared" si="0"/>
        <v>3.8482048599595732E-2</v>
      </c>
      <c r="N12" s="2">
        <f t="shared" si="0"/>
        <v>3.7337506410572451E-2</v>
      </c>
      <c r="O12" s="2">
        <f t="shared" si="0"/>
        <v>3.6370263067763788E-2</v>
      </c>
      <c r="P12" s="2">
        <f t="shared" si="0"/>
        <v>3.5550149542311539E-2</v>
      </c>
      <c r="Q12" s="2">
        <f t="shared" si="0"/>
        <v>3.4852858775625703E-2</v>
      </c>
      <c r="R12" s="2">
        <f t="shared" si="0"/>
        <v>3.4258618909023923E-2</v>
      </c>
      <c r="S12" s="2">
        <f t="shared" ref="S12:W12" si="1">S6/SUM(S$6:S$9)</f>
        <v>3.3751213281677607E-2</v>
      </c>
      <c r="T12" s="2">
        <f t="shared" si="1"/>
        <v>3.3317245135865203E-2</v>
      </c>
      <c r="U12" s="2">
        <f t="shared" si="1"/>
        <v>3.294557798230445E-2</v>
      </c>
      <c r="V12" s="2">
        <f t="shared" si="1"/>
        <v>3.2626904052589223E-2</v>
      </c>
      <c r="W12" s="2">
        <f t="shared" si="1"/>
        <v>3.2353407510948985E-2</v>
      </c>
      <c r="X12" s="3">
        <v>0.03</v>
      </c>
    </row>
    <row r="13" spans="2:24" x14ac:dyDescent="0.2">
      <c r="G13" t="s">
        <v>1</v>
      </c>
      <c r="H13" s="2">
        <f t="shared" ref="H13:R15" si="2">H7/SUM(H$6:H$9)</f>
        <v>0.20896458050360464</v>
      </c>
      <c r="I13" s="2">
        <f t="shared" si="2"/>
        <v>0.19198525948925532</v>
      </c>
      <c r="J13" s="2">
        <f t="shared" si="2"/>
        <v>0.21241774078328179</v>
      </c>
      <c r="K13" s="2">
        <f t="shared" si="2"/>
        <v>0.2295953895335916</v>
      </c>
      <c r="L13" s="2">
        <f t="shared" si="2"/>
        <v>0.2440222898167691</v>
      </c>
      <c r="M13" s="2">
        <f t="shared" si="2"/>
        <v>0.25621146772922321</v>
      </c>
      <c r="N13" s="2">
        <f t="shared" si="2"/>
        <v>0.26656195482102613</v>
      </c>
      <c r="O13" s="2">
        <f t="shared" si="2"/>
        <v>0.27538840055944402</v>
      </c>
      <c r="P13" s="2">
        <f t="shared" si="2"/>
        <v>0.28294218615476635</v>
      </c>
      <c r="Q13" s="2">
        <f t="shared" si="2"/>
        <v>0.28942645699097497</v>
      </c>
      <c r="R13" s="2">
        <f t="shared" si="2"/>
        <v>0.29500702892451891</v>
      </c>
      <c r="S13" s="2">
        <f t="shared" ref="S13:W13" si="3">S7/SUM(S$6:S$9)</f>
        <v>0.29982043800204239</v>
      </c>
      <c r="T13" s="2">
        <f t="shared" si="3"/>
        <v>0.3039799753713463</v>
      </c>
      <c r="U13" s="2">
        <f t="shared" si="3"/>
        <v>0.30758027684842093</v>
      </c>
      <c r="V13" s="2">
        <f t="shared" si="3"/>
        <v>0.31070085944994769</v>
      </c>
      <c r="W13" s="2">
        <f t="shared" si="3"/>
        <v>0.31340887966554049</v>
      </c>
      <c r="X13" s="3">
        <v>0.33</v>
      </c>
    </row>
    <row r="14" spans="2:24" x14ac:dyDescent="0.2">
      <c r="G14" t="s">
        <v>2</v>
      </c>
      <c r="H14" s="2">
        <f t="shared" si="2"/>
        <v>0.7836171768885174</v>
      </c>
      <c r="I14" s="2">
        <f t="shared" si="2"/>
        <v>0.74068387148632453</v>
      </c>
      <c r="J14" s="2">
        <f t="shared" si="2"/>
        <v>0.70478654425363452</v>
      </c>
      <c r="K14" s="2">
        <f t="shared" si="2"/>
        <v>0.67509514912965829</v>
      </c>
      <c r="L14" s="2">
        <f t="shared" si="2"/>
        <v>0.65036998997558049</v>
      </c>
      <c r="M14" s="2">
        <f t="shared" si="2"/>
        <v>0.62966307250029729</v>
      </c>
      <c r="N14" s="2">
        <f t="shared" si="2"/>
        <v>0.61223933215298876</v>
      </c>
      <c r="O14" s="2">
        <f t="shared" si="2"/>
        <v>0.59752042606488265</v>
      </c>
      <c r="P14" s="2">
        <f t="shared" si="2"/>
        <v>0.58504552512773178</v>
      </c>
      <c r="Q14" s="2">
        <f t="shared" si="2"/>
        <v>0.57444338544106321</v>
      </c>
      <c r="R14" s="2">
        <f t="shared" si="2"/>
        <v>0.56541207121316928</v>
      </c>
      <c r="S14" s="2">
        <f t="shared" ref="S14:W14" si="4">S8/SUM(S$6:S$9)</f>
        <v>0.55770397689912299</v>
      </c>
      <c r="T14" s="2">
        <f t="shared" si="4"/>
        <v>0.55111458897585253</v>
      </c>
      <c r="U14" s="2">
        <f t="shared" si="4"/>
        <v>0.54547393223853169</v>
      </c>
      <c r="V14" s="2">
        <f t="shared" si="4"/>
        <v>0.54063997364886918</v>
      </c>
      <c r="W14" s="2">
        <f t="shared" si="4"/>
        <v>0.53649347444416162</v>
      </c>
      <c r="X14" s="3">
        <v>0.51</v>
      </c>
    </row>
    <row r="15" spans="2:24" x14ac:dyDescent="0.2">
      <c r="G15" t="s">
        <v>3</v>
      </c>
      <c r="H15" s="2">
        <f t="shared" si="2"/>
        <v>1.0448229025180232E-4</v>
      </c>
      <c r="I15" s="2">
        <f t="shared" si="2"/>
        <v>2.1730505458131651E-2</v>
      </c>
      <c r="J15" s="2">
        <f t="shared" si="2"/>
        <v>3.9383392641625055E-2</v>
      </c>
      <c r="K15" s="2">
        <f t="shared" si="2"/>
        <v>5.3844745732061224E-2</v>
      </c>
      <c r="L15" s="2">
        <f t="shared" si="2"/>
        <v>6.5765972116000687E-2</v>
      </c>
      <c r="M15" s="2">
        <f t="shared" si="2"/>
        <v>7.5643411170883773E-2</v>
      </c>
      <c r="N15" s="2">
        <f t="shared" si="2"/>
        <v>8.3861206615412742E-2</v>
      </c>
      <c r="O15" s="2">
        <f t="shared" si="2"/>
        <v>9.0720910307909686E-2</v>
      </c>
      <c r="P15" s="2">
        <f t="shared" si="2"/>
        <v>9.6462139175190448E-2</v>
      </c>
      <c r="Q15" s="2">
        <f t="shared" si="2"/>
        <v>0.10127729879233616</v>
      </c>
      <c r="R15" s="2">
        <f t="shared" si="2"/>
        <v>0.10532228095328799</v>
      </c>
      <c r="S15" s="2">
        <f t="shared" ref="S15:W15" si="5">S9/SUM(S$6:S$9)</f>
        <v>0.10872437181715705</v>
      </c>
      <c r="T15" s="2">
        <f t="shared" si="5"/>
        <v>0.11158819051693607</v>
      </c>
      <c r="U15" s="2">
        <f t="shared" si="5"/>
        <v>0.11400021293074293</v>
      </c>
      <c r="V15" s="2">
        <f t="shared" si="5"/>
        <v>0.1160322628485938</v>
      </c>
      <c r="W15" s="2">
        <f t="shared" si="5"/>
        <v>0.11774423837934891</v>
      </c>
      <c r="X15" s="3">
        <v>0.13</v>
      </c>
    </row>
    <row r="16" spans="2:24" x14ac:dyDescent="0.2">
      <c r="C16" t="s">
        <v>26</v>
      </c>
    </row>
    <row r="17" spans="2:23" x14ac:dyDescent="0.2">
      <c r="B17" t="s">
        <v>27</v>
      </c>
      <c r="C17" t="s">
        <v>20</v>
      </c>
      <c r="D17" t="s">
        <v>21</v>
      </c>
      <c r="E17" t="s">
        <v>24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15</v>
      </c>
      <c r="T17" t="s">
        <v>16</v>
      </c>
      <c r="U17" t="s">
        <v>17</v>
      </c>
      <c r="V17" t="s">
        <v>18</v>
      </c>
      <c r="W17" t="s">
        <v>19</v>
      </c>
    </row>
    <row r="18" spans="2:23" x14ac:dyDescent="0.2">
      <c r="B18" t="s">
        <v>20</v>
      </c>
      <c r="C18">
        <v>0</v>
      </c>
      <c r="D18">
        <v>0</v>
      </c>
      <c r="E18">
        <v>1</v>
      </c>
      <c r="H18">
        <v>83</v>
      </c>
      <c r="I18" cm="1">
        <f t="array" ref="I18:I19">MMULT($C$18:$E$19,H18:H20)</f>
        <v>102</v>
      </c>
      <c r="J18" cm="1">
        <f t="array" ref="J18:J19">MMULT($C$18:$E$19,I18:I20)</f>
        <v>102</v>
      </c>
      <c r="K18" cm="1">
        <f t="array" ref="K18:K19">MMULT($C$18:$D$19,J18:J19)</f>
        <v>0</v>
      </c>
      <c r="L18" cm="1">
        <f t="array" ref="L18:L19">MMULT($C$18:$D$19,K18:K19)</f>
        <v>0</v>
      </c>
      <c r="M18" cm="1">
        <f t="array" ref="M18:M19">MMULT($C$18:$D$19,L18:L19)</f>
        <v>0</v>
      </c>
      <c r="N18" cm="1">
        <f t="array" ref="N18:N19">MMULT($C$18:$D$19,M18:M19)</f>
        <v>0</v>
      </c>
      <c r="O18" cm="1">
        <f t="array" ref="O18:O19">MMULT($C$18:$D$19,N18:N19)</f>
        <v>0</v>
      </c>
      <c r="P18" cm="1">
        <f t="array" ref="P18:P19">MMULT($C$18:$D$19,O18:O19)</f>
        <v>0</v>
      </c>
      <c r="Q18" cm="1">
        <f t="array" ref="Q18:Q19">MMULT($C$18:$D$19,P18:P19)</f>
        <v>0</v>
      </c>
      <c r="R18" cm="1">
        <f t="array" ref="R18:R19">MMULT($C$18:$D$19,Q18:Q19)</f>
        <v>0</v>
      </c>
      <c r="S18" cm="1">
        <f t="array" ref="S18:S19">MMULT($C$18:$D$19,R18:R19)</f>
        <v>0</v>
      </c>
      <c r="T18" cm="1">
        <f t="array" ref="T18:T19">MMULT($C$18:$D$19,S18:S19)</f>
        <v>0</v>
      </c>
      <c r="U18" cm="1">
        <f t="array" ref="U18:U19">MMULT($C$18:$D$19,T18:T19)</f>
        <v>0</v>
      </c>
      <c r="V18" cm="1">
        <f t="array" ref="V18:V19">MMULT($C$18:$D$19,U18:U19)</f>
        <v>0</v>
      </c>
      <c r="W18" cm="1">
        <f t="array" ref="W18:W19">MMULT($C$18:$D$19,V18:V19)</f>
        <v>0</v>
      </c>
    </row>
    <row r="19" spans="2:23" x14ac:dyDescent="0.2">
      <c r="B19" t="s">
        <v>21</v>
      </c>
      <c r="C19">
        <v>0.95</v>
      </c>
      <c r="D19">
        <v>0.05</v>
      </c>
      <c r="E19">
        <v>0</v>
      </c>
      <c r="H19">
        <v>100</v>
      </c>
      <c r="I19">
        <v>83.85</v>
      </c>
      <c r="J19">
        <v>101.09249999999999</v>
      </c>
      <c r="K19">
        <v>101.95462499999999</v>
      </c>
      <c r="L19">
        <v>5.0977312499999998</v>
      </c>
      <c r="M19">
        <v>0.25488656250000002</v>
      </c>
      <c r="N19">
        <v>1.2744328125000003E-2</v>
      </c>
      <c r="O19">
        <v>6.3721640625000013E-4</v>
      </c>
      <c r="P19">
        <v>3.1860820312500005E-5</v>
      </c>
      <c r="Q19">
        <v>1.5930410156250003E-6</v>
      </c>
      <c r="R19">
        <v>7.9652050781250013E-8</v>
      </c>
      <c r="S19">
        <v>3.9826025390625008E-9</v>
      </c>
      <c r="T19">
        <v>1.9913012695312506E-10</v>
      </c>
      <c r="U19">
        <v>9.9565063476562531E-12</v>
      </c>
      <c r="V19">
        <v>4.9782531738281265E-13</v>
      </c>
      <c r="W19">
        <v>2.4891265869140633E-14</v>
      </c>
    </row>
    <row r="20" spans="2:23" x14ac:dyDescent="0.2">
      <c r="H20">
        <v>102</v>
      </c>
      <c r="I20">
        <v>102</v>
      </c>
    </row>
    <row r="21" spans="2:23" x14ac:dyDescent="0.2">
      <c r="C21" t="s">
        <v>22</v>
      </c>
    </row>
    <row r="22" spans="2:23" x14ac:dyDescent="0.2">
      <c r="C22" t="s">
        <v>23</v>
      </c>
    </row>
  </sheetData>
  <phoneticPr fontId="2" type="noConversion"/>
  <conditionalFormatting sqref="H6:W9">
    <cfRule type="colorScale" priority="5">
      <colorScale>
        <cfvo type="min"/>
        <cfvo type="max"/>
        <color rgb="FFFCFCFF"/>
        <color rgb="FF63BE7B"/>
      </colorScale>
    </cfRule>
  </conditionalFormatting>
  <conditionalFormatting sqref="H12:W1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E34D-F891-6F43-A17B-14673D497E8A}">
  <sheetPr>
    <tabColor rgb="FF00B0F0"/>
  </sheetPr>
  <dimension ref="A1:DR90"/>
  <sheetViews>
    <sheetView zoomScale="64" zoomScaleNormal="64" workbookViewId="0">
      <pane xSplit="2" ySplit="1" topLeftCell="C2" activePane="bottomRight" state="frozen"/>
      <selection activeCell="CQ39" sqref="CQ39"/>
      <selection pane="topRight" activeCell="CQ39" sqref="CQ39"/>
      <selection pane="bottomLeft" activeCell="CQ39" sqref="CQ39"/>
      <selection pane="bottomRight" activeCell="AM1" sqref="AM1:AM1048576"/>
    </sheetView>
  </sheetViews>
  <sheetFormatPr baseColWidth="10" defaultRowHeight="16" x14ac:dyDescent="0.2"/>
  <sheetData>
    <row r="1" spans="1:122" x14ac:dyDescent="0.2">
      <c r="C1" s="9">
        <v>40179</v>
      </c>
      <c r="D1" s="9">
        <v>40210</v>
      </c>
      <c r="E1" s="9">
        <v>40238</v>
      </c>
      <c r="F1" s="9">
        <v>40269</v>
      </c>
      <c r="G1" s="9">
        <v>40299</v>
      </c>
      <c r="H1" s="9">
        <v>40330</v>
      </c>
      <c r="I1" s="9">
        <v>40360</v>
      </c>
      <c r="J1" s="9">
        <v>40391</v>
      </c>
      <c r="K1" s="9">
        <v>40422</v>
      </c>
      <c r="L1" s="9">
        <v>40452</v>
      </c>
      <c r="M1" s="9">
        <v>40483</v>
      </c>
      <c r="N1" s="9">
        <v>40513</v>
      </c>
      <c r="O1" s="9">
        <v>40544</v>
      </c>
      <c r="P1" s="9">
        <v>40575</v>
      </c>
      <c r="Q1" s="9">
        <v>40603</v>
      </c>
      <c r="R1" s="9">
        <v>40634</v>
      </c>
      <c r="S1" s="9">
        <v>40664</v>
      </c>
      <c r="T1" s="9">
        <v>40695</v>
      </c>
      <c r="U1" s="9">
        <v>40725</v>
      </c>
      <c r="V1" s="9">
        <v>40756</v>
      </c>
      <c r="W1" s="9">
        <v>40787</v>
      </c>
      <c r="X1" s="9">
        <v>40817</v>
      </c>
      <c r="Y1" s="9">
        <v>40848</v>
      </c>
      <c r="Z1" s="9">
        <v>40878</v>
      </c>
      <c r="AA1" s="9">
        <v>40909</v>
      </c>
      <c r="AB1" s="9">
        <v>40940</v>
      </c>
      <c r="AC1" s="9">
        <v>40969</v>
      </c>
      <c r="AD1" s="9">
        <v>41000</v>
      </c>
      <c r="AE1" s="9">
        <v>41030</v>
      </c>
      <c r="AF1" s="9">
        <v>41061</v>
      </c>
      <c r="AG1" s="9">
        <v>41091</v>
      </c>
      <c r="AH1" s="9">
        <v>41122</v>
      </c>
      <c r="AI1" s="9">
        <v>41153</v>
      </c>
      <c r="AJ1" s="9">
        <v>41183</v>
      </c>
      <c r="AK1" s="9">
        <v>41214</v>
      </c>
      <c r="AL1" s="9">
        <v>41244</v>
      </c>
      <c r="AM1" s="7" t="s">
        <v>28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</row>
    <row r="2" spans="1:122" x14ac:dyDescent="0.2">
      <c r="A2">
        <v>1</v>
      </c>
      <c r="B2">
        <v>1610</v>
      </c>
      <c r="C2">
        <v>121</v>
      </c>
      <c r="D2">
        <v>113</v>
      </c>
      <c r="E2">
        <v>120</v>
      </c>
      <c r="F2">
        <v>111</v>
      </c>
      <c r="G2">
        <v>113</v>
      </c>
      <c r="H2">
        <v>113</v>
      </c>
      <c r="I2">
        <v>107</v>
      </c>
      <c r="J2">
        <v>113</v>
      </c>
      <c r="K2">
        <v>112</v>
      </c>
      <c r="L2">
        <v>112</v>
      </c>
      <c r="M2">
        <v>113</v>
      </c>
      <c r="N2">
        <v>119</v>
      </c>
      <c r="O2">
        <v>88</v>
      </c>
      <c r="P2">
        <v>81</v>
      </c>
      <c r="Q2">
        <v>96</v>
      </c>
      <c r="R2">
        <v>95</v>
      </c>
      <c r="S2">
        <v>90</v>
      </c>
      <c r="T2">
        <v>92</v>
      </c>
      <c r="U2">
        <v>90</v>
      </c>
      <c r="V2">
        <v>85</v>
      </c>
      <c r="W2">
        <v>89</v>
      </c>
      <c r="X2">
        <v>88</v>
      </c>
      <c r="Y2">
        <v>87</v>
      </c>
      <c r="Z2">
        <v>83</v>
      </c>
      <c r="AA2">
        <v>99</v>
      </c>
      <c r="AB2">
        <v>100</v>
      </c>
      <c r="AC2">
        <v>101</v>
      </c>
      <c r="AD2">
        <v>95</v>
      </c>
      <c r="AE2">
        <v>96</v>
      </c>
      <c r="AF2">
        <v>98</v>
      </c>
      <c r="AG2">
        <v>97</v>
      </c>
      <c r="AH2">
        <v>103</v>
      </c>
      <c r="AI2">
        <v>99</v>
      </c>
      <c r="AJ2">
        <v>102</v>
      </c>
      <c r="AK2">
        <v>102</v>
      </c>
      <c r="AL2">
        <v>104</v>
      </c>
      <c r="AM2">
        <f>SUM(C2:AL2)</f>
        <v>3627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</row>
    <row r="3" spans="1:122" x14ac:dyDescent="0.2">
      <c r="A3">
        <v>2</v>
      </c>
      <c r="B3">
        <v>1620</v>
      </c>
      <c r="C3">
        <v>93</v>
      </c>
      <c r="D3">
        <v>101</v>
      </c>
      <c r="E3">
        <v>95</v>
      </c>
      <c r="F3">
        <v>102</v>
      </c>
      <c r="G3">
        <v>103</v>
      </c>
      <c r="H3">
        <v>104</v>
      </c>
      <c r="I3">
        <v>110</v>
      </c>
      <c r="J3">
        <v>106</v>
      </c>
      <c r="K3">
        <v>113</v>
      </c>
      <c r="L3">
        <v>112</v>
      </c>
      <c r="M3">
        <v>107</v>
      </c>
      <c r="N3">
        <v>112</v>
      </c>
      <c r="O3">
        <v>96</v>
      </c>
      <c r="P3">
        <v>101</v>
      </c>
      <c r="Q3">
        <v>105</v>
      </c>
      <c r="R3">
        <v>109</v>
      </c>
      <c r="S3">
        <v>115</v>
      </c>
      <c r="T3">
        <v>117</v>
      </c>
      <c r="U3">
        <v>110</v>
      </c>
      <c r="V3">
        <v>116</v>
      </c>
      <c r="W3">
        <v>112</v>
      </c>
      <c r="X3">
        <v>123</v>
      </c>
      <c r="Y3">
        <v>117</v>
      </c>
      <c r="Z3">
        <v>117</v>
      </c>
      <c r="AA3">
        <v>128</v>
      </c>
      <c r="AB3">
        <v>126</v>
      </c>
      <c r="AC3">
        <v>131</v>
      </c>
      <c r="AD3">
        <v>129</v>
      </c>
      <c r="AE3">
        <v>133</v>
      </c>
      <c r="AF3">
        <v>129</v>
      </c>
      <c r="AG3">
        <v>132</v>
      </c>
      <c r="AH3">
        <v>142</v>
      </c>
      <c r="AI3">
        <v>138</v>
      </c>
      <c r="AJ3">
        <v>138</v>
      </c>
      <c r="AK3">
        <v>138</v>
      </c>
      <c r="AL3">
        <v>145</v>
      </c>
      <c r="AM3">
        <f t="shared" ref="AM3:AM66" si="0">SUM(C3:AL3)</f>
        <v>4205</v>
      </c>
    </row>
    <row r="4" spans="1:122" x14ac:dyDescent="0.2">
      <c r="A4">
        <v>3</v>
      </c>
      <c r="B4">
        <v>1630</v>
      </c>
      <c r="C4">
        <v>118</v>
      </c>
      <c r="D4">
        <v>116</v>
      </c>
      <c r="E4">
        <v>118</v>
      </c>
      <c r="F4">
        <v>114</v>
      </c>
      <c r="G4">
        <v>116</v>
      </c>
      <c r="H4">
        <v>114</v>
      </c>
      <c r="I4">
        <v>115</v>
      </c>
      <c r="J4">
        <v>112</v>
      </c>
      <c r="K4">
        <v>111</v>
      </c>
      <c r="L4">
        <v>115</v>
      </c>
      <c r="M4">
        <v>116</v>
      </c>
      <c r="N4">
        <v>119</v>
      </c>
      <c r="O4">
        <v>91</v>
      </c>
      <c r="P4">
        <v>92</v>
      </c>
      <c r="Q4">
        <v>111</v>
      </c>
      <c r="R4">
        <v>90</v>
      </c>
      <c r="S4">
        <v>93</v>
      </c>
      <c r="T4">
        <v>101</v>
      </c>
      <c r="U4">
        <v>96</v>
      </c>
      <c r="V4">
        <v>101</v>
      </c>
      <c r="W4">
        <v>105</v>
      </c>
      <c r="X4">
        <v>94</v>
      </c>
      <c r="Y4">
        <v>96</v>
      </c>
      <c r="Z4">
        <v>93</v>
      </c>
      <c r="AA4">
        <v>113</v>
      </c>
      <c r="AB4">
        <v>114</v>
      </c>
      <c r="AC4">
        <v>118</v>
      </c>
      <c r="AD4">
        <v>112</v>
      </c>
      <c r="AE4">
        <v>111</v>
      </c>
      <c r="AF4">
        <v>115</v>
      </c>
      <c r="AG4">
        <v>112</v>
      </c>
      <c r="AH4">
        <v>113</v>
      </c>
      <c r="AI4">
        <v>113</v>
      </c>
      <c r="AJ4">
        <v>120</v>
      </c>
      <c r="AK4">
        <v>125</v>
      </c>
      <c r="AL4">
        <v>126</v>
      </c>
      <c r="AM4">
        <f t="shared" si="0"/>
        <v>3939</v>
      </c>
    </row>
    <row r="5" spans="1:122" x14ac:dyDescent="0.2">
      <c r="A5">
        <v>4</v>
      </c>
      <c r="B5">
        <v>1640</v>
      </c>
      <c r="C5">
        <v>117</v>
      </c>
      <c r="D5">
        <v>117</v>
      </c>
      <c r="E5">
        <v>120</v>
      </c>
      <c r="F5">
        <v>118</v>
      </c>
      <c r="G5">
        <v>114</v>
      </c>
      <c r="H5">
        <v>116</v>
      </c>
      <c r="I5">
        <v>121</v>
      </c>
      <c r="J5">
        <v>117</v>
      </c>
      <c r="K5">
        <v>116</v>
      </c>
      <c r="L5">
        <v>116</v>
      </c>
      <c r="M5">
        <v>113</v>
      </c>
      <c r="N5">
        <v>119</v>
      </c>
      <c r="O5">
        <v>89</v>
      </c>
      <c r="P5">
        <v>89</v>
      </c>
      <c r="Q5">
        <v>98</v>
      </c>
      <c r="R5">
        <v>100</v>
      </c>
      <c r="S5">
        <v>95</v>
      </c>
      <c r="T5">
        <v>102</v>
      </c>
      <c r="U5">
        <v>88</v>
      </c>
      <c r="V5">
        <v>94</v>
      </c>
      <c r="W5">
        <v>93</v>
      </c>
      <c r="X5">
        <v>105</v>
      </c>
      <c r="Y5">
        <v>87</v>
      </c>
      <c r="Z5">
        <v>101</v>
      </c>
      <c r="AA5">
        <v>113</v>
      </c>
      <c r="AB5">
        <v>108</v>
      </c>
      <c r="AC5">
        <v>109</v>
      </c>
      <c r="AD5">
        <v>106</v>
      </c>
      <c r="AE5">
        <v>105</v>
      </c>
      <c r="AF5">
        <v>110</v>
      </c>
      <c r="AG5">
        <v>108</v>
      </c>
      <c r="AH5">
        <v>109</v>
      </c>
      <c r="AI5">
        <v>104</v>
      </c>
      <c r="AJ5">
        <v>113</v>
      </c>
      <c r="AK5">
        <v>112</v>
      </c>
      <c r="AL5">
        <v>110</v>
      </c>
      <c r="AM5">
        <f t="shared" si="0"/>
        <v>3852</v>
      </c>
    </row>
    <row r="6" spans="1:122" x14ac:dyDescent="0.2">
      <c r="A6">
        <v>5</v>
      </c>
      <c r="B6">
        <v>1650</v>
      </c>
      <c r="C6">
        <v>74</v>
      </c>
      <c r="D6">
        <v>74</v>
      </c>
      <c r="E6">
        <v>72</v>
      </c>
      <c r="F6">
        <v>72</v>
      </c>
      <c r="G6">
        <v>70</v>
      </c>
      <c r="H6">
        <v>74</v>
      </c>
      <c r="I6">
        <v>70</v>
      </c>
      <c r="J6">
        <v>72</v>
      </c>
      <c r="K6">
        <v>70</v>
      </c>
      <c r="L6">
        <v>75</v>
      </c>
      <c r="M6">
        <v>73</v>
      </c>
      <c r="N6">
        <v>71</v>
      </c>
      <c r="O6">
        <v>60</v>
      </c>
      <c r="P6">
        <v>55</v>
      </c>
      <c r="Q6">
        <v>62</v>
      </c>
      <c r="R6">
        <v>60</v>
      </c>
      <c r="S6">
        <v>63</v>
      </c>
      <c r="T6">
        <v>73</v>
      </c>
      <c r="U6">
        <v>68</v>
      </c>
      <c r="V6">
        <v>64</v>
      </c>
      <c r="W6">
        <v>66</v>
      </c>
      <c r="X6">
        <v>71</v>
      </c>
      <c r="Y6">
        <v>61</v>
      </c>
      <c r="Z6">
        <v>66</v>
      </c>
      <c r="AA6">
        <v>75</v>
      </c>
      <c r="AB6">
        <v>79</v>
      </c>
      <c r="AC6">
        <v>75</v>
      </c>
      <c r="AD6">
        <v>80</v>
      </c>
      <c r="AE6">
        <v>75</v>
      </c>
      <c r="AF6">
        <v>78</v>
      </c>
      <c r="AG6">
        <v>79</v>
      </c>
      <c r="AH6">
        <v>96</v>
      </c>
      <c r="AI6">
        <v>94</v>
      </c>
      <c r="AJ6">
        <v>102</v>
      </c>
      <c r="AK6">
        <v>100</v>
      </c>
      <c r="AL6">
        <v>108</v>
      </c>
      <c r="AM6">
        <f t="shared" si="0"/>
        <v>2677</v>
      </c>
    </row>
    <row r="7" spans="1:122" x14ac:dyDescent="0.2">
      <c r="A7">
        <v>6</v>
      </c>
      <c r="B7">
        <v>1660</v>
      </c>
      <c r="C7">
        <v>6</v>
      </c>
      <c r="D7">
        <v>5</v>
      </c>
      <c r="E7">
        <v>6</v>
      </c>
      <c r="F7">
        <v>6</v>
      </c>
      <c r="G7">
        <v>6</v>
      </c>
      <c r="H7">
        <v>5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5</v>
      </c>
      <c r="P7">
        <v>5</v>
      </c>
      <c r="Q7">
        <v>6</v>
      </c>
      <c r="R7">
        <v>5</v>
      </c>
      <c r="S7">
        <v>6</v>
      </c>
      <c r="T7">
        <v>7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5</v>
      </c>
      <c r="AB7">
        <v>7</v>
      </c>
      <c r="AC7">
        <v>7</v>
      </c>
      <c r="AD7">
        <v>7</v>
      </c>
      <c r="AE7">
        <v>7</v>
      </c>
      <c r="AF7">
        <v>5</v>
      </c>
      <c r="AG7">
        <v>7</v>
      </c>
      <c r="AH7">
        <v>7</v>
      </c>
      <c r="AI7">
        <v>7</v>
      </c>
      <c r="AJ7">
        <v>5</v>
      </c>
      <c r="AK7">
        <v>6</v>
      </c>
      <c r="AL7">
        <v>4</v>
      </c>
      <c r="AM7">
        <f t="shared" si="0"/>
        <v>215</v>
      </c>
    </row>
    <row r="8" spans="1:122" x14ac:dyDescent="0.2">
      <c r="A8">
        <v>7</v>
      </c>
      <c r="B8">
        <v>1710</v>
      </c>
      <c r="C8">
        <v>0</v>
      </c>
      <c r="D8">
        <v>0</v>
      </c>
      <c r="E8">
        <v>0</v>
      </c>
      <c r="F8">
        <v>34</v>
      </c>
      <c r="G8">
        <v>48</v>
      </c>
      <c r="H8">
        <v>42</v>
      </c>
      <c r="I8">
        <v>50</v>
      </c>
      <c r="J8">
        <v>59</v>
      </c>
      <c r="K8">
        <v>62</v>
      </c>
      <c r="L8">
        <v>77</v>
      </c>
      <c r="M8">
        <v>76</v>
      </c>
      <c r="N8">
        <v>74</v>
      </c>
      <c r="O8">
        <v>59</v>
      </c>
      <c r="P8">
        <v>67</v>
      </c>
      <c r="Q8">
        <v>76</v>
      </c>
      <c r="R8">
        <v>73</v>
      </c>
      <c r="S8">
        <v>62</v>
      </c>
      <c r="T8">
        <v>71</v>
      </c>
      <c r="U8">
        <v>67</v>
      </c>
      <c r="V8">
        <v>75</v>
      </c>
      <c r="W8">
        <v>69</v>
      </c>
      <c r="X8">
        <v>67</v>
      </c>
      <c r="Y8">
        <v>76</v>
      </c>
      <c r="Z8">
        <v>79</v>
      </c>
      <c r="AA8">
        <v>83</v>
      </c>
      <c r="AB8">
        <v>90</v>
      </c>
      <c r="AC8">
        <v>90</v>
      </c>
      <c r="AD8">
        <v>83</v>
      </c>
      <c r="AE8">
        <v>84</v>
      </c>
      <c r="AF8">
        <v>88</v>
      </c>
      <c r="AG8">
        <v>83</v>
      </c>
      <c r="AH8">
        <v>85</v>
      </c>
      <c r="AI8">
        <v>84</v>
      </c>
      <c r="AJ8">
        <v>85</v>
      </c>
      <c r="AK8">
        <v>84</v>
      </c>
      <c r="AL8">
        <v>83</v>
      </c>
      <c r="AM8">
        <f t="shared" si="0"/>
        <v>2385</v>
      </c>
    </row>
    <row r="9" spans="1:122" x14ac:dyDescent="0.2">
      <c r="A9">
        <v>8</v>
      </c>
      <c r="B9">
        <v>1720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26</v>
      </c>
      <c r="M9">
        <v>57</v>
      </c>
      <c r="N9">
        <v>62</v>
      </c>
      <c r="O9">
        <v>54</v>
      </c>
      <c r="P9">
        <v>63</v>
      </c>
      <c r="Q9">
        <v>79</v>
      </c>
      <c r="R9">
        <v>90</v>
      </c>
      <c r="S9">
        <v>83</v>
      </c>
      <c r="T9">
        <v>89</v>
      </c>
      <c r="U9">
        <v>93</v>
      </c>
      <c r="V9">
        <v>93</v>
      </c>
      <c r="W9">
        <v>93</v>
      </c>
      <c r="X9">
        <v>103</v>
      </c>
      <c r="Y9">
        <v>96</v>
      </c>
      <c r="Z9">
        <v>97</v>
      </c>
      <c r="AA9">
        <v>122</v>
      </c>
      <c r="AB9">
        <v>116</v>
      </c>
      <c r="AC9">
        <v>125</v>
      </c>
      <c r="AD9">
        <v>119</v>
      </c>
      <c r="AE9">
        <v>111</v>
      </c>
      <c r="AF9">
        <v>118</v>
      </c>
      <c r="AG9">
        <v>112</v>
      </c>
      <c r="AH9">
        <v>129</v>
      </c>
      <c r="AI9">
        <v>124</v>
      </c>
      <c r="AJ9">
        <v>133</v>
      </c>
      <c r="AK9">
        <v>106</v>
      </c>
      <c r="AL9">
        <v>114</v>
      </c>
      <c r="AM9">
        <f t="shared" si="0"/>
        <v>2608</v>
      </c>
    </row>
    <row r="10" spans="1:122" x14ac:dyDescent="0.2">
      <c r="A10">
        <v>9</v>
      </c>
      <c r="B10">
        <v>1730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28</v>
      </c>
      <c r="M10">
        <v>51</v>
      </c>
      <c r="N10">
        <v>57</v>
      </c>
      <c r="O10">
        <v>48</v>
      </c>
      <c r="P10">
        <v>47</v>
      </c>
      <c r="Q10">
        <v>62</v>
      </c>
      <c r="R10">
        <v>60</v>
      </c>
      <c r="S10">
        <v>62</v>
      </c>
      <c r="T10">
        <v>78</v>
      </c>
      <c r="U10">
        <v>66</v>
      </c>
      <c r="V10">
        <v>70</v>
      </c>
      <c r="W10">
        <v>73</v>
      </c>
      <c r="X10">
        <v>79</v>
      </c>
      <c r="Y10">
        <v>64</v>
      </c>
      <c r="Z10">
        <v>69</v>
      </c>
      <c r="AA10">
        <v>79</v>
      </c>
      <c r="AB10">
        <v>85</v>
      </c>
      <c r="AC10">
        <v>83</v>
      </c>
      <c r="AD10">
        <v>84</v>
      </c>
      <c r="AE10">
        <v>77</v>
      </c>
      <c r="AF10">
        <v>81</v>
      </c>
      <c r="AG10">
        <v>77</v>
      </c>
      <c r="AH10">
        <v>85</v>
      </c>
      <c r="AI10">
        <v>80</v>
      </c>
      <c r="AJ10">
        <v>83</v>
      </c>
      <c r="AK10">
        <v>74</v>
      </c>
      <c r="AL10">
        <v>80</v>
      </c>
      <c r="AM10">
        <f t="shared" si="0"/>
        <v>1889</v>
      </c>
    </row>
    <row r="11" spans="1:122" x14ac:dyDescent="0.2">
      <c r="A11">
        <v>10</v>
      </c>
      <c r="B11">
        <v>1740</v>
      </c>
      <c r="C11">
        <v>1</v>
      </c>
      <c r="D11">
        <v>2</v>
      </c>
      <c r="E11">
        <v>1</v>
      </c>
      <c r="F11">
        <v>0</v>
      </c>
      <c r="G11">
        <v>3</v>
      </c>
      <c r="H11">
        <v>2</v>
      </c>
      <c r="I11">
        <v>1</v>
      </c>
      <c r="J11">
        <v>1</v>
      </c>
      <c r="K11">
        <v>2</v>
      </c>
      <c r="L11">
        <v>31</v>
      </c>
      <c r="M11">
        <v>56</v>
      </c>
      <c r="N11">
        <v>59</v>
      </c>
      <c r="O11">
        <v>47</v>
      </c>
      <c r="P11">
        <v>55</v>
      </c>
      <c r="Q11">
        <v>62</v>
      </c>
      <c r="R11">
        <v>66</v>
      </c>
      <c r="S11">
        <v>73</v>
      </c>
      <c r="T11">
        <v>78</v>
      </c>
      <c r="U11">
        <v>59</v>
      </c>
      <c r="V11">
        <v>69</v>
      </c>
      <c r="W11">
        <v>76</v>
      </c>
      <c r="X11">
        <v>80</v>
      </c>
      <c r="Y11">
        <v>65</v>
      </c>
      <c r="Z11">
        <v>79</v>
      </c>
      <c r="AA11">
        <v>84</v>
      </c>
      <c r="AB11">
        <v>87</v>
      </c>
      <c r="AC11">
        <v>87</v>
      </c>
      <c r="AD11">
        <v>89</v>
      </c>
      <c r="AE11">
        <v>79</v>
      </c>
      <c r="AF11">
        <v>86</v>
      </c>
      <c r="AG11">
        <v>83</v>
      </c>
      <c r="AH11">
        <v>82</v>
      </c>
      <c r="AI11">
        <v>87</v>
      </c>
      <c r="AJ11">
        <v>93</v>
      </c>
      <c r="AK11">
        <v>91</v>
      </c>
      <c r="AL11">
        <v>95</v>
      </c>
      <c r="AM11">
        <f t="shared" si="0"/>
        <v>2011</v>
      </c>
    </row>
    <row r="12" spans="1:122" x14ac:dyDescent="0.2">
      <c r="A12">
        <v>11</v>
      </c>
      <c r="B12">
        <v>1750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  <c r="N12">
        <v>5</v>
      </c>
      <c r="O12">
        <v>4</v>
      </c>
      <c r="P12">
        <v>5</v>
      </c>
      <c r="Q12">
        <v>4</v>
      </c>
      <c r="R12">
        <v>8</v>
      </c>
      <c r="S12">
        <v>5</v>
      </c>
      <c r="T12">
        <v>9</v>
      </c>
      <c r="U12">
        <v>6</v>
      </c>
      <c r="V12">
        <v>8</v>
      </c>
      <c r="W12">
        <v>5</v>
      </c>
      <c r="X12">
        <v>8</v>
      </c>
      <c r="Y12">
        <v>7</v>
      </c>
      <c r="Z12">
        <v>9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9</v>
      </c>
      <c r="AG12">
        <v>10</v>
      </c>
      <c r="AH12">
        <v>11</v>
      </c>
      <c r="AI12">
        <v>13</v>
      </c>
      <c r="AJ12">
        <v>26</v>
      </c>
      <c r="AK12">
        <v>49</v>
      </c>
      <c r="AL12">
        <v>53</v>
      </c>
      <c r="AM12">
        <f t="shared" si="0"/>
        <v>311</v>
      </c>
    </row>
    <row r="13" spans="1:122" x14ac:dyDescent="0.2">
      <c r="A13">
        <v>12</v>
      </c>
      <c r="B13">
        <v>1760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35</v>
      </c>
      <c r="M13">
        <v>62</v>
      </c>
      <c r="N13">
        <v>73</v>
      </c>
      <c r="O13">
        <v>56</v>
      </c>
      <c r="P13">
        <v>67</v>
      </c>
      <c r="Q13">
        <v>69</v>
      </c>
      <c r="R13">
        <v>78</v>
      </c>
      <c r="S13">
        <v>77</v>
      </c>
      <c r="T13">
        <v>94</v>
      </c>
      <c r="U13">
        <v>77</v>
      </c>
      <c r="V13">
        <v>84</v>
      </c>
      <c r="W13">
        <v>94</v>
      </c>
      <c r="X13">
        <v>89</v>
      </c>
      <c r="Y13">
        <v>79</v>
      </c>
      <c r="Z13">
        <v>100</v>
      </c>
      <c r="AA13">
        <v>98</v>
      </c>
      <c r="AB13">
        <v>91</v>
      </c>
      <c r="AC13">
        <v>109</v>
      </c>
      <c r="AD13">
        <v>100</v>
      </c>
      <c r="AE13">
        <v>103</v>
      </c>
      <c r="AF13">
        <v>101</v>
      </c>
      <c r="AG13">
        <v>100</v>
      </c>
      <c r="AH13">
        <v>107</v>
      </c>
      <c r="AI13">
        <v>114</v>
      </c>
      <c r="AJ13">
        <v>111</v>
      </c>
      <c r="AK13">
        <v>109</v>
      </c>
      <c r="AL13">
        <v>110</v>
      </c>
      <c r="AM13">
        <f t="shared" si="0"/>
        <v>2392</v>
      </c>
    </row>
    <row r="14" spans="1:122" x14ac:dyDescent="0.2">
      <c r="A14">
        <v>13</v>
      </c>
      <c r="B14">
        <v>1770</v>
      </c>
      <c r="C14">
        <v>2</v>
      </c>
      <c r="D14">
        <v>2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47</v>
      </c>
      <c r="M14">
        <v>65</v>
      </c>
      <c r="N14">
        <v>76</v>
      </c>
      <c r="O14">
        <v>67</v>
      </c>
      <c r="P14">
        <v>64</v>
      </c>
      <c r="Q14">
        <v>78</v>
      </c>
      <c r="R14">
        <v>83</v>
      </c>
      <c r="S14">
        <v>87</v>
      </c>
      <c r="T14">
        <v>102</v>
      </c>
      <c r="U14">
        <v>89</v>
      </c>
      <c r="V14">
        <v>99</v>
      </c>
      <c r="W14">
        <v>99</v>
      </c>
      <c r="X14">
        <v>110</v>
      </c>
      <c r="Y14">
        <v>99</v>
      </c>
      <c r="Z14">
        <v>103</v>
      </c>
      <c r="AA14">
        <v>105</v>
      </c>
      <c r="AB14">
        <v>113</v>
      </c>
      <c r="AC14">
        <v>119</v>
      </c>
      <c r="AD14">
        <v>113</v>
      </c>
      <c r="AE14">
        <v>107</v>
      </c>
      <c r="AF14">
        <v>120</v>
      </c>
      <c r="AG14">
        <v>113</v>
      </c>
      <c r="AH14">
        <v>121</v>
      </c>
      <c r="AI14">
        <v>118</v>
      </c>
      <c r="AJ14">
        <v>124</v>
      </c>
      <c r="AK14">
        <v>125</v>
      </c>
      <c r="AL14">
        <v>131</v>
      </c>
      <c r="AM14">
        <f t="shared" si="0"/>
        <v>2683</v>
      </c>
    </row>
    <row r="15" spans="1:122" x14ac:dyDescent="0.2">
      <c r="A15">
        <v>14</v>
      </c>
      <c r="B15">
        <v>1780</v>
      </c>
      <c r="C15">
        <v>0</v>
      </c>
      <c r="D15">
        <v>0</v>
      </c>
      <c r="E15">
        <v>0</v>
      </c>
      <c r="F15">
        <v>59</v>
      </c>
      <c r="G15">
        <v>78</v>
      </c>
      <c r="H15">
        <v>74</v>
      </c>
      <c r="I15">
        <v>65</v>
      </c>
      <c r="J15">
        <v>83</v>
      </c>
      <c r="K15">
        <v>87</v>
      </c>
      <c r="L15">
        <v>95</v>
      </c>
      <c r="M15">
        <v>99</v>
      </c>
      <c r="N15">
        <v>94</v>
      </c>
      <c r="O15">
        <v>83</v>
      </c>
      <c r="P15">
        <v>85</v>
      </c>
      <c r="Q15">
        <v>100</v>
      </c>
      <c r="R15">
        <v>94</v>
      </c>
      <c r="S15">
        <v>86</v>
      </c>
      <c r="T15">
        <v>99</v>
      </c>
      <c r="U15">
        <v>88</v>
      </c>
      <c r="V15">
        <v>112</v>
      </c>
      <c r="W15">
        <v>108</v>
      </c>
      <c r="X15">
        <v>108</v>
      </c>
      <c r="Y15">
        <v>107</v>
      </c>
      <c r="Z15">
        <v>104</v>
      </c>
      <c r="AA15">
        <v>121</v>
      </c>
      <c r="AB15">
        <v>119</v>
      </c>
      <c r="AC15">
        <v>132</v>
      </c>
      <c r="AD15">
        <v>129</v>
      </c>
      <c r="AE15">
        <v>122</v>
      </c>
      <c r="AF15">
        <v>130</v>
      </c>
      <c r="AG15">
        <v>123</v>
      </c>
      <c r="AH15">
        <v>122</v>
      </c>
      <c r="AI15">
        <v>116</v>
      </c>
      <c r="AJ15">
        <v>124</v>
      </c>
      <c r="AK15">
        <v>105</v>
      </c>
      <c r="AL15">
        <v>110</v>
      </c>
      <c r="AM15">
        <f t="shared" si="0"/>
        <v>3361</v>
      </c>
    </row>
    <row r="16" spans="1:122" x14ac:dyDescent="0.2">
      <c r="A16">
        <v>15</v>
      </c>
      <c r="B16">
        <v>1790</v>
      </c>
      <c r="C16">
        <v>732</v>
      </c>
      <c r="D16">
        <v>738</v>
      </c>
      <c r="E16">
        <v>769</v>
      </c>
      <c r="F16">
        <v>663</v>
      </c>
      <c r="G16">
        <v>639</v>
      </c>
      <c r="H16">
        <v>643</v>
      </c>
      <c r="I16">
        <v>625</v>
      </c>
      <c r="J16">
        <v>619</v>
      </c>
      <c r="K16">
        <v>614</v>
      </c>
      <c r="L16">
        <v>415</v>
      </c>
      <c r="M16">
        <v>286</v>
      </c>
      <c r="N16">
        <v>258</v>
      </c>
      <c r="O16">
        <v>189</v>
      </c>
      <c r="P16">
        <v>195</v>
      </c>
      <c r="Q16">
        <v>164</v>
      </c>
      <c r="R16">
        <v>114</v>
      </c>
      <c r="S16">
        <v>117</v>
      </c>
      <c r="T16">
        <v>101</v>
      </c>
      <c r="U16">
        <v>89</v>
      </c>
      <c r="V16">
        <v>78</v>
      </c>
      <c r="W16">
        <v>72</v>
      </c>
      <c r="X16">
        <v>61</v>
      </c>
      <c r="Y16">
        <v>49</v>
      </c>
      <c r="Z16">
        <v>39</v>
      </c>
      <c r="AA16">
        <v>45</v>
      </c>
      <c r="AB16">
        <v>45</v>
      </c>
      <c r="AC16">
        <v>35</v>
      </c>
      <c r="AD16">
        <v>36</v>
      </c>
      <c r="AE16">
        <v>36</v>
      </c>
      <c r="AF16">
        <v>34</v>
      </c>
      <c r="AG16">
        <v>28</v>
      </c>
      <c r="AH16">
        <v>21</v>
      </c>
      <c r="AI16">
        <v>16</v>
      </c>
      <c r="AJ16">
        <v>18</v>
      </c>
      <c r="AK16">
        <v>34</v>
      </c>
      <c r="AL16">
        <v>28</v>
      </c>
      <c r="AM16">
        <f t="shared" si="0"/>
        <v>8645</v>
      </c>
    </row>
    <row r="17" spans="1:39" x14ac:dyDescent="0.2">
      <c r="A17">
        <v>16</v>
      </c>
      <c r="B17">
        <v>2010</v>
      </c>
      <c r="C17">
        <v>0</v>
      </c>
      <c r="D17">
        <v>1</v>
      </c>
      <c r="E17">
        <v>1</v>
      </c>
      <c r="F17">
        <v>3</v>
      </c>
      <c r="G17">
        <v>2</v>
      </c>
      <c r="H17">
        <v>2</v>
      </c>
      <c r="I17">
        <v>1</v>
      </c>
      <c r="J17">
        <v>1</v>
      </c>
      <c r="K17">
        <v>4</v>
      </c>
      <c r="L17">
        <v>2</v>
      </c>
      <c r="M17">
        <v>1</v>
      </c>
      <c r="N17">
        <v>1</v>
      </c>
      <c r="O17">
        <v>1</v>
      </c>
      <c r="P17">
        <v>0</v>
      </c>
      <c r="Q17">
        <v>2</v>
      </c>
      <c r="R17">
        <v>2</v>
      </c>
      <c r="S17">
        <v>4</v>
      </c>
      <c r="T17">
        <v>0</v>
      </c>
      <c r="U17">
        <v>1</v>
      </c>
      <c r="V17">
        <v>1</v>
      </c>
      <c r="W17">
        <v>1</v>
      </c>
      <c r="X17">
        <v>2</v>
      </c>
      <c r="Y17">
        <v>0</v>
      </c>
      <c r="Z17">
        <v>1</v>
      </c>
      <c r="AA17">
        <v>1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2</v>
      </c>
      <c r="AM17">
        <f t="shared" si="0"/>
        <v>53</v>
      </c>
    </row>
    <row r="18" spans="1:39" x14ac:dyDescent="0.2">
      <c r="A18">
        <v>17</v>
      </c>
      <c r="B18">
        <v>2110</v>
      </c>
      <c r="C18">
        <v>76</v>
      </c>
      <c r="D18">
        <v>80</v>
      </c>
      <c r="E18">
        <v>78</v>
      </c>
      <c r="F18">
        <v>81</v>
      </c>
      <c r="G18">
        <v>75</v>
      </c>
      <c r="H18">
        <v>79</v>
      </c>
      <c r="I18">
        <v>78</v>
      </c>
      <c r="J18">
        <v>77</v>
      </c>
      <c r="K18">
        <v>76</v>
      </c>
      <c r="L18">
        <v>74</v>
      </c>
      <c r="M18">
        <v>74</v>
      </c>
      <c r="N18">
        <v>77</v>
      </c>
      <c r="O18">
        <v>62</v>
      </c>
      <c r="P18">
        <v>58</v>
      </c>
      <c r="Q18">
        <v>73</v>
      </c>
      <c r="R18">
        <v>64</v>
      </c>
      <c r="S18">
        <v>61</v>
      </c>
      <c r="T18">
        <v>67</v>
      </c>
      <c r="U18">
        <v>64</v>
      </c>
      <c r="V18">
        <v>66</v>
      </c>
      <c r="W18">
        <v>71</v>
      </c>
      <c r="X18">
        <v>72</v>
      </c>
      <c r="Y18">
        <v>66</v>
      </c>
      <c r="Z18">
        <v>61</v>
      </c>
      <c r="AA18">
        <v>77</v>
      </c>
      <c r="AB18">
        <v>80</v>
      </c>
      <c r="AC18">
        <v>76</v>
      </c>
      <c r="AD18">
        <v>78</v>
      </c>
      <c r="AE18">
        <v>75</v>
      </c>
      <c r="AF18">
        <v>72</v>
      </c>
      <c r="AG18">
        <v>77</v>
      </c>
      <c r="AH18">
        <v>81</v>
      </c>
      <c r="AI18">
        <v>75</v>
      </c>
      <c r="AJ18">
        <v>82</v>
      </c>
      <c r="AK18">
        <v>71</v>
      </c>
      <c r="AL18">
        <v>70</v>
      </c>
      <c r="AM18">
        <f t="shared" si="0"/>
        <v>2624</v>
      </c>
    </row>
    <row r="19" spans="1:39" x14ac:dyDescent="0.2">
      <c r="A19">
        <v>18</v>
      </c>
      <c r="B19">
        <v>2120</v>
      </c>
      <c r="C19">
        <v>65</v>
      </c>
      <c r="D19">
        <v>66</v>
      </c>
      <c r="E19">
        <v>64</v>
      </c>
      <c r="F19">
        <v>69</v>
      </c>
      <c r="G19">
        <v>65</v>
      </c>
      <c r="H19">
        <v>66</v>
      </c>
      <c r="I19">
        <v>69</v>
      </c>
      <c r="J19">
        <v>68</v>
      </c>
      <c r="K19">
        <v>68</v>
      </c>
      <c r="L19">
        <v>70</v>
      </c>
      <c r="M19">
        <v>62</v>
      </c>
      <c r="N19">
        <v>67</v>
      </c>
      <c r="O19">
        <v>46</v>
      </c>
      <c r="P19">
        <v>47</v>
      </c>
      <c r="Q19">
        <v>53</v>
      </c>
      <c r="R19">
        <v>47</v>
      </c>
      <c r="S19">
        <v>43</v>
      </c>
      <c r="T19">
        <v>52</v>
      </c>
      <c r="U19">
        <v>46</v>
      </c>
      <c r="V19">
        <v>44</v>
      </c>
      <c r="W19">
        <v>50</v>
      </c>
      <c r="X19">
        <v>51</v>
      </c>
      <c r="Y19">
        <v>45</v>
      </c>
      <c r="Z19">
        <v>51</v>
      </c>
      <c r="AA19">
        <v>73</v>
      </c>
      <c r="AB19">
        <v>65</v>
      </c>
      <c r="AC19">
        <v>67</v>
      </c>
      <c r="AD19">
        <v>63</v>
      </c>
      <c r="AE19">
        <v>60</v>
      </c>
      <c r="AF19">
        <v>64</v>
      </c>
      <c r="AG19">
        <v>63</v>
      </c>
      <c r="AH19">
        <v>62</v>
      </c>
      <c r="AI19">
        <v>64</v>
      </c>
      <c r="AJ19">
        <v>74</v>
      </c>
      <c r="AK19">
        <v>62</v>
      </c>
      <c r="AL19">
        <v>66</v>
      </c>
      <c r="AM19">
        <f t="shared" si="0"/>
        <v>2157</v>
      </c>
    </row>
    <row r="20" spans="1:39" x14ac:dyDescent="0.2">
      <c r="A20">
        <v>19</v>
      </c>
      <c r="B20">
        <v>2140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</v>
      </c>
      <c r="AE20">
        <v>10</v>
      </c>
      <c r="AF20">
        <v>13</v>
      </c>
      <c r="AG20">
        <v>9</v>
      </c>
      <c r="AH20">
        <v>13</v>
      </c>
      <c r="AI20">
        <v>17</v>
      </c>
      <c r="AJ20">
        <v>16</v>
      </c>
      <c r="AK20">
        <v>12</v>
      </c>
      <c r="AL20">
        <v>15</v>
      </c>
      <c r="AM20">
        <f t="shared" si="0"/>
        <v>121</v>
      </c>
    </row>
    <row r="21" spans="1:39" x14ac:dyDescent="0.2">
      <c r="A21">
        <v>20</v>
      </c>
      <c r="B21">
        <v>2150</v>
      </c>
      <c r="C21">
        <v>43</v>
      </c>
      <c r="D21">
        <v>40</v>
      </c>
      <c r="E21">
        <v>48</v>
      </c>
      <c r="F21">
        <v>44</v>
      </c>
      <c r="G21">
        <v>46</v>
      </c>
      <c r="H21">
        <v>47</v>
      </c>
      <c r="I21">
        <v>46</v>
      </c>
      <c r="J21">
        <v>50</v>
      </c>
      <c r="K21">
        <v>49</v>
      </c>
      <c r="L21">
        <v>53</v>
      </c>
      <c r="M21">
        <v>52</v>
      </c>
      <c r="N21">
        <v>55</v>
      </c>
      <c r="O21">
        <v>34</v>
      </c>
      <c r="P21">
        <v>35</v>
      </c>
      <c r="Q21">
        <v>47</v>
      </c>
      <c r="R21">
        <v>49</v>
      </c>
      <c r="S21">
        <v>40</v>
      </c>
      <c r="T21">
        <v>55</v>
      </c>
      <c r="U21">
        <v>59</v>
      </c>
      <c r="V21">
        <v>58</v>
      </c>
      <c r="W21">
        <v>63</v>
      </c>
      <c r="X21">
        <v>65</v>
      </c>
      <c r="Y21">
        <v>47</v>
      </c>
      <c r="Z21">
        <v>49</v>
      </c>
      <c r="AA21">
        <v>72</v>
      </c>
      <c r="AB21">
        <v>70</v>
      </c>
      <c r="AC21">
        <v>82</v>
      </c>
      <c r="AD21">
        <v>70</v>
      </c>
      <c r="AE21">
        <v>66</v>
      </c>
      <c r="AF21">
        <v>65</v>
      </c>
      <c r="AG21">
        <v>62</v>
      </c>
      <c r="AH21">
        <v>62</v>
      </c>
      <c r="AI21">
        <v>59</v>
      </c>
      <c r="AJ21">
        <v>65</v>
      </c>
      <c r="AK21">
        <v>63</v>
      </c>
      <c r="AL21">
        <v>61</v>
      </c>
      <c r="AM21">
        <f t="shared" si="0"/>
        <v>1971</v>
      </c>
    </row>
    <row r="22" spans="1:39" x14ac:dyDescent="0.2">
      <c r="A22">
        <v>21</v>
      </c>
      <c r="B22">
        <v>2160</v>
      </c>
      <c r="C22">
        <v>160</v>
      </c>
      <c r="D22">
        <v>164</v>
      </c>
      <c r="E22">
        <v>160</v>
      </c>
      <c r="F22">
        <v>159</v>
      </c>
      <c r="G22">
        <v>158</v>
      </c>
      <c r="H22">
        <v>155</v>
      </c>
      <c r="I22">
        <v>150</v>
      </c>
      <c r="J22">
        <v>155</v>
      </c>
      <c r="K22">
        <v>152</v>
      </c>
      <c r="L22">
        <v>153</v>
      </c>
      <c r="M22">
        <v>146</v>
      </c>
      <c r="N22">
        <v>141</v>
      </c>
      <c r="O22">
        <v>101</v>
      </c>
      <c r="P22">
        <v>95</v>
      </c>
      <c r="Q22">
        <v>107</v>
      </c>
      <c r="R22">
        <v>102</v>
      </c>
      <c r="S22">
        <v>92</v>
      </c>
      <c r="T22">
        <v>102</v>
      </c>
      <c r="U22">
        <v>98</v>
      </c>
      <c r="V22">
        <v>103</v>
      </c>
      <c r="W22">
        <v>101</v>
      </c>
      <c r="X22">
        <v>99</v>
      </c>
      <c r="Y22">
        <v>95</v>
      </c>
      <c r="Z22">
        <v>85</v>
      </c>
      <c r="AA22">
        <v>125</v>
      </c>
      <c r="AB22">
        <v>116</v>
      </c>
      <c r="AC22">
        <v>126</v>
      </c>
      <c r="AD22">
        <v>113</v>
      </c>
      <c r="AE22">
        <v>120</v>
      </c>
      <c r="AF22">
        <v>121</v>
      </c>
      <c r="AG22">
        <v>114</v>
      </c>
      <c r="AH22">
        <v>116</v>
      </c>
      <c r="AI22">
        <v>115</v>
      </c>
      <c r="AJ22">
        <v>119</v>
      </c>
      <c r="AK22">
        <v>117</v>
      </c>
      <c r="AL22">
        <v>102</v>
      </c>
      <c r="AM22">
        <f t="shared" si="0"/>
        <v>4437</v>
      </c>
    </row>
    <row r="23" spans="1:39" x14ac:dyDescent="0.2">
      <c r="A23">
        <v>22</v>
      </c>
      <c r="B23">
        <v>2170</v>
      </c>
      <c r="C23">
        <v>106</v>
      </c>
      <c r="D23">
        <v>101</v>
      </c>
      <c r="E23">
        <v>102</v>
      </c>
      <c r="F23">
        <v>102</v>
      </c>
      <c r="G23">
        <v>104</v>
      </c>
      <c r="H23">
        <v>104</v>
      </c>
      <c r="I23">
        <v>103</v>
      </c>
      <c r="J23">
        <v>103</v>
      </c>
      <c r="K23">
        <v>103</v>
      </c>
      <c r="L23">
        <v>103</v>
      </c>
      <c r="M23">
        <v>102</v>
      </c>
      <c r="N23">
        <v>102</v>
      </c>
      <c r="O23">
        <v>68</v>
      </c>
      <c r="P23">
        <v>73</v>
      </c>
      <c r="Q23">
        <v>85</v>
      </c>
      <c r="R23">
        <v>89</v>
      </c>
      <c r="S23">
        <v>71</v>
      </c>
      <c r="T23">
        <v>89</v>
      </c>
      <c r="U23">
        <v>84</v>
      </c>
      <c r="V23">
        <v>91</v>
      </c>
      <c r="W23">
        <v>79</v>
      </c>
      <c r="X23">
        <v>103</v>
      </c>
      <c r="Y23">
        <v>89</v>
      </c>
      <c r="Z23">
        <v>88</v>
      </c>
      <c r="AA23">
        <v>116</v>
      </c>
      <c r="AB23">
        <v>124</v>
      </c>
      <c r="AC23">
        <v>119</v>
      </c>
      <c r="AD23">
        <v>104</v>
      </c>
      <c r="AE23">
        <v>102</v>
      </c>
      <c r="AF23">
        <v>99</v>
      </c>
      <c r="AG23">
        <v>97</v>
      </c>
      <c r="AH23">
        <v>98</v>
      </c>
      <c r="AI23">
        <v>84</v>
      </c>
      <c r="AJ23">
        <v>101</v>
      </c>
      <c r="AK23">
        <v>96</v>
      </c>
      <c r="AL23">
        <v>97</v>
      </c>
      <c r="AM23">
        <f t="shared" si="0"/>
        <v>3481</v>
      </c>
    </row>
    <row r="24" spans="1:39" x14ac:dyDescent="0.2">
      <c r="A24">
        <v>23</v>
      </c>
      <c r="B24">
        <v>2180</v>
      </c>
      <c r="C24">
        <v>121</v>
      </c>
      <c r="D24">
        <v>116</v>
      </c>
      <c r="E24">
        <v>125</v>
      </c>
      <c r="F24">
        <v>124</v>
      </c>
      <c r="G24">
        <v>124</v>
      </c>
      <c r="H24">
        <v>121</v>
      </c>
      <c r="I24">
        <v>123</v>
      </c>
      <c r="J24">
        <v>119</v>
      </c>
      <c r="K24">
        <v>121</v>
      </c>
      <c r="L24">
        <v>120</v>
      </c>
      <c r="M24">
        <v>118</v>
      </c>
      <c r="N24">
        <v>119</v>
      </c>
      <c r="O24">
        <v>79</v>
      </c>
      <c r="P24">
        <v>88</v>
      </c>
      <c r="Q24">
        <v>97</v>
      </c>
      <c r="R24">
        <v>96</v>
      </c>
      <c r="S24">
        <v>81</v>
      </c>
      <c r="T24">
        <v>101</v>
      </c>
      <c r="U24">
        <v>83</v>
      </c>
      <c r="V24">
        <v>89</v>
      </c>
      <c r="W24">
        <v>86</v>
      </c>
      <c r="X24">
        <v>100</v>
      </c>
      <c r="Y24">
        <v>95</v>
      </c>
      <c r="Z24">
        <v>86</v>
      </c>
      <c r="AA24">
        <v>107</v>
      </c>
      <c r="AB24">
        <v>114</v>
      </c>
      <c r="AC24">
        <v>107</v>
      </c>
      <c r="AD24">
        <v>105</v>
      </c>
      <c r="AE24">
        <v>96</v>
      </c>
      <c r="AF24">
        <v>94</v>
      </c>
      <c r="AG24">
        <v>95</v>
      </c>
      <c r="AH24">
        <v>100</v>
      </c>
      <c r="AI24">
        <v>91</v>
      </c>
      <c r="AJ24">
        <v>96</v>
      </c>
      <c r="AK24">
        <v>88</v>
      </c>
      <c r="AL24">
        <v>91</v>
      </c>
      <c r="AM24">
        <f t="shared" si="0"/>
        <v>3716</v>
      </c>
    </row>
    <row r="25" spans="1:39" x14ac:dyDescent="0.2">
      <c r="A25">
        <v>24</v>
      </c>
      <c r="B25">
        <v>2190</v>
      </c>
      <c r="C25">
        <v>82</v>
      </c>
      <c r="D25">
        <v>80</v>
      </c>
      <c r="E25">
        <v>86</v>
      </c>
      <c r="F25">
        <v>86</v>
      </c>
      <c r="G25">
        <v>86</v>
      </c>
      <c r="H25">
        <v>86</v>
      </c>
      <c r="I25">
        <v>81</v>
      </c>
      <c r="J25">
        <v>90</v>
      </c>
      <c r="K25">
        <v>88</v>
      </c>
      <c r="L25">
        <v>88</v>
      </c>
      <c r="M25">
        <v>84</v>
      </c>
      <c r="N25">
        <v>91</v>
      </c>
      <c r="O25">
        <v>67</v>
      </c>
      <c r="P25">
        <v>69</v>
      </c>
      <c r="Q25">
        <v>73</v>
      </c>
      <c r="R25">
        <v>73</v>
      </c>
      <c r="S25">
        <v>70</v>
      </c>
      <c r="T25">
        <v>81</v>
      </c>
      <c r="U25">
        <v>79</v>
      </c>
      <c r="V25">
        <v>66</v>
      </c>
      <c r="W25">
        <v>71</v>
      </c>
      <c r="X25">
        <v>78</v>
      </c>
      <c r="Y25">
        <v>75</v>
      </c>
      <c r="Z25">
        <v>68</v>
      </c>
      <c r="AA25">
        <v>96</v>
      </c>
      <c r="AB25">
        <v>88</v>
      </c>
      <c r="AC25">
        <v>97</v>
      </c>
      <c r="AD25">
        <v>101</v>
      </c>
      <c r="AE25">
        <v>93</v>
      </c>
      <c r="AF25">
        <v>87</v>
      </c>
      <c r="AG25">
        <v>80</v>
      </c>
      <c r="AH25">
        <v>90</v>
      </c>
      <c r="AI25">
        <v>67</v>
      </c>
      <c r="AJ25">
        <v>91</v>
      </c>
      <c r="AK25">
        <v>89</v>
      </c>
      <c r="AL25">
        <v>85</v>
      </c>
      <c r="AM25">
        <f t="shared" si="0"/>
        <v>2962</v>
      </c>
    </row>
    <row r="26" spans="1:39" x14ac:dyDescent="0.2">
      <c r="A26">
        <v>25</v>
      </c>
      <c r="B26">
        <v>2410</v>
      </c>
      <c r="C26">
        <v>6</v>
      </c>
      <c r="D26">
        <v>7</v>
      </c>
      <c r="E26">
        <v>7</v>
      </c>
      <c r="F26">
        <v>4</v>
      </c>
      <c r="G26">
        <v>5</v>
      </c>
      <c r="H26">
        <v>1</v>
      </c>
      <c r="I26">
        <v>1</v>
      </c>
      <c r="J26">
        <v>1</v>
      </c>
      <c r="K26">
        <v>3</v>
      </c>
      <c r="L26">
        <v>3</v>
      </c>
      <c r="M26">
        <v>1</v>
      </c>
      <c r="N26">
        <v>2</v>
      </c>
      <c r="O26">
        <v>4</v>
      </c>
      <c r="P26">
        <v>1</v>
      </c>
      <c r="Q26">
        <v>3</v>
      </c>
      <c r="R26">
        <v>4</v>
      </c>
      <c r="S26">
        <v>3</v>
      </c>
      <c r="T26">
        <v>2</v>
      </c>
      <c r="U26">
        <v>4</v>
      </c>
      <c r="V26">
        <v>2</v>
      </c>
      <c r="W26">
        <v>3</v>
      </c>
      <c r="X26">
        <v>2</v>
      </c>
      <c r="Y26">
        <v>2</v>
      </c>
      <c r="Z26">
        <v>3</v>
      </c>
      <c r="AA26">
        <v>1</v>
      </c>
      <c r="AB26">
        <v>3</v>
      </c>
      <c r="AC26">
        <v>3</v>
      </c>
      <c r="AD26">
        <v>2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5</v>
      </c>
      <c r="AK26">
        <v>13</v>
      </c>
      <c r="AL26">
        <v>12</v>
      </c>
      <c r="AM26">
        <f t="shared" si="0"/>
        <v>117</v>
      </c>
    </row>
    <row r="27" spans="1:39" x14ac:dyDescent="0.2">
      <c r="A27">
        <v>26</v>
      </c>
      <c r="B27">
        <v>2420</v>
      </c>
      <c r="C27">
        <v>67</v>
      </c>
      <c r="D27">
        <v>64</v>
      </c>
      <c r="E27">
        <v>68</v>
      </c>
      <c r="F27">
        <v>76</v>
      </c>
      <c r="G27">
        <v>68</v>
      </c>
      <c r="H27">
        <v>72</v>
      </c>
      <c r="I27">
        <v>71</v>
      </c>
      <c r="J27">
        <v>71</v>
      </c>
      <c r="K27">
        <v>69</v>
      </c>
      <c r="L27">
        <v>73</v>
      </c>
      <c r="M27">
        <v>77</v>
      </c>
      <c r="N27">
        <v>74</v>
      </c>
      <c r="O27">
        <v>50</v>
      </c>
      <c r="P27">
        <v>52</v>
      </c>
      <c r="Q27">
        <v>63</v>
      </c>
      <c r="R27">
        <v>60</v>
      </c>
      <c r="S27">
        <v>57</v>
      </c>
      <c r="T27">
        <v>59</v>
      </c>
      <c r="U27">
        <v>44</v>
      </c>
      <c r="V27">
        <v>58</v>
      </c>
      <c r="W27">
        <v>53</v>
      </c>
      <c r="X27">
        <v>68</v>
      </c>
      <c r="Y27">
        <v>54</v>
      </c>
      <c r="Z27">
        <v>56</v>
      </c>
      <c r="AA27">
        <v>78</v>
      </c>
      <c r="AB27">
        <v>77</v>
      </c>
      <c r="AC27">
        <v>82</v>
      </c>
      <c r="AD27">
        <v>74</v>
      </c>
      <c r="AE27">
        <v>68</v>
      </c>
      <c r="AF27">
        <v>70</v>
      </c>
      <c r="AG27">
        <v>72</v>
      </c>
      <c r="AH27">
        <v>70</v>
      </c>
      <c r="AI27">
        <v>75</v>
      </c>
      <c r="AJ27">
        <v>76</v>
      </c>
      <c r="AK27">
        <v>62</v>
      </c>
      <c r="AL27">
        <v>77</v>
      </c>
      <c r="AM27">
        <f t="shared" si="0"/>
        <v>2405</v>
      </c>
    </row>
    <row r="28" spans="1:39" x14ac:dyDescent="0.2">
      <c r="A28">
        <v>27</v>
      </c>
      <c r="B28">
        <v>2430</v>
      </c>
      <c r="C28">
        <v>147</v>
      </c>
      <c r="D28">
        <v>144</v>
      </c>
      <c r="E28">
        <v>153</v>
      </c>
      <c r="F28">
        <v>149</v>
      </c>
      <c r="G28">
        <v>146</v>
      </c>
      <c r="H28">
        <v>152</v>
      </c>
      <c r="I28">
        <v>149</v>
      </c>
      <c r="J28">
        <v>143</v>
      </c>
      <c r="K28">
        <v>146</v>
      </c>
      <c r="L28">
        <v>141</v>
      </c>
      <c r="M28">
        <v>141</v>
      </c>
      <c r="N28">
        <v>135</v>
      </c>
      <c r="O28">
        <v>115</v>
      </c>
      <c r="P28">
        <v>108</v>
      </c>
      <c r="Q28">
        <v>116</v>
      </c>
      <c r="R28">
        <v>107</v>
      </c>
      <c r="S28">
        <v>96</v>
      </c>
      <c r="T28">
        <v>105</v>
      </c>
      <c r="U28">
        <v>101</v>
      </c>
      <c r="V28">
        <v>98</v>
      </c>
      <c r="W28">
        <v>110</v>
      </c>
      <c r="X28">
        <v>104</v>
      </c>
      <c r="Y28">
        <v>104</v>
      </c>
      <c r="Z28">
        <v>90</v>
      </c>
      <c r="AA28">
        <v>124</v>
      </c>
      <c r="AB28">
        <v>119</v>
      </c>
      <c r="AC28">
        <v>123</v>
      </c>
      <c r="AD28">
        <v>126</v>
      </c>
      <c r="AE28">
        <v>109</v>
      </c>
      <c r="AF28">
        <v>115</v>
      </c>
      <c r="AG28">
        <v>117</v>
      </c>
      <c r="AH28">
        <v>109</v>
      </c>
      <c r="AI28">
        <v>102</v>
      </c>
      <c r="AJ28">
        <v>113</v>
      </c>
      <c r="AK28">
        <v>100</v>
      </c>
      <c r="AL28">
        <v>105</v>
      </c>
      <c r="AM28">
        <f t="shared" si="0"/>
        <v>4362</v>
      </c>
    </row>
    <row r="29" spans="1:39" x14ac:dyDescent="0.2">
      <c r="A29">
        <v>28</v>
      </c>
      <c r="B29">
        <v>2440</v>
      </c>
      <c r="C29">
        <v>137</v>
      </c>
      <c r="D29">
        <v>138</v>
      </c>
      <c r="E29">
        <v>136</v>
      </c>
      <c r="F29">
        <v>137</v>
      </c>
      <c r="G29">
        <v>133</v>
      </c>
      <c r="H29">
        <v>132</v>
      </c>
      <c r="I29">
        <v>134</v>
      </c>
      <c r="J29">
        <v>135</v>
      </c>
      <c r="K29">
        <v>127</v>
      </c>
      <c r="L29">
        <v>123</v>
      </c>
      <c r="M29">
        <v>108</v>
      </c>
      <c r="N29">
        <v>112</v>
      </c>
      <c r="O29">
        <v>80</v>
      </c>
      <c r="P29">
        <v>77</v>
      </c>
      <c r="Q29">
        <v>89</v>
      </c>
      <c r="R29">
        <v>79</v>
      </c>
      <c r="S29">
        <v>83</v>
      </c>
      <c r="T29">
        <v>86</v>
      </c>
      <c r="U29">
        <v>72</v>
      </c>
      <c r="V29">
        <v>80</v>
      </c>
      <c r="W29">
        <v>85</v>
      </c>
      <c r="X29">
        <v>83</v>
      </c>
      <c r="Y29">
        <v>74</v>
      </c>
      <c r="Z29">
        <v>66</v>
      </c>
      <c r="AA29">
        <v>91</v>
      </c>
      <c r="AB29">
        <v>91</v>
      </c>
      <c r="AC29">
        <v>92</v>
      </c>
      <c r="AD29">
        <v>78</v>
      </c>
      <c r="AE29">
        <v>78</v>
      </c>
      <c r="AF29">
        <v>84</v>
      </c>
      <c r="AG29">
        <v>76</v>
      </c>
      <c r="AH29">
        <v>76</v>
      </c>
      <c r="AI29">
        <v>80</v>
      </c>
      <c r="AJ29">
        <v>86</v>
      </c>
      <c r="AK29">
        <v>85</v>
      </c>
      <c r="AL29">
        <v>89</v>
      </c>
      <c r="AM29">
        <f t="shared" si="0"/>
        <v>3512</v>
      </c>
    </row>
    <row r="30" spans="1:39" x14ac:dyDescent="0.2">
      <c r="A30">
        <v>29</v>
      </c>
      <c r="B30">
        <v>2450</v>
      </c>
      <c r="C30">
        <v>124</v>
      </c>
      <c r="D30">
        <v>121</v>
      </c>
      <c r="E30">
        <v>126</v>
      </c>
      <c r="F30">
        <v>124</v>
      </c>
      <c r="G30">
        <v>122</v>
      </c>
      <c r="H30">
        <v>129</v>
      </c>
      <c r="I30">
        <v>124</v>
      </c>
      <c r="J30">
        <v>124</v>
      </c>
      <c r="K30">
        <v>125</v>
      </c>
      <c r="L30">
        <v>110</v>
      </c>
      <c r="M30">
        <v>101</v>
      </c>
      <c r="N30">
        <v>107</v>
      </c>
      <c r="O30">
        <v>63</v>
      </c>
      <c r="P30">
        <v>70</v>
      </c>
      <c r="Q30">
        <v>85</v>
      </c>
      <c r="R30">
        <v>80</v>
      </c>
      <c r="S30">
        <v>80</v>
      </c>
      <c r="T30">
        <v>88</v>
      </c>
      <c r="U30">
        <v>64</v>
      </c>
      <c r="V30">
        <v>84</v>
      </c>
      <c r="W30">
        <v>77</v>
      </c>
      <c r="X30">
        <v>84</v>
      </c>
      <c r="Y30">
        <v>65</v>
      </c>
      <c r="Z30">
        <v>65</v>
      </c>
      <c r="AA30">
        <v>87</v>
      </c>
      <c r="AB30">
        <v>91</v>
      </c>
      <c r="AC30">
        <v>88</v>
      </c>
      <c r="AD30">
        <v>89</v>
      </c>
      <c r="AE30">
        <v>85</v>
      </c>
      <c r="AF30">
        <v>89</v>
      </c>
      <c r="AG30">
        <v>83</v>
      </c>
      <c r="AH30">
        <v>83</v>
      </c>
      <c r="AI30">
        <v>83</v>
      </c>
      <c r="AJ30">
        <v>84</v>
      </c>
      <c r="AK30">
        <v>77</v>
      </c>
      <c r="AL30">
        <v>77</v>
      </c>
      <c r="AM30">
        <f t="shared" si="0"/>
        <v>3358</v>
      </c>
    </row>
    <row r="31" spans="1:39" x14ac:dyDescent="0.2">
      <c r="A31">
        <v>30</v>
      </c>
      <c r="B31">
        <v>2460</v>
      </c>
      <c r="C31">
        <v>109</v>
      </c>
      <c r="D31">
        <v>109</v>
      </c>
      <c r="E31">
        <v>116</v>
      </c>
      <c r="F31">
        <v>111</v>
      </c>
      <c r="G31">
        <v>110</v>
      </c>
      <c r="H31">
        <v>116</v>
      </c>
      <c r="I31">
        <v>108</v>
      </c>
      <c r="J31">
        <v>108</v>
      </c>
      <c r="K31">
        <v>107</v>
      </c>
      <c r="L31">
        <v>110</v>
      </c>
      <c r="M31">
        <v>111</v>
      </c>
      <c r="N31">
        <v>116</v>
      </c>
      <c r="O31">
        <v>90</v>
      </c>
      <c r="P31">
        <v>95</v>
      </c>
      <c r="Q31">
        <v>93</v>
      </c>
      <c r="R31">
        <v>86</v>
      </c>
      <c r="S31">
        <v>78</v>
      </c>
      <c r="T31">
        <v>79</v>
      </c>
      <c r="U31">
        <v>84</v>
      </c>
      <c r="V31">
        <v>88</v>
      </c>
      <c r="W31">
        <v>82</v>
      </c>
      <c r="X31">
        <v>93</v>
      </c>
      <c r="Y31">
        <v>79</v>
      </c>
      <c r="Z31">
        <v>74</v>
      </c>
      <c r="AA31">
        <v>105</v>
      </c>
      <c r="AB31">
        <v>99</v>
      </c>
      <c r="AC31">
        <v>103</v>
      </c>
      <c r="AD31">
        <v>95</v>
      </c>
      <c r="AE31">
        <v>95</v>
      </c>
      <c r="AF31">
        <v>96</v>
      </c>
      <c r="AG31">
        <v>97</v>
      </c>
      <c r="AH31">
        <v>94</v>
      </c>
      <c r="AI31">
        <v>98</v>
      </c>
      <c r="AJ31">
        <v>105</v>
      </c>
      <c r="AK31">
        <v>109</v>
      </c>
      <c r="AL31">
        <v>107</v>
      </c>
      <c r="AM31">
        <f t="shared" si="0"/>
        <v>3555</v>
      </c>
    </row>
    <row r="32" spans="1:39" x14ac:dyDescent="0.2">
      <c r="A32">
        <v>31</v>
      </c>
      <c r="B32">
        <v>2470</v>
      </c>
      <c r="C32">
        <v>97</v>
      </c>
      <c r="D32">
        <v>99</v>
      </c>
      <c r="E32">
        <v>104</v>
      </c>
      <c r="F32">
        <v>103</v>
      </c>
      <c r="G32">
        <v>97</v>
      </c>
      <c r="H32">
        <v>102</v>
      </c>
      <c r="I32">
        <v>104</v>
      </c>
      <c r="J32">
        <v>105</v>
      </c>
      <c r="K32">
        <v>99</v>
      </c>
      <c r="L32">
        <v>103</v>
      </c>
      <c r="M32">
        <v>115</v>
      </c>
      <c r="N32">
        <v>113</v>
      </c>
      <c r="O32">
        <v>90</v>
      </c>
      <c r="P32">
        <v>90</v>
      </c>
      <c r="Q32">
        <v>90</v>
      </c>
      <c r="R32">
        <v>88</v>
      </c>
      <c r="S32">
        <v>79</v>
      </c>
      <c r="T32">
        <v>88</v>
      </c>
      <c r="U32">
        <v>75</v>
      </c>
      <c r="V32">
        <v>78</v>
      </c>
      <c r="W32">
        <v>84</v>
      </c>
      <c r="X32">
        <v>79</v>
      </c>
      <c r="Y32">
        <v>81</v>
      </c>
      <c r="Z32">
        <v>78</v>
      </c>
      <c r="AA32">
        <v>109</v>
      </c>
      <c r="AB32">
        <v>99</v>
      </c>
      <c r="AC32">
        <v>104</v>
      </c>
      <c r="AD32">
        <v>98</v>
      </c>
      <c r="AE32">
        <v>87</v>
      </c>
      <c r="AF32">
        <v>92</v>
      </c>
      <c r="AG32">
        <v>95</v>
      </c>
      <c r="AH32">
        <v>98</v>
      </c>
      <c r="AI32">
        <v>94</v>
      </c>
      <c r="AJ32">
        <v>102</v>
      </c>
      <c r="AK32">
        <v>87</v>
      </c>
      <c r="AL32">
        <v>101</v>
      </c>
      <c r="AM32">
        <f t="shared" si="0"/>
        <v>3407</v>
      </c>
    </row>
    <row r="33" spans="1:39" x14ac:dyDescent="0.2">
      <c r="A33">
        <v>32</v>
      </c>
      <c r="B33">
        <v>2480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</v>
      </c>
      <c r="M33">
        <v>25</v>
      </c>
      <c r="N33">
        <v>24</v>
      </c>
      <c r="O33">
        <v>21</v>
      </c>
      <c r="P33">
        <v>26</v>
      </c>
      <c r="Q33">
        <v>37</v>
      </c>
      <c r="R33">
        <v>31</v>
      </c>
      <c r="S33">
        <v>32</v>
      </c>
      <c r="T33">
        <v>35</v>
      </c>
      <c r="U33">
        <v>41</v>
      </c>
      <c r="V33">
        <v>41</v>
      </c>
      <c r="W33">
        <v>50</v>
      </c>
      <c r="X33">
        <v>54</v>
      </c>
      <c r="Y33">
        <v>47</v>
      </c>
      <c r="Z33">
        <v>51</v>
      </c>
      <c r="AA33">
        <v>55</v>
      </c>
      <c r="AB33">
        <v>61</v>
      </c>
      <c r="AC33">
        <v>58</v>
      </c>
      <c r="AD33">
        <v>58</v>
      </c>
      <c r="AE33">
        <v>54</v>
      </c>
      <c r="AF33">
        <v>53</v>
      </c>
      <c r="AG33">
        <v>60</v>
      </c>
      <c r="AH33">
        <v>60</v>
      </c>
      <c r="AI33">
        <v>55</v>
      </c>
      <c r="AJ33">
        <v>65</v>
      </c>
      <c r="AK33">
        <v>68</v>
      </c>
      <c r="AL33">
        <v>79</v>
      </c>
      <c r="AM33">
        <f t="shared" si="0"/>
        <v>1252</v>
      </c>
    </row>
    <row r="34" spans="1:39" x14ac:dyDescent="0.2">
      <c r="A34">
        <v>33</v>
      </c>
      <c r="B34">
        <v>2490</v>
      </c>
      <c r="C34">
        <v>0</v>
      </c>
      <c r="D34">
        <v>0</v>
      </c>
      <c r="E34">
        <v>0</v>
      </c>
      <c r="F34">
        <v>5</v>
      </c>
      <c r="G34">
        <v>5</v>
      </c>
      <c r="H34">
        <v>5</v>
      </c>
      <c r="I34">
        <v>5</v>
      </c>
      <c r="J34">
        <v>5</v>
      </c>
      <c r="K34">
        <v>7</v>
      </c>
      <c r="L34">
        <v>19</v>
      </c>
      <c r="M34">
        <v>30</v>
      </c>
      <c r="N34">
        <v>31</v>
      </c>
      <c r="O34">
        <v>19</v>
      </c>
      <c r="P34">
        <v>26</v>
      </c>
      <c r="Q34">
        <v>29</v>
      </c>
      <c r="R34">
        <v>23</v>
      </c>
      <c r="S34">
        <v>24</v>
      </c>
      <c r="T34">
        <v>34</v>
      </c>
      <c r="U34">
        <v>28</v>
      </c>
      <c r="V34">
        <v>32</v>
      </c>
      <c r="W34">
        <v>34</v>
      </c>
      <c r="X34">
        <v>30</v>
      </c>
      <c r="Y34">
        <v>29</v>
      </c>
      <c r="Z34">
        <v>31</v>
      </c>
      <c r="AA34">
        <v>41</v>
      </c>
      <c r="AB34">
        <v>42</v>
      </c>
      <c r="AC34">
        <v>45</v>
      </c>
      <c r="AD34">
        <v>42</v>
      </c>
      <c r="AE34">
        <v>45</v>
      </c>
      <c r="AF34">
        <v>48</v>
      </c>
      <c r="AG34">
        <v>40</v>
      </c>
      <c r="AH34">
        <v>43</v>
      </c>
      <c r="AI34">
        <v>50</v>
      </c>
      <c r="AJ34">
        <v>56</v>
      </c>
      <c r="AK34">
        <v>55</v>
      </c>
      <c r="AL34">
        <v>60</v>
      </c>
      <c r="AM34">
        <f t="shared" si="0"/>
        <v>1018</v>
      </c>
    </row>
    <row r="35" spans="1:39" x14ac:dyDescent="0.2">
      <c r="A35">
        <v>34</v>
      </c>
      <c r="B35">
        <v>2610</v>
      </c>
      <c r="C35">
        <v>392</v>
      </c>
      <c r="D35">
        <v>391</v>
      </c>
      <c r="E35">
        <v>395</v>
      </c>
      <c r="F35">
        <v>402</v>
      </c>
      <c r="G35">
        <v>403</v>
      </c>
      <c r="H35">
        <v>405</v>
      </c>
      <c r="I35">
        <v>402</v>
      </c>
      <c r="J35">
        <v>396</v>
      </c>
      <c r="K35">
        <v>404</v>
      </c>
      <c r="L35">
        <v>396</v>
      </c>
      <c r="M35">
        <v>399</v>
      </c>
      <c r="N35">
        <v>399</v>
      </c>
      <c r="O35">
        <v>310</v>
      </c>
      <c r="P35">
        <v>335</v>
      </c>
      <c r="Q35">
        <v>339</v>
      </c>
      <c r="R35">
        <v>328</v>
      </c>
      <c r="S35">
        <v>327</v>
      </c>
      <c r="T35">
        <v>341</v>
      </c>
      <c r="U35">
        <v>319</v>
      </c>
      <c r="V35">
        <v>352</v>
      </c>
      <c r="W35">
        <v>349</v>
      </c>
      <c r="X35">
        <v>369</v>
      </c>
      <c r="Y35">
        <v>326</v>
      </c>
      <c r="Z35">
        <v>333</v>
      </c>
      <c r="AA35">
        <v>401</v>
      </c>
      <c r="AB35">
        <v>421</v>
      </c>
      <c r="AC35">
        <v>415</v>
      </c>
      <c r="AD35">
        <v>401</v>
      </c>
      <c r="AE35">
        <v>390</v>
      </c>
      <c r="AF35">
        <v>393</v>
      </c>
      <c r="AG35">
        <v>375</v>
      </c>
      <c r="AH35">
        <v>379</v>
      </c>
      <c r="AI35">
        <v>372</v>
      </c>
      <c r="AJ35">
        <v>299</v>
      </c>
      <c r="AK35">
        <v>150</v>
      </c>
      <c r="AL35">
        <v>125</v>
      </c>
      <c r="AM35">
        <f t="shared" si="0"/>
        <v>12933</v>
      </c>
    </row>
    <row r="36" spans="1:39" x14ac:dyDescent="0.2">
      <c r="A36">
        <v>35</v>
      </c>
      <c r="B36">
        <v>2620</v>
      </c>
      <c r="C36">
        <v>491</v>
      </c>
      <c r="D36">
        <v>484</v>
      </c>
      <c r="E36">
        <v>500</v>
      </c>
      <c r="F36">
        <v>490</v>
      </c>
      <c r="G36">
        <v>491</v>
      </c>
      <c r="H36">
        <v>493</v>
      </c>
      <c r="I36">
        <v>486</v>
      </c>
      <c r="J36">
        <v>486</v>
      </c>
      <c r="K36">
        <v>485</v>
      </c>
      <c r="L36">
        <v>478</v>
      </c>
      <c r="M36">
        <v>448</v>
      </c>
      <c r="N36">
        <v>450</v>
      </c>
      <c r="O36">
        <v>340</v>
      </c>
      <c r="P36">
        <v>354</v>
      </c>
      <c r="Q36">
        <v>391</v>
      </c>
      <c r="R36">
        <v>375</v>
      </c>
      <c r="S36">
        <v>358</v>
      </c>
      <c r="T36">
        <v>379</v>
      </c>
      <c r="U36">
        <v>326</v>
      </c>
      <c r="V36">
        <v>345</v>
      </c>
      <c r="W36">
        <v>375</v>
      </c>
      <c r="X36">
        <v>386</v>
      </c>
      <c r="Y36">
        <v>367</v>
      </c>
      <c r="Z36">
        <v>339</v>
      </c>
      <c r="AA36">
        <v>447</v>
      </c>
      <c r="AB36">
        <v>443</v>
      </c>
      <c r="AC36">
        <v>447</v>
      </c>
      <c r="AD36">
        <v>443</v>
      </c>
      <c r="AE36">
        <v>422</v>
      </c>
      <c r="AF36">
        <v>442</v>
      </c>
      <c r="AG36">
        <v>414</v>
      </c>
      <c r="AH36">
        <v>416</v>
      </c>
      <c r="AI36">
        <v>391</v>
      </c>
      <c r="AJ36">
        <v>313</v>
      </c>
      <c r="AK36">
        <v>148</v>
      </c>
      <c r="AL36">
        <v>125</v>
      </c>
      <c r="AM36">
        <f t="shared" si="0"/>
        <v>14568</v>
      </c>
    </row>
    <row r="37" spans="1:39" x14ac:dyDescent="0.2">
      <c r="A37">
        <v>36</v>
      </c>
      <c r="B37">
        <v>2630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23</v>
      </c>
      <c r="AK37">
        <v>46</v>
      </c>
      <c r="AL37">
        <v>53</v>
      </c>
      <c r="AM37">
        <f t="shared" si="0"/>
        <v>122</v>
      </c>
    </row>
    <row r="38" spans="1:39" x14ac:dyDescent="0.2">
      <c r="A38">
        <v>37</v>
      </c>
      <c r="B38">
        <v>2640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</v>
      </c>
      <c r="AK38">
        <v>86</v>
      </c>
      <c r="AL38">
        <v>88</v>
      </c>
      <c r="AM38">
        <f t="shared" si="0"/>
        <v>205</v>
      </c>
    </row>
    <row r="39" spans="1:39" x14ac:dyDescent="0.2">
      <c r="A39">
        <v>38</v>
      </c>
      <c r="B39">
        <v>2650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29</v>
      </c>
      <c r="AK39">
        <v>54</v>
      </c>
      <c r="AL39">
        <v>74</v>
      </c>
      <c r="AM39">
        <f t="shared" si="0"/>
        <v>157</v>
      </c>
    </row>
    <row r="40" spans="1:39" x14ac:dyDescent="0.2">
      <c r="A40">
        <v>39</v>
      </c>
      <c r="B40">
        <v>2660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39</v>
      </c>
      <c r="AK40">
        <v>87</v>
      </c>
      <c r="AL40">
        <v>103</v>
      </c>
      <c r="AM40">
        <f t="shared" si="0"/>
        <v>230</v>
      </c>
    </row>
    <row r="41" spans="1:39" x14ac:dyDescent="0.2">
      <c r="A41">
        <v>40</v>
      </c>
      <c r="B41">
        <v>2670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37</v>
      </c>
      <c r="AK41">
        <v>85</v>
      </c>
      <c r="AL41">
        <v>90</v>
      </c>
      <c r="AM41">
        <f t="shared" si="0"/>
        <v>213</v>
      </c>
    </row>
    <row r="42" spans="1:39" x14ac:dyDescent="0.2">
      <c r="A42">
        <v>41</v>
      </c>
      <c r="B42">
        <v>2680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23</v>
      </c>
      <c r="AK42">
        <v>56</v>
      </c>
      <c r="AL42">
        <v>78</v>
      </c>
      <c r="AM42">
        <f t="shared" si="0"/>
        <v>158</v>
      </c>
    </row>
    <row r="43" spans="1:39" x14ac:dyDescent="0.2">
      <c r="A43">
        <v>42</v>
      </c>
      <c r="B43">
        <v>2690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25</v>
      </c>
      <c r="AK43">
        <v>80</v>
      </c>
      <c r="AL43">
        <v>98</v>
      </c>
      <c r="AM43">
        <f t="shared" si="0"/>
        <v>203</v>
      </c>
    </row>
    <row r="44" spans="1:39" x14ac:dyDescent="0.2">
      <c r="A44">
        <v>43</v>
      </c>
      <c r="B44">
        <v>2810</v>
      </c>
      <c r="C44">
        <v>176</v>
      </c>
      <c r="D44">
        <v>176</v>
      </c>
      <c r="E44">
        <v>177</v>
      </c>
      <c r="F44">
        <v>175</v>
      </c>
      <c r="G44">
        <v>179</v>
      </c>
      <c r="H44">
        <v>177</v>
      </c>
      <c r="I44">
        <v>175</v>
      </c>
      <c r="J44">
        <v>174</v>
      </c>
      <c r="K44">
        <v>173</v>
      </c>
      <c r="L44">
        <v>177</v>
      </c>
      <c r="M44">
        <v>174</v>
      </c>
      <c r="N44">
        <v>171</v>
      </c>
      <c r="O44">
        <v>141</v>
      </c>
      <c r="P44">
        <v>151</v>
      </c>
      <c r="Q44">
        <v>154</v>
      </c>
      <c r="R44">
        <v>150</v>
      </c>
      <c r="S44">
        <v>148</v>
      </c>
      <c r="T44">
        <v>152</v>
      </c>
      <c r="U44">
        <v>152</v>
      </c>
      <c r="V44">
        <v>139</v>
      </c>
      <c r="W44">
        <v>145</v>
      </c>
      <c r="X44">
        <v>162</v>
      </c>
      <c r="Y44">
        <v>148</v>
      </c>
      <c r="Z44">
        <v>142</v>
      </c>
      <c r="AA44">
        <v>159</v>
      </c>
      <c r="AB44">
        <v>164</v>
      </c>
      <c r="AC44">
        <v>161</v>
      </c>
      <c r="AD44">
        <v>158</v>
      </c>
      <c r="AE44">
        <v>146</v>
      </c>
      <c r="AF44">
        <v>152</v>
      </c>
      <c r="AG44">
        <v>144</v>
      </c>
      <c r="AH44">
        <v>142</v>
      </c>
      <c r="AI44">
        <v>142</v>
      </c>
      <c r="AJ44">
        <v>152</v>
      </c>
      <c r="AK44">
        <v>141</v>
      </c>
      <c r="AL44">
        <v>143</v>
      </c>
      <c r="AM44">
        <f t="shared" si="0"/>
        <v>5692</v>
      </c>
    </row>
    <row r="45" spans="1:39" x14ac:dyDescent="0.2">
      <c r="A45">
        <v>44</v>
      </c>
      <c r="B45">
        <v>2820</v>
      </c>
      <c r="C45">
        <v>167</v>
      </c>
      <c r="D45">
        <v>167</v>
      </c>
      <c r="E45">
        <v>176</v>
      </c>
      <c r="F45">
        <v>168</v>
      </c>
      <c r="G45">
        <v>166</v>
      </c>
      <c r="H45">
        <v>169</v>
      </c>
      <c r="I45">
        <v>168</v>
      </c>
      <c r="J45">
        <v>169</v>
      </c>
      <c r="K45">
        <v>169</v>
      </c>
      <c r="L45">
        <v>155</v>
      </c>
      <c r="M45">
        <v>152</v>
      </c>
      <c r="N45">
        <v>163</v>
      </c>
      <c r="O45">
        <v>130</v>
      </c>
      <c r="P45">
        <v>137</v>
      </c>
      <c r="Q45">
        <v>138</v>
      </c>
      <c r="R45">
        <v>142</v>
      </c>
      <c r="S45">
        <v>139</v>
      </c>
      <c r="T45">
        <v>152</v>
      </c>
      <c r="U45">
        <v>136</v>
      </c>
      <c r="V45">
        <v>141</v>
      </c>
      <c r="W45">
        <v>140</v>
      </c>
      <c r="X45">
        <v>158</v>
      </c>
      <c r="Y45">
        <v>143</v>
      </c>
      <c r="Z45">
        <v>141</v>
      </c>
      <c r="AA45">
        <v>171</v>
      </c>
      <c r="AB45">
        <v>163</v>
      </c>
      <c r="AC45">
        <v>168</v>
      </c>
      <c r="AD45">
        <v>152</v>
      </c>
      <c r="AE45">
        <v>156</v>
      </c>
      <c r="AF45">
        <v>159</v>
      </c>
      <c r="AG45">
        <v>151</v>
      </c>
      <c r="AH45">
        <v>155</v>
      </c>
      <c r="AI45">
        <v>150</v>
      </c>
      <c r="AJ45">
        <v>168</v>
      </c>
      <c r="AK45">
        <v>154</v>
      </c>
      <c r="AL45">
        <v>159</v>
      </c>
      <c r="AM45">
        <f t="shared" si="0"/>
        <v>5592</v>
      </c>
    </row>
    <row r="46" spans="1:39" x14ac:dyDescent="0.2">
      <c r="A46">
        <v>45</v>
      </c>
      <c r="B46">
        <v>2830</v>
      </c>
      <c r="C46">
        <v>168</v>
      </c>
      <c r="D46">
        <v>166</v>
      </c>
      <c r="E46">
        <v>172</v>
      </c>
      <c r="F46">
        <v>171</v>
      </c>
      <c r="G46">
        <v>168</v>
      </c>
      <c r="H46">
        <v>166</v>
      </c>
      <c r="I46">
        <v>170</v>
      </c>
      <c r="J46">
        <v>168</v>
      </c>
      <c r="K46">
        <v>170</v>
      </c>
      <c r="L46">
        <v>165</v>
      </c>
      <c r="M46">
        <v>163</v>
      </c>
      <c r="N46">
        <v>169</v>
      </c>
      <c r="O46">
        <v>149</v>
      </c>
      <c r="P46">
        <v>138</v>
      </c>
      <c r="Q46">
        <v>156</v>
      </c>
      <c r="R46">
        <v>158</v>
      </c>
      <c r="S46">
        <v>145</v>
      </c>
      <c r="T46">
        <v>159</v>
      </c>
      <c r="U46">
        <v>147</v>
      </c>
      <c r="V46">
        <v>158</v>
      </c>
      <c r="W46">
        <v>168</v>
      </c>
      <c r="X46">
        <v>168</v>
      </c>
      <c r="Y46">
        <v>158</v>
      </c>
      <c r="Z46">
        <v>149</v>
      </c>
      <c r="AA46">
        <v>176</v>
      </c>
      <c r="AB46">
        <v>176</v>
      </c>
      <c r="AC46">
        <v>187</v>
      </c>
      <c r="AD46">
        <v>178</v>
      </c>
      <c r="AE46">
        <v>177</v>
      </c>
      <c r="AF46">
        <v>181</v>
      </c>
      <c r="AG46">
        <v>186</v>
      </c>
      <c r="AH46">
        <v>182</v>
      </c>
      <c r="AI46">
        <v>179</v>
      </c>
      <c r="AJ46">
        <v>188</v>
      </c>
      <c r="AK46">
        <v>184</v>
      </c>
      <c r="AL46">
        <v>187</v>
      </c>
      <c r="AM46">
        <f t="shared" si="0"/>
        <v>6050</v>
      </c>
    </row>
    <row r="47" spans="1:39" x14ac:dyDescent="0.2">
      <c r="A47">
        <v>46</v>
      </c>
      <c r="B47">
        <v>2840</v>
      </c>
      <c r="C47">
        <v>16</v>
      </c>
      <c r="D47">
        <v>17</v>
      </c>
      <c r="E47">
        <v>19</v>
      </c>
      <c r="F47">
        <v>19</v>
      </c>
      <c r="G47">
        <v>19</v>
      </c>
      <c r="H47">
        <v>18</v>
      </c>
      <c r="I47">
        <v>20</v>
      </c>
      <c r="J47">
        <v>21</v>
      </c>
      <c r="K47">
        <v>18</v>
      </c>
      <c r="L47">
        <v>16</v>
      </c>
      <c r="M47">
        <v>13</v>
      </c>
      <c r="N47">
        <v>13</v>
      </c>
      <c r="O47">
        <v>8</v>
      </c>
      <c r="P47">
        <v>10</v>
      </c>
      <c r="Q47">
        <v>12</v>
      </c>
      <c r="R47">
        <v>9</v>
      </c>
      <c r="S47">
        <v>9</v>
      </c>
      <c r="T47">
        <v>10</v>
      </c>
      <c r="U47">
        <v>10</v>
      </c>
      <c r="V47">
        <v>9</v>
      </c>
      <c r="W47">
        <v>9</v>
      </c>
      <c r="X47">
        <v>9</v>
      </c>
      <c r="Y47">
        <v>6</v>
      </c>
      <c r="Z47">
        <v>4</v>
      </c>
      <c r="AA47">
        <v>7</v>
      </c>
      <c r="AB47">
        <v>5</v>
      </c>
      <c r="AC47">
        <v>8</v>
      </c>
      <c r="AD47">
        <v>2</v>
      </c>
      <c r="AE47">
        <v>3</v>
      </c>
      <c r="AF47">
        <v>2</v>
      </c>
      <c r="AG47">
        <v>1</v>
      </c>
      <c r="AH47">
        <v>2</v>
      </c>
      <c r="AI47">
        <v>0</v>
      </c>
      <c r="AJ47">
        <v>0</v>
      </c>
      <c r="AK47">
        <v>0</v>
      </c>
      <c r="AL47">
        <v>0</v>
      </c>
      <c r="AM47">
        <f t="shared" si="0"/>
        <v>344</v>
      </c>
    </row>
    <row r="48" spans="1:39" x14ac:dyDescent="0.2">
      <c r="A48">
        <v>47</v>
      </c>
      <c r="B48">
        <v>2850</v>
      </c>
      <c r="C48">
        <v>110</v>
      </c>
      <c r="D48">
        <v>113</v>
      </c>
      <c r="E48">
        <v>114</v>
      </c>
      <c r="F48">
        <v>109</v>
      </c>
      <c r="G48">
        <v>107</v>
      </c>
      <c r="H48">
        <v>106</v>
      </c>
      <c r="I48">
        <v>102</v>
      </c>
      <c r="J48">
        <v>102</v>
      </c>
      <c r="K48">
        <v>106</v>
      </c>
      <c r="L48">
        <v>120</v>
      </c>
      <c r="M48">
        <v>131</v>
      </c>
      <c r="N48">
        <v>124</v>
      </c>
      <c r="O48">
        <v>100</v>
      </c>
      <c r="P48">
        <v>105</v>
      </c>
      <c r="Q48">
        <v>120</v>
      </c>
      <c r="R48">
        <v>120</v>
      </c>
      <c r="S48">
        <v>121</v>
      </c>
      <c r="T48">
        <v>137</v>
      </c>
      <c r="U48">
        <v>110</v>
      </c>
      <c r="V48">
        <v>116</v>
      </c>
      <c r="W48">
        <v>130</v>
      </c>
      <c r="X48">
        <v>145</v>
      </c>
      <c r="Y48">
        <v>126</v>
      </c>
      <c r="Z48">
        <v>141</v>
      </c>
      <c r="AA48">
        <v>159</v>
      </c>
      <c r="AB48">
        <v>153</v>
      </c>
      <c r="AC48">
        <v>162</v>
      </c>
      <c r="AD48">
        <v>169</v>
      </c>
      <c r="AE48">
        <v>169</v>
      </c>
      <c r="AF48">
        <v>178</v>
      </c>
      <c r="AG48">
        <v>162</v>
      </c>
      <c r="AH48">
        <v>179</v>
      </c>
      <c r="AI48">
        <v>178</v>
      </c>
      <c r="AJ48">
        <v>184</v>
      </c>
      <c r="AK48">
        <v>185</v>
      </c>
      <c r="AL48">
        <v>194</v>
      </c>
      <c r="AM48">
        <f t="shared" si="0"/>
        <v>4887</v>
      </c>
    </row>
    <row r="49" spans="1:39" x14ac:dyDescent="0.2">
      <c r="A49">
        <v>48</v>
      </c>
      <c r="B49">
        <v>2860</v>
      </c>
      <c r="C49">
        <v>44</v>
      </c>
      <c r="D49">
        <v>41</v>
      </c>
      <c r="E49">
        <v>42</v>
      </c>
      <c r="F49">
        <v>43</v>
      </c>
      <c r="G49">
        <v>44</v>
      </c>
      <c r="H49">
        <v>44</v>
      </c>
      <c r="I49">
        <v>44</v>
      </c>
      <c r="J49">
        <v>42</v>
      </c>
      <c r="K49">
        <v>41</v>
      </c>
      <c r="L49">
        <v>37</v>
      </c>
      <c r="M49">
        <v>31</v>
      </c>
      <c r="N49">
        <v>34</v>
      </c>
      <c r="O49">
        <v>27</v>
      </c>
      <c r="P49">
        <v>28</v>
      </c>
      <c r="Q49">
        <v>27</v>
      </c>
      <c r="R49">
        <v>26</v>
      </c>
      <c r="S49">
        <v>26</v>
      </c>
      <c r="T49">
        <v>26</v>
      </c>
      <c r="U49">
        <v>22</v>
      </c>
      <c r="V49">
        <v>26</v>
      </c>
      <c r="W49">
        <v>26</v>
      </c>
      <c r="X49">
        <v>26</v>
      </c>
      <c r="Y49">
        <v>20</v>
      </c>
      <c r="Z49">
        <v>23</v>
      </c>
      <c r="AA49">
        <v>29</v>
      </c>
      <c r="AB49">
        <v>29</v>
      </c>
      <c r="AC49">
        <v>29</v>
      </c>
      <c r="AD49">
        <v>20</v>
      </c>
      <c r="AE49">
        <v>19</v>
      </c>
      <c r="AF49">
        <v>21</v>
      </c>
      <c r="AG49">
        <v>21</v>
      </c>
      <c r="AH49">
        <v>19</v>
      </c>
      <c r="AI49">
        <v>21</v>
      </c>
      <c r="AJ49">
        <v>20</v>
      </c>
      <c r="AK49">
        <v>19</v>
      </c>
      <c r="AL49">
        <v>19</v>
      </c>
      <c r="AM49">
        <f t="shared" si="0"/>
        <v>1056</v>
      </c>
    </row>
    <row r="50" spans="1:39" x14ac:dyDescent="0.2">
      <c r="A50">
        <v>49</v>
      </c>
      <c r="B50">
        <v>2870</v>
      </c>
      <c r="C50">
        <v>154</v>
      </c>
      <c r="D50">
        <v>149</v>
      </c>
      <c r="E50">
        <v>156</v>
      </c>
      <c r="F50">
        <v>151</v>
      </c>
      <c r="G50">
        <v>152</v>
      </c>
      <c r="H50">
        <v>156</v>
      </c>
      <c r="I50">
        <v>151</v>
      </c>
      <c r="J50">
        <v>150</v>
      </c>
      <c r="K50">
        <v>152</v>
      </c>
      <c r="L50">
        <v>155</v>
      </c>
      <c r="M50">
        <v>144</v>
      </c>
      <c r="N50">
        <v>146</v>
      </c>
      <c r="O50">
        <v>121</v>
      </c>
      <c r="P50">
        <v>110</v>
      </c>
      <c r="Q50">
        <v>140</v>
      </c>
      <c r="R50">
        <v>135</v>
      </c>
      <c r="S50">
        <v>114</v>
      </c>
      <c r="T50">
        <v>139</v>
      </c>
      <c r="U50">
        <v>119</v>
      </c>
      <c r="V50">
        <v>117</v>
      </c>
      <c r="W50">
        <v>133</v>
      </c>
      <c r="X50">
        <v>133</v>
      </c>
      <c r="Y50">
        <v>123</v>
      </c>
      <c r="Z50">
        <v>130</v>
      </c>
      <c r="AA50">
        <v>141</v>
      </c>
      <c r="AB50">
        <v>143</v>
      </c>
      <c r="AC50">
        <v>148</v>
      </c>
      <c r="AD50">
        <v>141</v>
      </c>
      <c r="AE50">
        <v>141</v>
      </c>
      <c r="AF50">
        <v>144</v>
      </c>
      <c r="AG50">
        <v>136</v>
      </c>
      <c r="AH50">
        <v>147</v>
      </c>
      <c r="AI50">
        <v>154</v>
      </c>
      <c r="AJ50">
        <v>153</v>
      </c>
      <c r="AK50">
        <v>151</v>
      </c>
      <c r="AL50">
        <v>157</v>
      </c>
      <c r="AM50">
        <f t="shared" si="0"/>
        <v>5086</v>
      </c>
    </row>
    <row r="51" spans="1:39" x14ac:dyDescent="0.2">
      <c r="A51">
        <v>50</v>
      </c>
      <c r="B51">
        <v>2880</v>
      </c>
      <c r="C51">
        <v>119</v>
      </c>
      <c r="D51">
        <v>122</v>
      </c>
      <c r="E51">
        <v>126</v>
      </c>
      <c r="F51">
        <v>133</v>
      </c>
      <c r="G51">
        <v>130</v>
      </c>
      <c r="H51">
        <v>132</v>
      </c>
      <c r="I51">
        <v>127</v>
      </c>
      <c r="J51">
        <v>127</v>
      </c>
      <c r="K51">
        <v>127</v>
      </c>
      <c r="L51">
        <v>128</v>
      </c>
      <c r="M51">
        <v>126</v>
      </c>
      <c r="N51">
        <v>123</v>
      </c>
      <c r="O51">
        <v>101</v>
      </c>
      <c r="P51">
        <v>102</v>
      </c>
      <c r="Q51">
        <v>115</v>
      </c>
      <c r="R51">
        <v>115</v>
      </c>
      <c r="S51">
        <v>103</v>
      </c>
      <c r="T51">
        <v>115</v>
      </c>
      <c r="U51">
        <v>114</v>
      </c>
      <c r="V51">
        <v>113</v>
      </c>
      <c r="W51">
        <v>115</v>
      </c>
      <c r="X51">
        <v>116</v>
      </c>
      <c r="Y51">
        <v>109</v>
      </c>
      <c r="Z51">
        <v>115</v>
      </c>
      <c r="AA51">
        <v>126</v>
      </c>
      <c r="AB51">
        <v>123</v>
      </c>
      <c r="AC51">
        <v>129</v>
      </c>
      <c r="AD51">
        <v>124</v>
      </c>
      <c r="AE51">
        <v>116</v>
      </c>
      <c r="AF51">
        <v>124</v>
      </c>
      <c r="AG51">
        <v>116</v>
      </c>
      <c r="AH51">
        <v>122</v>
      </c>
      <c r="AI51">
        <v>124</v>
      </c>
      <c r="AJ51">
        <v>120</v>
      </c>
      <c r="AK51">
        <v>113</v>
      </c>
      <c r="AL51">
        <v>119</v>
      </c>
      <c r="AM51">
        <f t="shared" si="0"/>
        <v>4309</v>
      </c>
    </row>
    <row r="52" spans="1:39" x14ac:dyDescent="0.2">
      <c r="A52">
        <v>51</v>
      </c>
      <c r="B52">
        <v>2890</v>
      </c>
      <c r="C52">
        <v>89</v>
      </c>
      <c r="D52">
        <v>88</v>
      </c>
      <c r="E52">
        <v>89</v>
      </c>
      <c r="F52">
        <v>88</v>
      </c>
      <c r="G52">
        <v>88</v>
      </c>
      <c r="H52">
        <v>89</v>
      </c>
      <c r="I52">
        <v>91</v>
      </c>
      <c r="J52">
        <v>89</v>
      </c>
      <c r="K52">
        <v>86</v>
      </c>
      <c r="L52">
        <v>89</v>
      </c>
      <c r="M52">
        <v>90</v>
      </c>
      <c r="N52">
        <v>87</v>
      </c>
      <c r="O52">
        <v>66</v>
      </c>
      <c r="P52">
        <v>71</v>
      </c>
      <c r="Q52">
        <v>77</v>
      </c>
      <c r="R52">
        <v>70</v>
      </c>
      <c r="S52">
        <v>74</v>
      </c>
      <c r="T52">
        <v>77</v>
      </c>
      <c r="U52">
        <v>75</v>
      </c>
      <c r="V52">
        <v>78</v>
      </c>
      <c r="W52">
        <v>72</v>
      </c>
      <c r="X52">
        <v>74</v>
      </c>
      <c r="Y52">
        <v>78</v>
      </c>
      <c r="Z52">
        <v>77</v>
      </c>
      <c r="AA52">
        <v>79</v>
      </c>
      <c r="AB52">
        <v>81</v>
      </c>
      <c r="AC52">
        <v>84</v>
      </c>
      <c r="AD52">
        <v>95</v>
      </c>
      <c r="AE52">
        <v>96</v>
      </c>
      <c r="AF52">
        <v>106</v>
      </c>
      <c r="AG52">
        <v>98</v>
      </c>
      <c r="AH52">
        <v>102</v>
      </c>
      <c r="AI52">
        <v>108</v>
      </c>
      <c r="AJ52">
        <v>116</v>
      </c>
      <c r="AK52">
        <v>115</v>
      </c>
      <c r="AL52">
        <v>113</v>
      </c>
      <c r="AM52">
        <f t="shared" si="0"/>
        <v>3145</v>
      </c>
    </row>
    <row r="53" spans="1:39" x14ac:dyDescent="0.2">
      <c r="A53">
        <v>52</v>
      </c>
      <c r="B53">
        <v>3610</v>
      </c>
      <c r="C53">
        <v>78</v>
      </c>
      <c r="D53">
        <v>76</v>
      </c>
      <c r="E53">
        <v>72</v>
      </c>
      <c r="F53">
        <v>75</v>
      </c>
      <c r="G53">
        <v>74</v>
      </c>
      <c r="H53">
        <v>76</v>
      </c>
      <c r="I53">
        <v>74</v>
      </c>
      <c r="J53">
        <v>71</v>
      </c>
      <c r="K53">
        <v>75</v>
      </c>
      <c r="L53">
        <v>75</v>
      </c>
      <c r="M53">
        <v>73</v>
      </c>
      <c r="N53">
        <v>73</v>
      </c>
      <c r="O53">
        <v>60</v>
      </c>
      <c r="P53">
        <v>58</v>
      </c>
      <c r="Q53">
        <v>69</v>
      </c>
      <c r="R53">
        <v>59</v>
      </c>
      <c r="S53">
        <v>57</v>
      </c>
      <c r="T53">
        <v>65</v>
      </c>
      <c r="U53">
        <v>61</v>
      </c>
      <c r="V53">
        <v>65</v>
      </c>
      <c r="W53">
        <v>70</v>
      </c>
      <c r="X53">
        <v>69</v>
      </c>
      <c r="Y53">
        <v>64</v>
      </c>
      <c r="Z53">
        <v>68</v>
      </c>
      <c r="AA53">
        <v>68</v>
      </c>
      <c r="AB53">
        <v>77</v>
      </c>
      <c r="AC53">
        <v>70</v>
      </c>
      <c r="AD53">
        <v>74</v>
      </c>
      <c r="AE53">
        <v>76</v>
      </c>
      <c r="AF53">
        <v>76</v>
      </c>
      <c r="AG53">
        <v>72</v>
      </c>
      <c r="AH53">
        <v>75</v>
      </c>
      <c r="AI53">
        <v>78</v>
      </c>
      <c r="AJ53">
        <v>80</v>
      </c>
      <c r="AK53">
        <v>81</v>
      </c>
      <c r="AL53">
        <v>80</v>
      </c>
      <c r="AM53">
        <f t="shared" si="0"/>
        <v>2564</v>
      </c>
    </row>
    <row r="54" spans="1:39" x14ac:dyDescent="0.2">
      <c r="A54">
        <v>53</v>
      </c>
      <c r="B54">
        <v>3620</v>
      </c>
      <c r="C54">
        <v>137</v>
      </c>
      <c r="D54">
        <v>131</v>
      </c>
      <c r="E54">
        <v>144</v>
      </c>
      <c r="F54">
        <v>136</v>
      </c>
      <c r="G54">
        <v>137</v>
      </c>
      <c r="H54">
        <v>145</v>
      </c>
      <c r="I54">
        <v>135</v>
      </c>
      <c r="J54">
        <v>142</v>
      </c>
      <c r="K54">
        <v>145</v>
      </c>
      <c r="L54">
        <v>139</v>
      </c>
      <c r="M54">
        <v>139</v>
      </c>
      <c r="N54">
        <v>133</v>
      </c>
      <c r="O54">
        <v>94</v>
      </c>
      <c r="P54">
        <v>100</v>
      </c>
      <c r="Q54">
        <v>109</v>
      </c>
      <c r="R54">
        <v>113</v>
      </c>
      <c r="S54">
        <v>88</v>
      </c>
      <c r="T54">
        <v>101</v>
      </c>
      <c r="U54">
        <v>85</v>
      </c>
      <c r="V54">
        <v>95</v>
      </c>
      <c r="W54">
        <v>97</v>
      </c>
      <c r="X54">
        <v>118</v>
      </c>
      <c r="Y54">
        <v>105</v>
      </c>
      <c r="Z54">
        <v>109</v>
      </c>
      <c r="AA54">
        <v>124</v>
      </c>
      <c r="AB54">
        <v>128</v>
      </c>
      <c r="AC54">
        <v>133</v>
      </c>
      <c r="AD54">
        <v>124</v>
      </c>
      <c r="AE54">
        <v>121</v>
      </c>
      <c r="AF54">
        <v>127</v>
      </c>
      <c r="AG54">
        <v>116</v>
      </c>
      <c r="AH54">
        <v>124</v>
      </c>
      <c r="AI54">
        <v>119</v>
      </c>
      <c r="AJ54">
        <v>135</v>
      </c>
      <c r="AK54">
        <v>112</v>
      </c>
      <c r="AL54">
        <v>119</v>
      </c>
      <c r="AM54">
        <f t="shared" si="0"/>
        <v>4359</v>
      </c>
    </row>
    <row r="55" spans="1:39" x14ac:dyDescent="0.2">
      <c r="A55">
        <v>54</v>
      </c>
      <c r="B55">
        <v>3630</v>
      </c>
      <c r="C55">
        <v>96</v>
      </c>
      <c r="D55">
        <v>97</v>
      </c>
      <c r="E55">
        <v>94</v>
      </c>
      <c r="F55">
        <v>96</v>
      </c>
      <c r="G55">
        <v>96</v>
      </c>
      <c r="H55">
        <v>96</v>
      </c>
      <c r="I55">
        <v>96</v>
      </c>
      <c r="J55">
        <v>97</v>
      </c>
      <c r="K55">
        <v>100</v>
      </c>
      <c r="L55">
        <v>93</v>
      </c>
      <c r="M55">
        <v>95</v>
      </c>
      <c r="N55">
        <v>97</v>
      </c>
      <c r="O55">
        <v>74</v>
      </c>
      <c r="P55">
        <v>82</v>
      </c>
      <c r="Q55">
        <v>84</v>
      </c>
      <c r="R55">
        <v>84</v>
      </c>
      <c r="S55">
        <v>86</v>
      </c>
      <c r="T55">
        <v>86</v>
      </c>
      <c r="U55">
        <v>91</v>
      </c>
      <c r="V55">
        <v>95</v>
      </c>
      <c r="W55">
        <v>93</v>
      </c>
      <c r="X55">
        <v>92</v>
      </c>
      <c r="Y55">
        <v>92</v>
      </c>
      <c r="Z55">
        <v>92</v>
      </c>
      <c r="AA55">
        <v>98</v>
      </c>
      <c r="AB55">
        <v>105</v>
      </c>
      <c r="AC55">
        <v>106</v>
      </c>
      <c r="AD55">
        <v>95</v>
      </c>
      <c r="AE55">
        <v>99</v>
      </c>
      <c r="AF55">
        <v>104</v>
      </c>
      <c r="AG55">
        <v>100</v>
      </c>
      <c r="AH55">
        <v>100</v>
      </c>
      <c r="AI55">
        <v>97</v>
      </c>
      <c r="AJ55">
        <v>110</v>
      </c>
      <c r="AK55">
        <v>109</v>
      </c>
      <c r="AL55">
        <v>107</v>
      </c>
      <c r="AM55">
        <f t="shared" si="0"/>
        <v>3434</v>
      </c>
    </row>
    <row r="56" spans="1:39" x14ac:dyDescent="0.2">
      <c r="A56">
        <v>55</v>
      </c>
      <c r="B56">
        <v>3640</v>
      </c>
      <c r="C56">
        <v>42</v>
      </c>
      <c r="D56">
        <v>41</v>
      </c>
      <c r="E56">
        <v>43</v>
      </c>
      <c r="F56">
        <v>42</v>
      </c>
      <c r="G56">
        <v>43</v>
      </c>
      <c r="H56">
        <v>46</v>
      </c>
      <c r="I56">
        <v>43</v>
      </c>
      <c r="J56">
        <v>39</v>
      </c>
      <c r="K56">
        <v>41</v>
      </c>
      <c r="L56">
        <v>41</v>
      </c>
      <c r="M56">
        <v>40</v>
      </c>
      <c r="N56">
        <v>42</v>
      </c>
      <c r="O56">
        <v>37</v>
      </c>
      <c r="P56">
        <v>36</v>
      </c>
      <c r="Q56">
        <v>40</v>
      </c>
      <c r="R56">
        <v>35</v>
      </c>
      <c r="S56">
        <v>32</v>
      </c>
      <c r="T56">
        <v>44</v>
      </c>
      <c r="U56">
        <v>39</v>
      </c>
      <c r="V56">
        <v>43</v>
      </c>
      <c r="W56">
        <v>43</v>
      </c>
      <c r="X56">
        <v>45</v>
      </c>
      <c r="Y56">
        <v>34</v>
      </c>
      <c r="Z56">
        <v>42</v>
      </c>
      <c r="AA56">
        <v>45</v>
      </c>
      <c r="AB56">
        <v>51</v>
      </c>
      <c r="AC56">
        <v>48</v>
      </c>
      <c r="AD56">
        <v>62</v>
      </c>
      <c r="AE56">
        <v>58</v>
      </c>
      <c r="AF56">
        <v>65</v>
      </c>
      <c r="AG56">
        <v>67</v>
      </c>
      <c r="AH56">
        <v>69</v>
      </c>
      <c r="AI56">
        <v>66</v>
      </c>
      <c r="AJ56">
        <v>72</v>
      </c>
      <c r="AK56">
        <v>75</v>
      </c>
      <c r="AL56">
        <v>76</v>
      </c>
      <c r="AM56">
        <f t="shared" si="0"/>
        <v>1727</v>
      </c>
    </row>
    <row r="57" spans="1:39" x14ac:dyDescent="0.2">
      <c r="A57">
        <v>56</v>
      </c>
      <c r="B57">
        <v>3650</v>
      </c>
      <c r="C57">
        <v>94</v>
      </c>
      <c r="D57">
        <v>98</v>
      </c>
      <c r="E57">
        <v>96</v>
      </c>
      <c r="F57">
        <v>100</v>
      </c>
      <c r="G57">
        <v>97</v>
      </c>
      <c r="H57">
        <v>98</v>
      </c>
      <c r="I57">
        <v>102</v>
      </c>
      <c r="J57">
        <v>100</v>
      </c>
      <c r="K57">
        <v>104</v>
      </c>
      <c r="L57">
        <v>98</v>
      </c>
      <c r="M57">
        <v>96</v>
      </c>
      <c r="N57">
        <v>106</v>
      </c>
      <c r="O57">
        <v>85</v>
      </c>
      <c r="P57">
        <v>78</v>
      </c>
      <c r="Q57">
        <v>91</v>
      </c>
      <c r="R57">
        <v>85</v>
      </c>
      <c r="S57">
        <v>85</v>
      </c>
      <c r="T57">
        <v>90</v>
      </c>
      <c r="U57">
        <v>83</v>
      </c>
      <c r="V57">
        <v>94</v>
      </c>
      <c r="W57">
        <v>99</v>
      </c>
      <c r="X57">
        <v>95</v>
      </c>
      <c r="Y57">
        <v>89</v>
      </c>
      <c r="Z57">
        <v>95</v>
      </c>
      <c r="AA57">
        <v>104</v>
      </c>
      <c r="AB57">
        <v>104</v>
      </c>
      <c r="AC57">
        <v>106</v>
      </c>
      <c r="AD57">
        <v>105</v>
      </c>
      <c r="AE57">
        <v>108</v>
      </c>
      <c r="AF57">
        <v>110</v>
      </c>
      <c r="AG57">
        <v>100</v>
      </c>
      <c r="AH57">
        <v>104</v>
      </c>
      <c r="AI57">
        <v>104</v>
      </c>
      <c r="AJ57">
        <v>117</v>
      </c>
      <c r="AK57">
        <v>115</v>
      </c>
      <c r="AL57">
        <v>128</v>
      </c>
      <c r="AM57">
        <f t="shared" si="0"/>
        <v>3563</v>
      </c>
    </row>
    <row r="58" spans="1:39" x14ac:dyDescent="0.2">
      <c r="A58">
        <v>57</v>
      </c>
      <c r="B58">
        <v>3660</v>
      </c>
      <c r="C58">
        <v>68</v>
      </c>
      <c r="D58">
        <v>67</v>
      </c>
      <c r="E58">
        <v>64</v>
      </c>
      <c r="F58">
        <v>64</v>
      </c>
      <c r="G58">
        <v>63</v>
      </c>
      <c r="H58">
        <v>63</v>
      </c>
      <c r="I58">
        <v>64</v>
      </c>
      <c r="J58">
        <v>64</v>
      </c>
      <c r="K58">
        <v>71</v>
      </c>
      <c r="L58">
        <v>68</v>
      </c>
      <c r="M58">
        <v>72</v>
      </c>
      <c r="N58">
        <v>74</v>
      </c>
      <c r="O58">
        <v>60</v>
      </c>
      <c r="P58">
        <v>59</v>
      </c>
      <c r="Q58">
        <v>64</v>
      </c>
      <c r="R58">
        <v>66</v>
      </c>
      <c r="S58">
        <v>61</v>
      </c>
      <c r="T58">
        <v>56</v>
      </c>
      <c r="U58">
        <v>66</v>
      </c>
      <c r="V58">
        <v>74</v>
      </c>
      <c r="W58">
        <v>73</v>
      </c>
      <c r="X58">
        <v>72</v>
      </c>
      <c r="Y58">
        <v>70</v>
      </c>
      <c r="Z58">
        <v>72</v>
      </c>
      <c r="AA58">
        <v>91</v>
      </c>
      <c r="AB58">
        <v>91</v>
      </c>
      <c r="AC58">
        <v>87</v>
      </c>
      <c r="AD58">
        <v>69</v>
      </c>
      <c r="AE58">
        <v>77</v>
      </c>
      <c r="AF58">
        <v>72</v>
      </c>
      <c r="AG58">
        <v>60</v>
      </c>
      <c r="AH58">
        <v>69</v>
      </c>
      <c r="AI58">
        <v>71</v>
      </c>
      <c r="AJ58">
        <v>79</v>
      </c>
      <c r="AK58">
        <v>86</v>
      </c>
      <c r="AL58">
        <v>95</v>
      </c>
      <c r="AM58">
        <f t="shared" si="0"/>
        <v>2542</v>
      </c>
    </row>
    <row r="59" spans="1:39" x14ac:dyDescent="0.2">
      <c r="A59">
        <v>58</v>
      </c>
      <c r="B59">
        <v>3670</v>
      </c>
      <c r="C59">
        <v>91</v>
      </c>
      <c r="D59">
        <v>90</v>
      </c>
      <c r="E59">
        <v>90</v>
      </c>
      <c r="F59">
        <v>87</v>
      </c>
      <c r="G59">
        <v>88</v>
      </c>
      <c r="H59">
        <v>86</v>
      </c>
      <c r="I59">
        <v>83</v>
      </c>
      <c r="J59">
        <v>86</v>
      </c>
      <c r="K59">
        <v>85</v>
      </c>
      <c r="L59">
        <v>85</v>
      </c>
      <c r="M59">
        <v>85</v>
      </c>
      <c r="N59">
        <v>89</v>
      </c>
      <c r="O59">
        <v>73</v>
      </c>
      <c r="P59">
        <v>72</v>
      </c>
      <c r="Q59">
        <v>81</v>
      </c>
      <c r="R59">
        <v>78</v>
      </c>
      <c r="S59">
        <v>81</v>
      </c>
      <c r="T59">
        <v>94</v>
      </c>
      <c r="U59">
        <v>83</v>
      </c>
      <c r="V59">
        <v>96</v>
      </c>
      <c r="W59">
        <v>94</v>
      </c>
      <c r="X59">
        <v>101</v>
      </c>
      <c r="Y59">
        <v>93</v>
      </c>
      <c r="Z59">
        <v>94</v>
      </c>
      <c r="AA59">
        <v>106</v>
      </c>
      <c r="AB59">
        <v>109</v>
      </c>
      <c r="AC59">
        <v>108</v>
      </c>
      <c r="AD59">
        <v>105</v>
      </c>
      <c r="AE59">
        <v>104</v>
      </c>
      <c r="AF59">
        <v>99</v>
      </c>
      <c r="AG59">
        <v>97</v>
      </c>
      <c r="AH59">
        <v>107</v>
      </c>
      <c r="AI59">
        <v>101</v>
      </c>
      <c r="AJ59">
        <v>109</v>
      </c>
      <c r="AK59">
        <v>108</v>
      </c>
      <c r="AL59">
        <v>111</v>
      </c>
      <c r="AM59">
        <f t="shared" si="0"/>
        <v>3349</v>
      </c>
    </row>
    <row r="60" spans="1:39" x14ac:dyDescent="0.2">
      <c r="A60">
        <v>59</v>
      </c>
      <c r="B60">
        <v>3680</v>
      </c>
      <c r="C60">
        <v>65</v>
      </c>
      <c r="D60">
        <v>72</v>
      </c>
      <c r="E60">
        <v>73</v>
      </c>
      <c r="F60">
        <v>75</v>
      </c>
      <c r="G60">
        <v>76</v>
      </c>
      <c r="H60">
        <v>76</v>
      </c>
      <c r="I60">
        <v>77</v>
      </c>
      <c r="J60">
        <v>78</v>
      </c>
      <c r="K60">
        <v>79</v>
      </c>
      <c r="L60">
        <v>79</v>
      </c>
      <c r="M60">
        <v>74</v>
      </c>
      <c r="N60">
        <v>82</v>
      </c>
      <c r="O60">
        <v>49</v>
      </c>
      <c r="P60">
        <v>48</v>
      </c>
      <c r="Q60">
        <v>61</v>
      </c>
      <c r="R60">
        <v>54</v>
      </c>
      <c r="S60">
        <v>43</v>
      </c>
      <c r="T60">
        <v>54</v>
      </c>
      <c r="U60">
        <v>43</v>
      </c>
      <c r="V60">
        <v>49</v>
      </c>
      <c r="W60">
        <v>56</v>
      </c>
      <c r="X60">
        <v>52</v>
      </c>
      <c r="Y60">
        <v>56</v>
      </c>
      <c r="Z60">
        <v>59</v>
      </c>
      <c r="AA60">
        <v>73</v>
      </c>
      <c r="AB60">
        <v>77</v>
      </c>
      <c r="AC60">
        <v>80</v>
      </c>
      <c r="AD60">
        <v>72</v>
      </c>
      <c r="AE60">
        <v>80</v>
      </c>
      <c r="AF60">
        <v>82</v>
      </c>
      <c r="AG60">
        <v>68</v>
      </c>
      <c r="AH60">
        <v>76</v>
      </c>
      <c r="AI60">
        <v>75</v>
      </c>
      <c r="AJ60">
        <v>78</v>
      </c>
      <c r="AK60">
        <v>86</v>
      </c>
      <c r="AL60">
        <v>87</v>
      </c>
      <c r="AM60">
        <f t="shared" si="0"/>
        <v>2464</v>
      </c>
    </row>
    <row r="61" spans="1:39" x14ac:dyDescent="0.2">
      <c r="A61">
        <v>60</v>
      </c>
      <c r="B61">
        <v>3690</v>
      </c>
      <c r="C61">
        <v>83</v>
      </c>
      <c r="D61">
        <v>86</v>
      </c>
      <c r="E61">
        <v>81</v>
      </c>
      <c r="F61">
        <v>79</v>
      </c>
      <c r="G61">
        <v>80</v>
      </c>
      <c r="H61">
        <v>81</v>
      </c>
      <c r="I61">
        <v>75</v>
      </c>
      <c r="J61">
        <v>74</v>
      </c>
      <c r="K61">
        <v>73</v>
      </c>
      <c r="L61">
        <v>72</v>
      </c>
      <c r="M61">
        <v>73</v>
      </c>
      <c r="N61">
        <v>69</v>
      </c>
      <c r="O61">
        <v>45</v>
      </c>
      <c r="P61">
        <v>46</v>
      </c>
      <c r="Q61">
        <v>50</v>
      </c>
      <c r="R61">
        <v>53</v>
      </c>
      <c r="S61">
        <v>42</v>
      </c>
      <c r="T61">
        <v>48</v>
      </c>
      <c r="U61">
        <v>44</v>
      </c>
      <c r="V61">
        <v>51</v>
      </c>
      <c r="W61">
        <v>51</v>
      </c>
      <c r="X61">
        <v>55</v>
      </c>
      <c r="Y61">
        <v>51</v>
      </c>
      <c r="Z61">
        <v>50</v>
      </c>
      <c r="AA61">
        <v>62</v>
      </c>
      <c r="AB61">
        <v>69</v>
      </c>
      <c r="AC61">
        <v>67</v>
      </c>
      <c r="AD61">
        <v>67</v>
      </c>
      <c r="AE61">
        <v>66</v>
      </c>
      <c r="AF61">
        <v>67</v>
      </c>
      <c r="AG61">
        <v>60</v>
      </c>
      <c r="AH61">
        <v>71</v>
      </c>
      <c r="AI61">
        <v>67</v>
      </c>
      <c r="AJ61">
        <v>66</v>
      </c>
      <c r="AK61">
        <v>65</v>
      </c>
      <c r="AL61">
        <v>63</v>
      </c>
      <c r="AM61">
        <f t="shared" si="0"/>
        <v>2302</v>
      </c>
    </row>
    <row r="62" spans="1:39" x14ac:dyDescent="0.2">
      <c r="A62">
        <v>61</v>
      </c>
      <c r="B62">
        <v>3710</v>
      </c>
      <c r="C62">
        <v>87</v>
      </c>
      <c r="D62">
        <v>82</v>
      </c>
      <c r="E62">
        <v>89</v>
      </c>
      <c r="F62">
        <v>92</v>
      </c>
      <c r="G62">
        <v>85</v>
      </c>
      <c r="H62">
        <v>85</v>
      </c>
      <c r="I62">
        <v>90</v>
      </c>
      <c r="J62">
        <v>88</v>
      </c>
      <c r="K62">
        <v>89</v>
      </c>
      <c r="L62">
        <v>90</v>
      </c>
      <c r="M62">
        <v>86</v>
      </c>
      <c r="N62">
        <v>92</v>
      </c>
      <c r="O62">
        <v>68</v>
      </c>
      <c r="P62">
        <v>71</v>
      </c>
      <c r="Q62">
        <v>77</v>
      </c>
      <c r="R62">
        <v>69</v>
      </c>
      <c r="S62">
        <v>68</v>
      </c>
      <c r="T62">
        <v>72</v>
      </c>
      <c r="U62">
        <v>68</v>
      </c>
      <c r="V62">
        <v>70</v>
      </c>
      <c r="W62">
        <v>74</v>
      </c>
      <c r="X62">
        <v>74</v>
      </c>
      <c r="Y62">
        <v>68</v>
      </c>
      <c r="Z62">
        <v>74</v>
      </c>
      <c r="AA62">
        <v>90</v>
      </c>
      <c r="AB62">
        <v>90</v>
      </c>
      <c r="AC62">
        <v>97</v>
      </c>
      <c r="AD62">
        <v>84</v>
      </c>
      <c r="AE62">
        <v>86</v>
      </c>
      <c r="AF62">
        <v>87</v>
      </c>
      <c r="AG62">
        <v>82</v>
      </c>
      <c r="AH62">
        <v>91</v>
      </c>
      <c r="AI62">
        <v>84</v>
      </c>
      <c r="AJ62">
        <v>95</v>
      </c>
      <c r="AK62">
        <v>83</v>
      </c>
      <c r="AL62">
        <v>95</v>
      </c>
      <c r="AM62">
        <f t="shared" si="0"/>
        <v>2972</v>
      </c>
    </row>
    <row r="63" spans="1:39" x14ac:dyDescent="0.2">
      <c r="A63">
        <v>62</v>
      </c>
      <c r="B63">
        <v>3720</v>
      </c>
      <c r="C63">
        <v>118</v>
      </c>
      <c r="D63">
        <v>123</v>
      </c>
      <c r="E63">
        <v>127</v>
      </c>
      <c r="F63">
        <v>124</v>
      </c>
      <c r="G63">
        <v>120</v>
      </c>
      <c r="H63">
        <v>119</v>
      </c>
      <c r="I63">
        <v>120</v>
      </c>
      <c r="J63">
        <v>117</v>
      </c>
      <c r="K63">
        <v>118</v>
      </c>
      <c r="L63">
        <v>117</v>
      </c>
      <c r="M63">
        <v>112</v>
      </c>
      <c r="N63">
        <v>115</v>
      </c>
      <c r="O63">
        <v>93</v>
      </c>
      <c r="P63">
        <v>101</v>
      </c>
      <c r="Q63">
        <v>111</v>
      </c>
      <c r="R63">
        <v>106</v>
      </c>
      <c r="S63">
        <v>95</v>
      </c>
      <c r="T63">
        <v>100</v>
      </c>
      <c r="U63">
        <v>102</v>
      </c>
      <c r="V63">
        <v>110</v>
      </c>
      <c r="W63">
        <v>103</v>
      </c>
      <c r="X63">
        <v>106</v>
      </c>
      <c r="Y63">
        <v>104</v>
      </c>
      <c r="Z63">
        <v>97</v>
      </c>
      <c r="AA63">
        <v>113</v>
      </c>
      <c r="AB63">
        <v>106</v>
      </c>
      <c r="AC63">
        <v>111</v>
      </c>
      <c r="AD63">
        <v>111</v>
      </c>
      <c r="AE63">
        <v>107</v>
      </c>
      <c r="AF63">
        <v>113</v>
      </c>
      <c r="AG63">
        <v>114</v>
      </c>
      <c r="AH63">
        <v>116</v>
      </c>
      <c r="AI63">
        <v>114</v>
      </c>
      <c r="AJ63">
        <v>122</v>
      </c>
      <c r="AK63">
        <v>114</v>
      </c>
      <c r="AL63">
        <v>120</v>
      </c>
      <c r="AM63">
        <f t="shared" si="0"/>
        <v>4019</v>
      </c>
    </row>
    <row r="64" spans="1:39" x14ac:dyDescent="0.2">
      <c r="A64">
        <v>63</v>
      </c>
      <c r="B64">
        <v>3730</v>
      </c>
      <c r="C64">
        <v>134</v>
      </c>
      <c r="D64">
        <v>127</v>
      </c>
      <c r="E64">
        <v>144</v>
      </c>
      <c r="F64">
        <v>143</v>
      </c>
      <c r="G64">
        <v>141</v>
      </c>
      <c r="H64">
        <v>142</v>
      </c>
      <c r="I64">
        <v>143</v>
      </c>
      <c r="J64">
        <v>144</v>
      </c>
      <c r="K64">
        <v>142</v>
      </c>
      <c r="L64">
        <v>142</v>
      </c>
      <c r="M64">
        <v>124</v>
      </c>
      <c r="N64">
        <v>122</v>
      </c>
      <c r="O64">
        <v>106</v>
      </c>
      <c r="P64">
        <v>111</v>
      </c>
      <c r="Q64">
        <v>122</v>
      </c>
      <c r="R64">
        <v>119</v>
      </c>
      <c r="S64">
        <v>110</v>
      </c>
      <c r="T64">
        <v>127</v>
      </c>
      <c r="U64">
        <v>121</v>
      </c>
      <c r="V64">
        <v>116</v>
      </c>
      <c r="W64">
        <v>136</v>
      </c>
      <c r="X64">
        <v>128</v>
      </c>
      <c r="Y64">
        <v>122</v>
      </c>
      <c r="Z64">
        <v>124</v>
      </c>
      <c r="AA64">
        <v>140</v>
      </c>
      <c r="AB64">
        <v>138</v>
      </c>
      <c r="AC64">
        <v>145</v>
      </c>
      <c r="AD64">
        <v>145</v>
      </c>
      <c r="AE64">
        <v>134</v>
      </c>
      <c r="AF64">
        <v>143</v>
      </c>
      <c r="AG64">
        <v>142</v>
      </c>
      <c r="AH64">
        <v>144</v>
      </c>
      <c r="AI64">
        <v>136</v>
      </c>
      <c r="AJ64">
        <v>141</v>
      </c>
      <c r="AK64">
        <v>130</v>
      </c>
      <c r="AL64">
        <v>136</v>
      </c>
      <c r="AM64">
        <f t="shared" si="0"/>
        <v>4764</v>
      </c>
    </row>
    <row r="65" spans="1:39" x14ac:dyDescent="0.2">
      <c r="A65">
        <v>64</v>
      </c>
      <c r="B65">
        <v>3740</v>
      </c>
      <c r="C65">
        <v>146</v>
      </c>
      <c r="D65">
        <v>145</v>
      </c>
      <c r="E65">
        <v>153</v>
      </c>
      <c r="F65">
        <v>152</v>
      </c>
      <c r="G65">
        <v>141</v>
      </c>
      <c r="H65">
        <v>147</v>
      </c>
      <c r="I65">
        <v>146</v>
      </c>
      <c r="J65">
        <v>149</v>
      </c>
      <c r="K65">
        <v>149</v>
      </c>
      <c r="L65">
        <v>139</v>
      </c>
      <c r="M65">
        <v>125</v>
      </c>
      <c r="N65">
        <v>133</v>
      </c>
      <c r="O65">
        <v>105</v>
      </c>
      <c r="P65">
        <v>106</v>
      </c>
      <c r="Q65">
        <v>117</v>
      </c>
      <c r="R65">
        <v>106</v>
      </c>
      <c r="S65">
        <v>115</v>
      </c>
      <c r="T65">
        <v>114</v>
      </c>
      <c r="U65">
        <v>106</v>
      </c>
      <c r="V65">
        <v>120</v>
      </c>
      <c r="W65">
        <v>128</v>
      </c>
      <c r="X65">
        <v>125</v>
      </c>
      <c r="Y65">
        <v>118</v>
      </c>
      <c r="Z65">
        <v>115</v>
      </c>
      <c r="AA65">
        <v>142</v>
      </c>
      <c r="AB65">
        <v>146</v>
      </c>
      <c r="AC65">
        <v>139</v>
      </c>
      <c r="AD65">
        <v>123</v>
      </c>
      <c r="AE65">
        <v>139</v>
      </c>
      <c r="AF65">
        <v>127</v>
      </c>
      <c r="AG65">
        <v>122</v>
      </c>
      <c r="AH65">
        <v>121</v>
      </c>
      <c r="AI65">
        <v>121</v>
      </c>
      <c r="AJ65">
        <v>140</v>
      </c>
      <c r="AK65">
        <v>138</v>
      </c>
      <c r="AL65">
        <v>158</v>
      </c>
      <c r="AM65">
        <f t="shared" si="0"/>
        <v>4716</v>
      </c>
    </row>
    <row r="66" spans="1:39" x14ac:dyDescent="0.2">
      <c r="A66">
        <v>65</v>
      </c>
      <c r="B66">
        <v>3750</v>
      </c>
      <c r="C66">
        <v>51</v>
      </c>
      <c r="D66">
        <v>51</v>
      </c>
      <c r="E66">
        <v>54</v>
      </c>
      <c r="F66">
        <v>51</v>
      </c>
      <c r="G66">
        <v>49</v>
      </c>
      <c r="H66">
        <v>55</v>
      </c>
      <c r="I66">
        <v>55</v>
      </c>
      <c r="J66">
        <v>51</v>
      </c>
      <c r="K66">
        <v>52</v>
      </c>
      <c r="L66">
        <v>52</v>
      </c>
      <c r="M66">
        <v>51</v>
      </c>
      <c r="N66">
        <v>55</v>
      </c>
      <c r="O66">
        <v>44</v>
      </c>
      <c r="P66">
        <v>43</v>
      </c>
      <c r="Q66">
        <v>48</v>
      </c>
      <c r="R66">
        <v>43</v>
      </c>
      <c r="S66">
        <v>46</v>
      </c>
      <c r="T66">
        <v>46</v>
      </c>
      <c r="U66">
        <v>38</v>
      </c>
      <c r="V66">
        <v>47</v>
      </c>
      <c r="W66">
        <v>48</v>
      </c>
      <c r="X66">
        <v>43</v>
      </c>
      <c r="Y66">
        <v>54</v>
      </c>
      <c r="Z66">
        <v>46</v>
      </c>
      <c r="AA66">
        <v>57</v>
      </c>
      <c r="AB66">
        <v>54</v>
      </c>
      <c r="AC66">
        <v>58</v>
      </c>
      <c r="AD66">
        <v>55</v>
      </c>
      <c r="AE66">
        <v>61</v>
      </c>
      <c r="AF66">
        <v>64</v>
      </c>
      <c r="AG66">
        <v>69</v>
      </c>
      <c r="AH66">
        <v>66</v>
      </c>
      <c r="AI66">
        <v>71</v>
      </c>
      <c r="AJ66">
        <v>74</v>
      </c>
      <c r="AK66">
        <v>74</v>
      </c>
      <c r="AL66">
        <v>77</v>
      </c>
      <c r="AM66">
        <f t="shared" si="0"/>
        <v>1953</v>
      </c>
    </row>
    <row r="67" spans="1:39" x14ac:dyDescent="0.2">
      <c r="A67">
        <v>66</v>
      </c>
      <c r="B67">
        <v>3760</v>
      </c>
      <c r="C67">
        <v>151</v>
      </c>
      <c r="D67">
        <v>151</v>
      </c>
      <c r="E67">
        <v>157</v>
      </c>
      <c r="F67">
        <v>153</v>
      </c>
      <c r="G67">
        <v>149</v>
      </c>
      <c r="H67">
        <v>154</v>
      </c>
      <c r="I67">
        <v>147</v>
      </c>
      <c r="J67">
        <v>141</v>
      </c>
      <c r="K67">
        <v>147</v>
      </c>
      <c r="L67">
        <v>144</v>
      </c>
      <c r="M67">
        <v>142</v>
      </c>
      <c r="N67">
        <v>140</v>
      </c>
      <c r="O67">
        <v>108</v>
      </c>
      <c r="P67">
        <v>116</v>
      </c>
      <c r="Q67">
        <v>136</v>
      </c>
      <c r="R67">
        <v>121</v>
      </c>
      <c r="S67">
        <v>116</v>
      </c>
      <c r="T67">
        <v>136</v>
      </c>
      <c r="U67">
        <v>118</v>
      </c>
      <c r="V67">
        <v>114</v>
      </c>
      <c r="W67">
        <v>134</v>
      </c>
      <c r="X67">
        <v>134</v>
      </c>
      <c r="Y67">
        <v>118</v>
      </c>
      <c r="Z67">
        <v>131</v>
      </c>
      <c r="AA67">
        <v>150</v>
      </c>
      <c r="AB67">
        <v>149</v>
      </c>
      <c r="AC67">
        <v>158</v>
      </c>
      <c r="AD67">
        <v>150</v>
      </c>
      <c r="AE67">
        <v>149</v>
      </c>
      <c r="AF67">
        <v>156</v>
      </c>
      <c r="AG67">
        <v>148</v>
      </c>
      <c r="AH67">
        <v>154</v>
      </c>
      <c r="AI67">
        <v>152</v>
      </c>
      <c r="AJ67">
        <v>155</v>
      </c>
      <c r="AK67">
        <v>154</v>
      </c>
      <c r="AL67">
        <v>155</v>
      </c>
      <c r="AM67">
        <f t="shared" ref="AM67:AM79" si="1">SUM(C67:AL67)</f>
        <v>5088</v>
      </c>
    </row>
    <row r="68" spans="1:39" x14ac:dyDescent="0.2">
      <c r="A68">
        <v>67</v>
      </c>
      <c r="B68">
        <v>3770</v>
      </c>
      <c r="C68">
        <v>63</v>
      </c>
      <c r="D68">
        <v>67</v>
      </c>
      <c r="E68">
        <v>66</v>
      </c>
      <c r="F68">
        <v>67</v>
      </c>
      <c r="G68">
        <v>66</v>
      </c>
      <c r="H68">
        <v>65</v>
      </c>
      <c r="I68">
        <v>62</v>
      </c>
      <c r="J68">
        <v>65</v>
      </c>
      <c r="K68">
        <v>63</v>
      </c>
      <c r="L68">
        <v>70</v>
      </c>
      <c r="M68">
        <v>84</v>
      </c>
      <c r="N68">
        <v>85</v>
      </c>
      <c r="O68">
        <v>70</v>
      </c>
      <c r="P68">
        <v>72</v>
      </c>
      <c r="Q68">
        <v>77</v>
      </c>
      <c r="R68">
        <v>75</v>
      </c>
      <c r="S68">
        <v>67</v>
      </c>
      <c r="T68">
        <v>76</v>
      </c>
      <c r="U68">
        <v>74</v>
      </c>
      <c r="V68">
        <v>85</v>
      </c>
      <c r="W68">
        <v>82</v>
      </c>
      <c r="X68">
        <v>83</v>
      </c>
      <c r="Y68">
        <v>85</v>
      </c>
      <c r="Z68">
        <v>91</v>
      </c>
      <c r="AA68">
        <v>101</v>
      </c>
      <c r="AB68">
        <v>100</v>
      </c>
      <c r="AC68">
        <v>94</v>
      </c>
      <c r="AD68">
        <v>100</v>
      </c>
      <c r="AE68">
        <v>104</v>
      </c>
      <c r="AF68">
        <v>100</v>
      </c>
      <c r="AG68">
        <v>104</v>
      </c>
      <c r="AH68">
        <v>113</v>
      </c>
      <c r="AI68">
        <v>106</v>
      </c>
      <c r="AJ68">
        <v>112</v>
      </c>
      <c r="AK68">
        <v>114</v>
      </c>
      <c r="AL68">
        <v>116</v>
      </c>
      <c r="AM68">
        <f t="shared" si="1"/>
        <v>3024</v>
      </c>
    </row>
    <row r="69" spans="1:39" x14ac:dyDescent="0.2">
      <c r="A69">
        <v>68</v>
      </c>
      <c r="B69">
        <v>3780</v>
      </c>
      <c r="C69">
        <v>31</v>
      </c>
      <c r="D69">
        <v>29</v>
      </c>
      <c r="E69">
        <v>30</v>
      </c>
      <c r="F69">
        <v>33</v>
      </c>
      <c r="G69">
        <v>31</v>
      </c>
      <c r="H69">
        <v>31</v>
      </c>
      <c r="I69">
        <v>32</v>
      </c>
      <c r="J69">
        <v>30</v>
      </c>
      <c r="K69">
        <v>29</v>
      </c>
      <c r="L69">
        <v>32</v>
      </c>
      <c r="M69">
        <v>46</v>
      </c>
      <c r="N69">
        <v>50</v>
      </c>
      <c r="O69">
        <v>40</v>
      </c>
      <c r="P69">
        <v>41</v>
      </c>
      <c r="Q69">
        <v>43</v>
      </c>
      <c r="R69">
        <v>51</v>
      </c>
      <c r="S69">
        <v>48</v>
      </c>
      <c r="T69">
        <v>52</v>
      </c>
      <c r="U69">
        <v>53</v>
      </c>
      <c r="V69">
        <v>58</v>
      </c>
      <c r="W69">
        <v>54</v>
      </c>
      <c r="X69">
        <v>58</v>
      </c>
      <c r="Y69">
        <v>51</v>
      </c>
      <c r="Z69">
        <v>58</v>
      </c>
      <c r="AA69">
        <v>68</v>
      </c>
      <c r="AB69">
        <v>73</v>
      </c>
      <c r="AC69">
        <v>65</v>
      </c>
      <c r="AD69">
        <v>63</v>
      </c>
      <c r="AE69">
        <v>65</v>
      </c>
      <c r="AF69">
        <v>70</v>
      </c>
      <c r="AG69">
        <v>68</v>
      </c>
      <c r="AH69">
        <v>70</v>
      </c>
      <c r="AI69">
        <v>66</v>
      </c>
      <c r="AJ69">
        <v>78</v>
      </c>
      <c r="AK69">
        <v>76</v>
      </c>
      <c r="AL69">
        <v>78</v>
      </c>
      <c r="AM69">
        <f t="shared" si="1"/>
        <v>1851</v>
      </c>
    </row>
    <row r="70" spans="1:39" x14ac:dyDescent="0.2">
      <c r="A70">
        <v>69</v>
      </c>
      <c r="B70">
        <v>3990</v>
      </c>
      <c r="C70">
        <v>29</v>
      </c>
      <c r="D70">
        <v>33</v>
      </c>
      <c r="E70">
        <v>30</v>
      </c>
      <c r="F70">
        <v>27</v>
      </c>
      <c r="G70">
        <v>15</v>
      </c>
      <c r="H70">
        <v>33</v>
      </c>
      <c r="I70">
        <v>28</v>
      </c>
      <c r="J70">
        <v>13</v>
      </c>
      <c r="K70">
        <v>16</v>
      </c>
      <c r="L70">
        <v>15</v>
      </c>
      <c r="M70">
        <v>18</v>
      </c>
      <c r="N70">
        <v>23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22</v>
      </c>
      <c r="AB70">
        <v>24</v>
      </c>
      <c r="AC70">
        <v>30</v>
      </c>
      <c r="AD70">
        <v>28</v>
      </c>
      <c r="AE70">
        <v>29</v>
      </c>
      <c r="AF70">
        <v>30</v>
      </c>
      <c r="AG70">
        <v>28</v>
      </c>
      <c r="AH70">
        <v>25</v>
      </c>
      <c r="AI70">
        <v>42</v>
      </c>
      <c r="AJ70">
        <v>48</v>
      </c>
      <c r="AK70">
        <v>64</v>
      </c>
      <c r="AL70">
        <v>49</v>
      </c>
      <c r="AM70">
        <f t="shared" si="1"/>
        <v>699</v>
      </c>
    </row>
    <row r="71" spans="1:39" x14ac:dyDescent="0.2">
      <c r="A71">
        <v>70</v>
      </c>
      <c r="B71">
        <v>4110</v>
      </c>
      <c r="C71">
        <v>13</v>
      </c>
      <c r="D71">
        <v>11</v>
      </c>
      <c r="E71">
        <v>7</v>
      </c>
      <c r="F71">
        <v>7</v>
      </c>
      <c r="G71">
        <v>10</v>
      </c>
      <c r="H71">
        <v>4</v>
      </c>
      <c r="I71">
        <v>1</v>
      </c>
      <c r="J71">
        <v>6</v>
      </c>
      <c r="K71">
        <v>4</v>
      </c>
      <c r="L71">
        <v>4</v>
      </c>
      <c r="M71">
        <v>23</v>
      </c>
      <c r="N71">
        <v>51</v>
      </c>
      <c r="O71">
        <v>29</v>
      </c>
      <c r="P71">
        <v>11</v>
      </c>
      <c r="Q71">
        <v>1</v>
      </c>
      <c r="R71">
        <v>5</v>
      </c>
      <c r="S71">
        <v>7</v>
      </c>
      <c r="T71">
        <v>4</v>
      </c>
      <c r="U71">
        <v>4</v>
      </c>
      <c r="V71">
        <v>2</v>
      </c>
      <c r="W71">
        <v>4</v>
      </c>
      <c r="X71">
        <v>3</v>
      </c>
      <c r="Y71">
        <v>3</v>
      </c>
      <c r="Z71">
        <v>3</v>
      </c>
      <c r="AA71">
        <v>1</v>
      </c>
      <c r="AB71">
        <v>19</v>
      </c>
      <c r="AC71">
        <v>49</v>
      </c>
      <c r="AD71">
        <v>49</v>
      </c>
      <c r="AE71">
        <v>28</v>
      </c>
      <c r="AF71">
        <v>11</v>
      </c>
      <c r="AG71">
        <v>24</v>
      </c>
      <c r="AH71">
        <v>23</v>
      </c>
      <c r="AI71">
        <v>8</v>
      </c>
      <c r="AJ71">
        <v>8</v>
      </c>
      <c r="AK71">
        <v>61</v>
      </c>
      <c r="AL71">
        <v>66</v>
      </c>
      <c r="AM71">
        <f t="shared" si="1"/>
        <v>564</v>
      </c>
    </row>
    <row r="72" spans="1:39" x14ac:dyDescent="0.2">
      <c r="A72">
        <v>71</v>
      </c>
      <c r="B72">
        <v>4120</v>
      </c>
      <c r="C72">
        <v>9</v>
      </c>
      <c r="D72">
        <v>10</v>
      </c>
      <c r="E72">
        <v>10</v>
      </c>
      <c r="F72">
        <v>5</v>
      </c>
      <c r="G72">
        <v>5</v>
      </c>
      <c r="H72">
        <v>5</v>
      </c>
      <c r="I72">
        <v>5</v>
      </c>
      <c r="J72">
        <v>7</v>
      </c>
      <c r="K72">
        <v>3</v>
      </c>
      <c r="L72">
        <v>27</v>
      </c>
      <c r="M72">
        <v>27</v>
      </c>
      <c r="N72">
        <v>27</v>
      </c>
      <c r="O72">
        <v>11</v>
      </c>
      <c r="P72">
        <v>7</v>
      </c>
      <c r="Q72">
        <v>28</v>
      </c>
      <c r="R72">
        <v>31</v>
      </c>
      <c r="S72">
        <v>39</v>
      </c>
      <c r="T72">
        <v>9</v>
      </c>
      <c r="U72">
        <v>6</v>
      </c>
      <c r="V72">
        <v>7</v>
      </c>
      <c r="W72">
        <v>3</v>
      </c>
      <c r="X72">
        <v>5</v>
      </c>
      <c r="Y72">
        <v>3</v>
      </c>
      <c r="Z72">
        <v>3</v>
      </c>
      <c r="AA72">
        <v>3</v>
      </c>
      <c r="AB72">
        <v>6</v>
      </c>
      <c r="AC72">
        <v>62</v>
      </c>
      <c r="AD72">
        <v>76</v>
      </c>
      <c r="AE72">
        <v>69</v>
      </c>
      <c r="AF72">
        <v>12</v>
      </c>
      <c r="AG72">
        <v>5</v>
      </c>
      <c r="AH72">
        <v>11</v>
      </c>
      <c r="AI72">
        <v>9</v>
      </c>
      <c r="AJ72">
        <v>29</v>
      </c>
      <c r="AK72">
        <v>69</v>
      </c>
      <c r="AL72">
        <v>72</v>
      </c>
      <c r="AM72">
        <f t="shared" si="1"/>
        <v>715</v>
      </c>
    </row>
    <row r="73" spans="1:39" x14ac:dyDescent="0.2">
      <c r="A73">
        <v>72</v>
      </c>
      <c r="B73">
        <v>4130</v>
      </c>
      <c r="C73">
        <v>22</v>
      </c>
      <c r="D73">
        <v>12</v>
      </c>
      <c r="E73">
        <v>16</v>
      </c>
      <c r="F73">
        <v>11</v>
      </c>
      <c r="G73">
        <v>3</v>
      </c>
      <c r="H73">
        <v>8</v>
      </c>
      <c r="I73">
        <v>8</v>
      </c>
      <c r="J73">
        <v>11</v>
      </c>
      <c r="K73">
        <v>6</v>
      </c>
      <c r="L73">
        <v>13</v>
      </c>
      <c r="M73">
        <v>79</v>
      </c>
      <c r="N73">
        <v>75</v>
      </c>
      <c r="O73">
        <v>34</v>
      </c>
      <c r="P73">
        <v>10</v>
      </c>
      <c r="Q73">
        <v>8</v>
      </c>
      <c r="R73">
        <v>39</v>
      </c>
      <c r="S73">
        <v>44</v>
      </c>
      <c r="T73">
        <v>26</v>
      </c>
      <c r="U73">
        <v>10</v>
      </c>
      <c r="V73">
        <v>10</v>
      </c>
      <c r="W73">
        <v>7</v>
      </c>
      <c r="X73">
        <v>3</v>
      </c>
      <c r="Y73">
        <v>11</v>
      </c>
      <c r="Z73">
        <v>6</v>
      </c>
      <c r="AA73">
        <v>8</v>
      </c>
      <c r="AB73">
        <v>4</v>
      </c>
      <c r="AC73">
        <v>6</v>
      </c>
      <c r="AD73">
        <v>5</v>
      </c>
      <c r="AE73">
        <v>2</v>
      </c>
      <c r="AF73">
        <v>4</v>
      </c>
      <c r="AG73">
        <v>41</v>
      </c>
      <c r="AH73">
        <v>67</v>
      </c>
      <c r="AI73">
        <v>72</v>
      </c>
      <c r="AJ73">
        <v>53</v>
      </c>
      <c r="AK73">
        <v>15</v>
      </c>
      <c r="AL73">
        <v>21</v>
      </c>
      <c r="AM73">
        <f t="shared" si="1"/>
        <v>770</v>
      </c>
    </row>
    <row r="74" spans="1:39" x14ac:dyDescent="0.2">
      <c r="A74">
        <v>73</v>
      </c>
      <c r="B74">
        <v>4140</v>
      </c>
      <c r="C74">
        <v>23</v>
      </c>
      <c r="D74">
        <v>18</v>
      </c>
      <c r="E74">
        <v>14</v>
      </c>
      <c r="F74">
        <v>6</v>
      </c>
      <c r="G74">
        <v>7</v>
      </c>
      <c r="H74">
        <v>9</v>
      </c>
      <c r="I74">
        <v>8</v>
      </c>
      <c r="J74">
        <v>4</v>
      </c>
      <c r="K74">
        <v>5</v>
      </c>
      <c r="L74">
        <v>1</v>
      </c>
      <c r="M74">
        <v>5</v>
      </c>
      <c r="N74">
        <v>6</v>
      </c>
      <c r="O74">
        <v>14</v>
      </c>
      <c r="P74">
        <v>28</v>
      </c>
      <c r="Q74">
        <v>34</v>
      </c>
      <c r="R74">
        <v>10</v>
      </c>
      <c r="S74">
        <v>8</v>
      </c>
      <c r="T74">
        <v>7</v>
      </c>
      <c r="U74">
        <v>9</v>
      </c>
      <c r="V74">
        <v>8</v>
      </c>
      <c r="W74">
        <v>5</v>
      </c>
      <c r="X74">
        <v>5</v>
      </c>
      <c r="Y74">
        <v>4</v>
      </c>
      <c r="Z74">
        <v>6</v>
      </c>
      <c r="AA74">
        <v>6</v>
      </c>
      <c r="AB74">
        <v>2</v>
      </c>
      <c r="AC74">
        <v>2</v>
      </c>
      <c r="AD74">
        <v>3</v>
      </c>
      <c r="AE74">
        <v>5</v>
      </c>
      <c r="AF74">
        <v>2</v>
      </c>
      <c r="AG74">
        <v>44</v>
      </c>
      <c r="AH74">
        <v>78</v>
      </c>
      <c r="AI74">
        <v>71</v>
      </c>
      <c r="AJ74">
        <v>9</v>
      </c>
      <c r="AK74">
        <v>1</v>
      </c>
      <c r="AL74">
        <v>2</v>
      </c>
      <c r="AM74">
        <f t="shared" si="1"/>
        <v>469</v>
      </c>
    </row>
    <row r="75" spans="1:39" x14ac:dyDescent="0.2">
      <c r="A75">
        <v>74</v>
      </c>
      <c r="B75">
        <v>4150</v>
      </c>
      <c r="C75">
        <v>15</v>
      </c>
      <c r="D75">
        <v>13</v>
      </c>
      <c r="E75">
        <v>6</v>
      </c>
      <c r="F75">
        <v>6</v>
      </c>
      <c r="G75">
        <v>7</v>
      </c>
      <c r="H75">
        <v>10</v>
      </c>
      <c r="I75">
        <v>7</v>
      </c>
      <c r="J75">
        <v>5</v>
      </c>
      <c r="K75">
        <v>7</v>
      </c>
      <c r="L75">
        <v>7</v>
      </c>
      <c r="M75">
        <v>7</v>
      </c>
      <c r="N75">
        <v>67</v>
      </c>
      <c r="O75">
        <v>33</v>
      </c>
      <c r="P75">
        <v>29</v>
      </c>
      <c r="Q75">
        <v>4</v>
      </c>
      <c r="R75">
        <v>6</v>
      </c>
      <c r="S75">
        <v>12</v>
      </c>
      <c r="T75">
        <v>4</v>
      </c>
      <c r="U75">
        <v>7</v>
      </c>
      <c r="V75">
        <v>6</v>
      </c>
      <c r="W75">
        <v>5</v>
      </c>
      <c r="X75">
        <v>3</v>
      </c>
      <c r="Y75">
        <v>3</v>
      </c>
      <c r="Z75">
        <v>3</v>
      </c>
      <c r="AA75">
        <v>3</v>
      </c>
      <c r="AB75">
        <v>2</v>
      </c>
      <c r="AC75">
        <v>3</v>
      </c>
      <c r="AD75">
        <v>31</v>
      </c>
      <c r="AE75">
        <v>66</v>
      </c>
      <c r="AF75">
        <v>85</v>
      </c>
      <c r="AG75">
        <v>68</v>
      </c>
      <c r="AH75">
        <v>8</v>
      </c>
      <c r="AI75">
        <v>3</v>
      </c>
      <c r="AJ75">
        <v>7</v>
      </c>
      <c r="AK75">
        <v>4</v>
      </c>
      <c r="AL75">
        <v>5</v>
      </c>
      <c r="AM75">
        <f t="shared" si="1"/>
        <v>557</v>
      </c>
    </row>
    <row r="76" spans="1:39" x14ac:dyDescent="0.2">
      <c r="A76">
        <v>75</v>
      </c>
      <c r="B76">
        <v>4160</v>
      </c>
      <c r="C76">
        <v>0</v>
      </c>
      <c r="D76">
        <v>2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2</v>
      </c>
      <c r="M76">
        <v>1</v>
      </c>
      <c r="N76">
        <v>12</v>
      </c>
      <c r="O76">
        <v>15</v>
      </c>
      <c r="P76">
        <v>21</v>
      </c>
      <c r="Q76">
        <v>13</v>
      </c>
      <c r="R76">
        <v>0</v>
      </c>
      <c r="S76">
        <v>5</v>
      </c>
      <c r="T76">
        <v>5</v>
      </c>
      <c r="U76">
        <v>5</v>
      </c>
      <c r="V76">
        <v>5</v>
      </c>
      <c r="W76">
        <v>1</v>
      </c>
      <c r="X76">
        <v>2</v>
      </c>
      <c r="Y76">
        <v>3</v>
      </c>
      <c r="Z76">
        <v>3</v>
      </c>
      <c r="AA76">
        <v>1</v>
      </c>
      <c r="AB76">
        <v>3</v>
      </c>
      <c r="AC76">
        <v>2</v>
      </c>
      <c r="AD76">
        <v>2</v>
      </c>
      <c r="AE76">
        <v>2</v>
      </c>
      <c r="AF76">
        <v>43</v>
      </c>
      <c r="AG76">
        <v>73</v>
      </c>
      <c r="AH76">
        <v>90</v>
      </c>
      <c r="AI76">
        <v>10</v>
      </c>
      <c r="AJ76">
        <v>3</v>
      </c>
      <c r="AK76">
        <v>7</v>
      </c>
      <c r="AL76">
        <v>9</v>
      </c>
      <c r="AM76">
        <f t="shared" si="1"/>
        <v>345</v>
      </c>
    </row>
    <row r="77" spans="1:39" x14ac:dyDescent="0.2">
      <c r="A77">
        <v>76</v>
      </c>
      <c r="B77">
        <v>4170</v>
      </c>
      <c r="C77">
        <v>86</v>
      </c>
      <c r="D77">
        <v>33</v>
      </c>
      <c r="E77">
        <v>14</v>
      </c>
      <c r="F77">
        <v>12</v>
      </c>
      <c r="G77">
        <v>21</v>
      </c>
      <c r="H77">
        <v>26</v>
      </c>
      <c r="I77">
        <v>17</v>
      </c>
      <c r="J77">
        <v>11</v>
      </c>
      <c r="K77">
        <v>11</v>
      </c>
      <c r="L77">
        <v>12</v>
      </c>
      <c r="M77">
        <v>5</v>
      </c>
      <c r="N77">
        <v>8</v>
      </c>
      <c r="O77">
        <v>6</v>
      </c>
      <c r="P77">
        <v>8</v>
      </c>
      <c r="Q77">
        <v>32</v>
      </c>
      <c r="R77">
        <v>29</v>
      </c>
      <c r="S77">
        <v>44</v>
      </c>
      <c r="T77">
        <v>7</v>
      </c>
      <c r="U77">
        <v>11</v>
      </c>
      <c r="V77">
        <v>11</v>
      </c>
      <c r="W77">
        <v>11</v>
      </c>
      <c r="X77">
        <v>13</v>
      </c>
      <c r="Y77">
        <v>7</v>
      </c>
      <c r="Z77">
        <v>8</v>
      </c>
      <c r="AA77">
        <v>12</v>
      </c>
      <c r="AB77">
        <v>4</v>
      </c>
      <c r="AC77">
        <v>5</v>
      </c>
      <c r="AD77">
        <v>9</v>
      </c>
      <c r="AE77">
        <v>4</v>
      </c>
      <c r="AF77">
        <v>5</v>
      </c>
      <c r="AG77">
        <v>11</v>
      </c>
      <c r="AH77">
        <v>41</v>
      </c>
      <c r="AI77">
        <v>60</v>
      </c>
      <c r="AJ77">
        <v>60</v>
      </c>
      <c r="AK77">
        <v>30</v>
      </c>
      <c r="AL77">
        <v>6</v>
      </c>
      <c r="AM77">
        <f t="shared" si="1"/>
        <v>690</v>
      </c>
    </row>
    <row r="78" spans="1:39" x14ac:dyDescent="0.2">
      <c r="A78">
        <v>77</v>
      </c>
      <c r="B78">
        <v>4180</v>
      </c>
      <c r="C78">
        <v>5</v>
      </c>
      <c r="D78">
        <v>3</v>
      </c>
      <c r="E78">
        <v>7</v>
      </c>
      <c r="F78">
        <v>7</v>
      </c>
      <c r="G78">
        <v>6</v>
      </c>
      <c r="H78">
        <v>6</v>
      </c>
      <c r="I78">
        <v>3</v>
      </c>
      <c r="J78">
        <v>3</v>
      </c>
      <c r="K78">
        <v>1</v>
      </c>
      <c r="L78">
        <v>4</v>
      </c>
      <c r="M78">
        <v>1</v>
      </c>
      <c r="N78">
        <v>1</v>
      </c>
      <c r="O78">
        <v>2</v>
      </c>
      <c r="P78">
        <v>0</v>
      </c>
      <c r="Q78">
        <v>2</v>
      </c>
      <c r="R78">
        <v>28</v>
      </c>
      <c r="S78">
        <v>34</v>
      </c>
      <c r="T78">
        <v>37</v>
      </c>
      <c r="U78">
        <v>4</v>
      </c>
      <c r="V78">
        <v>5</v>
      </c>
      <c r="W78">
        <v>8</v>
      </c>
      <c r="X78">
        <v>6</v>
      </c>
      <c r="Y78">
        <v>9</v>
      </c>
      <c r="Z78">
        <v>5</v>
      </c>
      <c r="AA78">
        <v>10</v>
      </c>
      <c r="AB78">
        <v>7</v>
      </c>
      <c r="AC78">
        <v>6</v>
      </c>
      <c r="AD78">
        <v>0</v>
      </c>
      <c r="AE78">
        <v>3</v>
      </c>
      <c r="AF78">
        <v>2</v>
      </c>
      <c r="AG78">
        <v>1</v>
      </c>
      <c r="AH78">
        <v>29</v>
      </c>
      <c r="AI78">
        <v>62</v>
      </c>
      <c r="AJ78">
        <v>79</v>
      </c>
      <c r="AK78">
        <v>51</v>
      </c>
      <c r="AL78">
        <v>14</v>
      </c>
      <c r="AM78">
        <f t="shared" si="1"/>
        <v>451</v>
      </c>
    </row>
    <row r="79" spans="1:39" x14ac:dyDescent="0.2">
      <c r="A79">
        <v>78</v>
      </c>
      <c r="B79">
        <v>4190</v>
      </c>
      <c r="C79">
        <v>5</v>
      </c>
      <c r="D79">
        <v>9</v>
      </c>
      <c r="E79">
        <v>10</v>
      </c>
      <c r="F79">
        <v>7</v>
      </c>
      <c r="G79">
        <v>6</v>
      </c>
      <c r="H79">
        <v>8</v>
      </c>
      <c r="I79">
        <v>5</v>
      </c>
      <c r="J79">
        <v>3</v>
      </c>
      <c r="K79">
        <v>5</v>
      </c>
      <c r="L79">
        <v>5</v>
      </c>
      <c r="M79">
        <v>5</v>
      </c>
      <c r="N79">
        <v>4</v>
      </c>
      <c r="O79">
        <v>2</v>
      </c>
      <c r="P79">
        <v>0</v>
      </c>
      <c r="Q79">
        <v>5</v>
      </c>
      <c r="R79">
        <v>5</v>
      </c>
      <c r="S79">
        <v>3</v>
      </c>
      <c r="T79">
        <v>1</v>
      </c>
      <c r="U79">
        <v>3</v>
      </c>
      <c r="V79">
        <v>2</v>
      </c>
      <c r="W79">
        <v>1</v>
      </c>
      <c r="X79">
        <v>1</v>
      </c>
      <c r="Y79">
        <v>1</v>
      </c>
      <c r="Z79">
        <v>4</v>
      </c>
      <c r="AA79">
        <v>3</v>
      </c>
      <c r="AB79">
        <v>0</v>
      </c>
      <c r="AC79">
        <v>0</v>
      </c>
      <c r="AD79">
        <v>2</v>
      </c>
      <c r="AE79">
        <v>0</v>
      </c>
      <c r="AF79">
        <v>1</v>
      </c>
      <c r="AG79">
        <v>2</v>
      </c>
      <c r="AH79">
        <v>1</v>
      </c>
      <c r="AI79">
        <v>19</v>
      </c>
      <c r="AJ79">
        <v>69</v>
      </c>
      <c r="AK79">
        <v>73</v>
      </c>
      <c r="AL79">
        <v>41</v>
      </c>
      <c r="AM79">
        <f t="shared" si="1"/>
        <v>311</v>
      </c>
    </row>
    <row r="80" spans="1:39" x14ac:dyDescent="0.2">
      <c r="C80">
        <f>SUM(C2:C79)</f>
        <v>6273</v>
      </c>
      <c r="D80">
        <f t="shared" ref="D80:AL80" si="2">SUM(D2:D79)</f>
        <v>6190</v>
      </c>
      <c r="E80">
        <f t="shared" si="2"/>
        <v>6338</v>
      </c>
      <c r="F80">
        <f t="shared" si="2"/>
        <v>6263</v>
      </c>
      <c r="G80">
        <f t="shared" si="2"/>
        <v>6202</v>
      </c>
      <c r="H80">
        <f t="shared" si="2"/>
        <v>6290</v>
      </c>
      <c r="I80">
        <f t="shared" si="2"/>
        <v>6182</v>
      </c>
      <c r="J80">
        <f t="shared" si="2"/>
        <v>6169</v>
      </c>
      <c r="K80">
        <f t="shared" si="2"/>
        <v>6191</v>
      </c>
      <c r="L80">
        <f t="shared" si="2"/>
        <v>6191</v>
      </c>
      <c r="M80">
        <f t="shared" si="2"/>
        <v>6191</v>
      </c>
      <c r="N80">
        <f t="shared" si="2"/>
        <v>6381</v>
      </c>
      <c r="O80">
        <f t="shared" si="2"/>
        <v>4876</v>
      </c>
      <c r="P80">
        <f t="shared" si="2"/>
        <v>4976</v>
      </c>
      <c r="Q80">
        <f t="shared" si="2"/>
        <v>5490</v>
      </c>
      <c r="R80">
        <f t="shared" si="2"/>
        <v>5303</v>
      </c>
      <c r="S80">
        <f t="shared" si="2"/>
        <v>5109</v>
      </c>
      <c r="T80">
        <f t="shared" si="2"/>
        <v>5484</v>
      </c>
      <c r="U80">
        <f t="shared" si="2"/>
        <v>4983</v>
      </c>
      <c r="V80">
        <f t="shared" si="2"/>
        <v>5265</v>
      </c>
      <c r="W80">
        <f t="shared" si="2"/>
        <v>5402</v>
      </c>
      <c r="X80">
        <f t="shared" si="2"/>
        <v>5596</v>
      </c>
      <c r="Y80">
        <f t="shared" si="2"/>
        <v>5166</v>
      </c>
      <c r="Z80">
        <f t="shared" si="2"/>
        <v>5201</v>
      </c>
      <c r="AA80">
        <f t="shared" si="2"/>
        <v>6234</v>
      </c>
      <c r="AB80">
        <f t="shared" si="2"/>
        <v>6269</v>
      </c>
      <c r="AC80">
        <f t="shared" si="2"/>
        <v>6479</v>
      </c>
      <c r="AD80">
        <f t="shared" si="2"/>
        <v>6295</v>
      </c>
      <c r="AE80">
        <f t="shared" si="2"/>
        <v>6179</v>
      </c>
      <c r="AF80">
        <f t="shared" si="2"/>
        <v>6328</v>
      </c>
      <c r="AG80">
        <f t="shared" si="2"/>
        <v>6193</v>
      </c>
      <c r="AH80">
        <f t="shared" si="2"/>
        <v>6477</v>
      </c>
      <c r="AI80">
        <f t="shared" si="2"/>
        <v>6320</v>
      </c>
      <c r="AJ80">
        <f t="shared" si="2"/>
        <v>6761</v>
      </c>
      <c r="AK80">
        <f t="shared" si="2"/>
        <v>6565</v>
      </c>
      <c r="AL80">
        <f t="shared" si="2"/>
        <v>6708</v>
      </c>
    </row>
    <row r="81" spans="3:122" x14ac:dyDescent="0.2">
      <c r="D81" s="2">
        <f>(D80-C80)/C80</f>
        <v>-1.3231308783676073E-2</v>
      </c>
      <c r="E81" s="2">
        <f t="shared" ref="E81:AL81" si="3">(E80-D80)/D80</f>
        <v>2.3909531502423264E-2</v>
      </c>
      <c r="F81" s="2">
        <f t="shared" si="3"/>
        <v>-1.1833385926159672E-2</v>
      </c>
      <c r="G81" s="2">
        <f t="shared" si="3"/>
        <v>-9.7397413380169249E-3</v>
      </c>
      <c r="H81" s="2">
        <f t="shared" si="3"/>
        <v>1.418897129958078E-2</v>
      </c>
      <c r="I81" s="2">
        <f t="shared" si="3"/>
        <v>-1.7170111287758347E-2</v>
      </c>
      <c r="J81" s="2">
        <f t="shared" si="3"/>
        <v>-2.1028793270786153E-3</v>
      </c>
      <c r="K81" s="2">
        <f t="shared" si="3"/>
        <v>3.5662181877127571E-3</v>
      </c>
      <c r="L81" s="2">
        <f t="shared" si="3"/>
        <v>0</v>
      </c>
      <c r="M81" s="2">
        <f t="shared" si="3"/>
        <v>0</v>
      </c>
      <c r="N81" s="2">
        <f t="shared" si="3"/>
        <v>3.0689710870618642E-2</v>
      </c>
      <c r="O81" s="2">
        <f t="shared" si="3"/>
        <v>-0.23585644883247139</v>
      </c>
      <c r="P81" s="2">
        <f t="shared" si="3"/>
        <v>2.0508613617719443E-2</v>
      </c>
      <c r="Q81" s="2">
        <f t="shared" si="3"/>
        <v>0.10329581993569131</v>
      </c>
      <c r="R81" s="2">
        <f t="shared" si="3"/>
        <v>-3.406193078324226E-2</v>
      </c>
      <c r="S81" s="2">
        <f t="shared" si="3"/>
        <v>-3.6583066188949652E-2</v>
      </c>
      <c r="T81" s="2">
        <f t="shared" si="3"/>
        <v>7.339988256018791E-2</v>
      </c>
      <c r="U81" s="2">
        <f t="shared" si="3"/>
        <v>-9.1356673960612686E-2</v>
      </c>
      <c r="V81" s="2">
        <f t="shared" si="3"/>
        <v>5.6592414208308246E-2</v>
      </c>
      <c r="W81" s="2">
        <f t="shared" si="3"/>
        <v>2.6020892687559354E-2</v>
      </c>
      <c r="X81" s="2">
        <f t="shared" si="3"/>
        <v>3.5912624953720843E-2</v>
      </c>
      <c r="Y81" s="2">
        <f t="shared" si="3"/>
        <v>-7.6840600428877776E-2</v>
      </c>
      <c r="Z81" s="2">
        <f t="shared" si="3"/>
        <v>6.7750677506775072E-3</v>
      </c>
      <c r="AA81" s="2">
        <f t="shared" si="3"/>
        <v>0.19861565083637761</v>
      </c>
      <c r="AB81" s="2">
        <f t="shared" si="3"/>
        <v>5.614372794353545E-3</v>
      </c>
      <c r="AC81" s="2">
        <f t="shared" si="3"/>
        <v>3.349816557664699E-2</v>
      </c>
      <c r="AD81" s="2">
        <f t="shared" si="3"/>
        <v>-2.8399444358697328E-2</v>
      </c>
      <c r="AE81" s="2">
        <f t="shared" si="3"/>
        <v>-1.8427323272438442E-2</v>
      </c>
      <c r="AF81" s="2">
        <f t="shared" si="3"/>
        <v>2.4113934293575012E-2</v>
      </c>
      <c r="AG81" s="2">
        <f t="shared" si="3"/>
        <v>-2.1333754740834387E-2</v>
      </c>
      <c r="AH81" s="2">
        <f t="shared" si="3"/>
        <v>4.5858227030518325E-2</v>
      </c>
      <c r="AI81" s="2">
        <f t="shared" si="3"/>
        <v>-2.4239617106685193E-2</v>
      </c>
      <c r="AJ81" s="2">
        <f t="shared" si="3"/>
        <v>6.9778481012658225E-2</v>
      </c>
      <c r="AK81" s="2">
        <f t="shared" si="3"/>
        <v>-2.8989794409111078E-2</v>
      </c>
      <c r="AL81" s="2">
        <f t="shared" si="3"/>
        <v>2.1782178217821781E-2</v>
      </c>
      <c r="AM81" s="3"/>
    </row>
    <row r="90" spans="3:122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</row>
  </sheetData>
  <conditionalFormatting sqref="C2:AL79">
    <cfRule type="colorScale" priority="3">
      <colorScale>
        <cfvo type="min"/>
        <cfvo type="max"/>
        <color rgb="FFFCFCFF"/>
        <color rgb="FF63BE7B"/>
      </colorScale>
    </cfRule>
  </conditionalFormatting>
  <conditionalFormatting sqref="AM2:AM79">
    <cfRule type="colorScale" priority="2">
      <colorScale>
        <cfvo type="min"/>
        <cfvo type="max"/>
        <color rgb="FFFCFCFF"/>
        <color rgb="FFF8696B"/>
      </colorScale>
    </cfRule>
  </conditionalFormatting>
  <conditionalFormatting sqref="C80:AL80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C3BB-3394-724B-AB87-93620E19DFA1}">
  <sheetPr>
    <tabColor rgb="FF00B0F0"/>
  </sheetPr>
  <dimension ref="B1:DQ91"/>
  <sheetViews>
    <sheetView zoomScaleNormal="100" workbookViewId="0">
      <pane xSplit="2" ySplit="2" topLeftCell="C3" activePane="bottomRight" state="frozen"/>
      <selection activeCell="CR36" sqref="CR36"/>
      <selection pane="topRight" activeCell="CR36" sqref="CR36"/>
      <selection pane="bottomLeft" activeCell="CR36" sqref="CR36"/>
      <selection pane="bottomRight" activeCell="W85" sqref="W85"/>
    </sheetView>
  </sheetViews>
  <sheetFormatPr baseColWidth="10" defaultRowHeight="16" outlineLevelCol="1" x14ac:dyDescent="0.2"/>
  <cols>
    <col min="1" max="1" width="3.1640625" bestFit="1" customWidth="1"/>
    <col min="2" max="78" width="5.1640625" bestFit="1" customWidth="1"/>
    <col min="79" max="79" width="6.5" bestFit="1" customWidth="1"/>
    <col min="80" max="80" width="6.83203125" bestFit="1" customWidth="1"/>
    <col min="83" max="83" width="8.83203125" bestFit="1" customWidth="1"/>
    <col min="84" max="91" width="8.83203125" customWidth="1" outlineLevel="1"/>
    <col min="92" max="94" width="9.83203125" customWidth="1" outlineLevel="1"/>
    <col min="95" max="95" width="8.83203125" customWidth="1"/>
    <col min="96" max="103" width="8.83203125" hidden="1" customWidth="1" outlineLevel="1"/>
    <col min="104" max="106" width="9.83203125" hidden="1" customWidth="1" outlineLevel="1"/>
    <col min="107" max="107" width="8.83203125" customWidth="1" collapsed="1"/>
    <col min="108" max="115" width="8.83203125" hidden="1" customWidth="1" outlineLevel="1"/>
    <col min="116" max="117" width="9.83203125" hidden="1" customWidth="1" outlineLevel="1"/>
    <col min="118" max="118" width="9.83203125" bestFit="1" customWidth="1" collapsed="1"/>
    <col min="119" max="119" width="3.5" customWidth="1"/>
  </cols>
  <sheetData>
    <row r="1" spans="2:121" x14ac:dyDescent="0.2">
      <c r="C1" s="15" t="s">
        <v>31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E1" s="14" t="s">
        <v>41</v>
      </c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P1" s="16" t="s">
        <v>25</v>
      </c>
    </row>
    <row r="2" spans="2:121" x14ac:dyDescent="0.2">
      <c r="C2">
        <v>1610</v>
      </c>
      <c r="D2">
        <v>1620</v>
      </c>
      <c r="E2">
        <v>1630</v>
      </c>
      <c r="F2">
        <v>1640</v>
      </c>
      <c r="G2">
        <v>1650</v>
      </c>
      <c r="H2">
        <v>1660</v>
      </c>
      <c r="I2">
        <v>1710</v>
      </c>
      <c r="J2">
        <v>1720</v>
      </c>
      <c r="K2">
        <v>1730</v>
      </c>
      <c r="L2">
        <v>1740</v>
      </c>
      <c r="M2">
        <v>1750</v>
      </c>
      <c r="N2">
        <v>1760</v>
      </c>
      <c r="O2">
        <v>1770</v>
      </c>
      <c r="P2">
        <v>1780</v>
      </c>
      <c r="Q2">
        <v>1790</v>
      </c>
      <c r="R2">
        <v>2010</v>
      </c>
      <c r="S2">
        <v>2110</v>
      </c>
      <c r="T2">
        <v>2120</v>
      </c>
      <c r="U2">
        <v>2140</v>
      </c>
      <c r="V2">
        <v>2150</v>
      </c>
      <c r="W2">
        <v>2160</v>
      </c>
      <c r="X2">
        <v>2170</v>
      </c>
      <c r="Y2">
        <v>2180</v>
      </c>
      <c r="Z2">
        <v>2190</v>
      </c>
      <c r="AA2">
        <v>2410</v>
      </c>
      <c r="AB2">
        <v>2420</v>
      </c>
      <c r="AC2">
        <v>2430</v>
      </c>
      <c r="AD2">
        <v>2440</v>
      </c>
      <c r="AE2">
        <v>2450</v>
      </c>
      <c r="AF2">
        <v>2460</v>
      </c>
      <c r="AG2">
        <v>2470</v>
      </c>
      <c r="AH2">
        <v>2480</v>
      </c>
      <c r="AI2">
        <v>2490</v>
      </c>
      <c r="AJ2">
        <v>2610</v>
      </c>
      <c r="AK2">
        <v>2620</v>
      </c>
      <c r="AL2">
        <v>2630</v>
      </c>
      <c r="AM2">
        <v>2640</v>
      </c>
      <c r="AN2">
        <v>2650</v>
      </c>
      <c r="AO2">
        <v>2660</v>
      </c>
      <c r="AP2">
        <v>2670</v>
      </c>
      <c r="AQ2">
        <v>2680</v>
      </c>
      <c r="AR2">
        <v>2690</v>
      </c>
      <c r="AS2">
        <v>2810</v>
      </c>
      <c r="AT2">
        <v>2820</v>
      </c>
      <c r="AU2">
        <v>2830</v>
      </c>
      <c r="AV2">
        <v>2840</v>
      </c>
      <c r="AW2">
        <v>2850</v>
      </c>
      <c r="AX2">
        <v>2860</v>
      </c>
      <c r="AY2">
        <v>2870</v>
      </c>
      <c r="AZ2">
        <v>2880</v>
      </c>
      <c r="BA2">
        <v>2890</v>
      </c>
      <c r="BB2">
        <v>3610</v>
      </c>
      <c r="BC2">
        <v>3620</v>
      </c>
      <c r="BD2">
        <v>3630</v>
      </c>
      <c r="BE2">
        <v>3640</v>
      </c>
      <c r="BF2">
        <v>3650</v>
      </c>
      <c r="BG2">
        <v>3660</v>
      </c>
      <c r="BH2">
        <v>3670</v>
      </c>
      <c r="BI2">
        <v>3680</v>
      </c>
      <c r="BJ2">
        <v>3690</v>
      </c>
      <c r="BK2">
        <v>3710</v>
      </c>
      <c r="BL2">
        <v>3720</v>
      </c>
      <c r="BM2">
        <v>3730</v>
      </c>
      <c r="BN2">
        <v>3740</v>
      </c>
      <c r="BO2">
        <v>3750</v>
      </c>
      <c r="BP2">
        <v>3760</v>
      </c>
      <c r="BQ2">
        <v>3770</v>
      </c>
      <c r="BR2">
        <v>3780</v>
      </c>
      <c r="BS2">
        <v>3990</v>
      </c>
      <c r="BT2">
        <v>4110</v>
      </c>
      <c r="BU2">
        <v>4120</v>
      </c>
      <c r="BV2">
        <v>4130</v>
      </c>
      <c r="BW2">
        <v>4140</v>
      </c>
      <c r="BX2">
        <v>4150</v>
      </c>
      <c r="BY2">
        <v>4160</v>
      </c>
      <c r="BZ2">
        <v>4170</v>
      </c>
      <c r="CA2">
        <v>4180</v>
      </c>
      <c r="CB2">
        <v>4190</v>
      </c>
      <c r="CE2" s="9">
        <v>40179</v>
      </c>
      <c r="CF2" s="9">
        <v>40210</v>
      </c>
      <c r="CG2" s="9">
        <v>40238</v>
      </c>
      <c r="CH2" s="9">
        <v>40269</v>
      </c>
      <c r="CI2" s="9">
        <v>40299</v>
      </c>
      <c r="CJ2" s="9">
        <v>40330</v>
      </c>
      <c r="CK2" s="9">
        <v>40360</v>
      </c>
      <c r="CL2" s="9">
        <v>40391</v>
      </c>
      <c r="CM2" s="9">
        <v>40422</v>
      </c>
      <c r="CN2" s="9">
        <v>40452</v>
      </c>
      <c r="CO2" s="9">
        <v>40483</v>
      </c>
      <c r="CP2" s="9">
        <v>40513</v>
      </c>
      <c r="CQ2" s="9">
        <v>40544</v>
      </c>
      <c r="CR2" s="9">
        <v>40575</v>
      </c>
      <c r="CS2" s="9">
        <v>40603</v>
      </c>
      <c r="CT2" s="9">
        <v>40634</v>
      </c>
      <c r="CU2" s="9">
        <v>40664</v>
      </c>
      <c r="CV2" s="9">
        <v>40695</v>
      </c>
      <c r="CW2" s="9">
        <v>40725</v>
      </c>
      <c r="CX2" s="9">
        <v>40756</v>
      </c>
      <c r="CY2" s="9">
        <v>40787</v>
      </c>
      <c r="CZ2" s="9">
        <v>40817</v>
      </c>
      <c r="DA2" s="9">
        <v>40848</v>
      </c>
      <c r="DB2" s="9">
        <v>40878</v>
      </c>
      <c r="DC2" s="9">
        <v>40909</v>
      </c>
      <c r="DD2" s="9">
        <v>40940</v>
      </c>
      <c r="DE2" s="9">
        <v>40969</v>
      </c>
      <c r="DF2" s="9">
        <v>41000</v>
      </c>
      <c r="DG2" s="9">
        <v>41030</v>
      </c>
      <c r="DH2" s="9">
        <v>41061</v>
      </c>
      <c r="DI2" s="9">
        <v>41091</v>
      </c>
      <c r="DJ2" s="9">
        <v>41122</v>
      </c>
      <c r="DK2" s="9">
        <v>41153</v>
      </c>
      <c r="DL2" s="9">
        <v>41183</v>
      </c>
      <c r="DM2" s="9">
        <v>41214</v>
      </c>
      <c r="DN2" s="9">
        <v>41244</v>
      </c>
      <c r="DP2" s="9">
        <v>41244</v>
      </c>
    </row>
    <row r="3" spans="2:121" x14ac:dyDescent="0.2">
      <c r="B3">
        <v>1610</v>
      </c>
      <c r="C3" s="5">
        <v>0.960148514851485</v>
      </c>
      <c r="D3" s="5">
        <v>1.35476463834673E-2</v>
      </c>
      <c r="E3" s="5">
        <v>0</v>
      </c>
      <c r="F3" s="5">
        <v>9.4719393795879704E-4</v>
      </c>
      <c r="G3" s="5">
        <v>1.4265335235377999E-3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1.0135819987837E-4</v>
      </c>
      <c r="R3" s="5">
        <v>0</v>
      </c>
      <c r="S3" s="5">
        <v>0</v>
      </c>
      <c r="T3" s="5">
        <v>0</v>
      </c>
      <c r="U3" s="5">
        <v>0</v>
      </c>
      <c r="V3" s="5">
        <v>4.2247570764680997E-4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3.4891835310537299E-4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2.7197932957095299E-4</v>
      </c>
      <c r="AK3" s="5">
        <v>5.91821033319524E-5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3.2927230819888002E-4</v>
      </c>
      <c r="AU3" s="5">
        <v>0</v>
      </c>
      <c r="AV3" s="5">
        <v>0</v>
      </c>
      <c r="AW3" s="5">
        <v>0</v>
      </c>
      <c r="AX3" s="5">
        <v>0</v>
      </c>
      <c r="AY3" s="5">
        <v>3.61729064930367E-4</v>
      </c>
      <c r="AZ3" s="5">
        <v>8.7221979938944595E-4</v>
      </c>
      <c r="BA3" s="5">
        <v>0</v>
      </c>
      <c r="BB3" s="5">
        <v>0</v>
      </c>
      <c r="BC3" s="5">
        <v>1.8446781036709101E-4</v>
      </c>
      <c r="BD3" s="5">
        <v>0</v>
      </c>
      <c r="BE3" s="5">
        <v>1.0487676979549E-3</v>
      </c>
      <c r="BF3" s="5">
        <v>2.58131130614352E-4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2.3223409196469999E-4</v>
      </c>
      <c r="BM3" s="5">
        <v>0</v>
      </c>
      <c r="BN3" s="5">
        <v>1.72018348623853E-3</v>
      </c>
      <c r="BO3" s="5">
        <v>0</v>
      </c>
      <c r="BP3" s="5">
        <v>1.0689470871191899E-3</v>
      </c>
      <c r="BQ3" s="5">
        <v>0</v>
      </c>
      <c r="BR3" s="5">
        <v>0</v>
      </c>
      <c r="BS3" s="5">
        <v>0</v>
      </c>
      <c r="BT3" s="5">
        <v>1.41242937853107E-3</v>
      </c>
      <c r="BU3" s="5">
        <v>1.23839009287926E-2</v>
      </c>
      <c r="BV3" s="5">
        <v>1.03585657370518E-2</v>
      </c>
      <c r="BW3" s="5">
        <v>9.4212651413189807E-3</v>
      </c>
      <c r="BX3" s="5">
        <v>6.8807339449541297E-3</v>
      </c>
      <c r="BY3" s="5">
        <v>4.11522633744856E-3</v>
      </c>
      <c r="BZ3" s="5">
        <v>5.0454086781029301E-3</v>
      </c>
      <c r="CA3" s="5">
        <v>0</v>
      </c>
      <c r="CB3" s="5">
        <v>0</v>
      </c>
      <c r="CE3">
        <v>121</v>
      </c>
      <c r="CF3" s="6" cm="1">
        <f t="array" ref="CF3:CF80">MMULT($C$3:$CB$80,CE3:CE80)</f>
        <v>119.76524445894309</v>
      </c>
      <c r="CG3" s="6" cm="1">
        <f t="array" ref="CG3:CG80">MMULT($C$3:$CB$80,CF3:CF80)</f>
        <v>118.40483684052917</v>
      </c>
      <c r="CH3" s="6" cm="1">
        <f t="array" ref="CH3:CH80">MMULT($C$3:$CB$80,CG3:CG80)</f>
        <v>116.98946327756676</v>
      </c>
      <c r="CI3" s="6" cm="1">
        <f t="array" ref="CI3:CI80">MMULT($C$3:$CB$80,CH3:CH80)</f>
        <v>115.56356165920442</v>
      </c>
      <c r="CJ3" s="6" cm="1">
        <f t="array" ref="CJ3:CJ80">MMULT($C$3:$CB$80,CI3:CI80)</f>
        <v>114.15485594929598</v>
      </c>
      <c r="CK3" s="6" cm="1">
        <f t="array" ref="CK3:CK80">MMULT($C$3:$CB$80,CJ3:CJ80)</f>
        <v>112.78039058317705</v>
      </c>
      <c r="CL3" s="6" cm="1">
        <f t="array" ref="CL3:CL80">MMULT($C$3:$CB$80,CK3:CK80)</f>
        <v>111.45036183074612</v>
      </c>
      <c r="CM3" s="6" cm="1">
        <f t="array" ref="CM3:CM80">MMULT($C$3:$CB$80,CL3:CL80)</f>
        <v>110.17055972592863</v>
      </c>
      <c r="CN3" s="6" cm="1">
        <f t="array" ref="CN3:CN80">MMULT($C$3:$CB$80,CM3:CM80)</f>
        <v>108.9439315068483</v>
      </c>
      <c r="CO3" s="6" cm="1">
        <f t="array" ref="CO3:CO80">MMULT($C$3:$CB$80,CN3:CN80)</f>
        <v>107.77158788740478</v>
      </c>
      <c r="CP3" s="6" cm="1">
        <f t="array" ref="CP3:CP80">MMULT($C$3:$CB$80,CO3:CO80)</f>
        <v>106.65345459674866</v>
      </c>
      <c r="CQ3" s="6" cm="1">
        <f t="array" ref="CQ3:CQ80">MMULT($C$3:$CB$80,CP3:CP80)</f>
        <v>105.58869702033775</v>
      </c>
      <c r="CR3" s="6" cm="1">
        <f t="array" ref="CR3:CR80">MMULT($C$3:$CB$80,CQ3:CQ80)</f>
        <v>104.57599890306032</v>
      </c>
      <c r="CS3" s="6" cm="1">
        <f t="array" ref="CS3:CS80">MMULT($C$3:$CB$80,CR3:CR80)</f>
        <v>103.61374657609447</v>
      </c>
      <c r="CT3" s="6" cm="1">
        <f t="array" ref="CT3:CT80">MMULT($C$3:$CB$80,CS3:CS80)</f>
        <v>102.70015156518137</v>
      </c>
      <c r="CU3" s="6" cm="1">
        <f t="array" ref="CU3:CU80">MMULT($C$3:$CB$80,CT3:CT80)</f>
        <v>101.83333267322021</v>
      </c>
      <c r="CV3" s="6" cm="1">
        <f t="array" ref="CV3:CV80">MMULT($C$3:$CB$80,CU3:CU80)</f>
        <v>101.01137116493089</v>
      </c>
      <c r="CW3" s="6" cm="1">
        <f t="array" ref="CW3:CW80">MMULT($C$3:$CB$80,CV3:CV80)</f>
        <v>100.23234792440762</v>
      </c>
      <c r="CX3" s="6" cm="1">
        <f t="array" ref="CX3:CX80">MMULT($C$3:$CB$80,CW3:CW80)</f>
        <v>99.494368409567699</v>
      </c>
      <c r="CY3" s="6" cm="1">
        <f t="array" ref="CY3:CY80">MMULT($C$3:$CB$80,CX3:CX80)</f>
        <v>98.795579263922605</v>
      </c>
      <c r="CZ3" s="6" cm="1">
        <f t="array" ref="CZ3:CZ80">MMULT($C$3:$CB$80,CY3:CY80)</f>
        <v>98.13417917139482</v>
      </c>
      <c r="DA3" s="6" cm="1">
        <f t="array" ref="DA3:DA80">MMULT($C$3:$CB$80,CZ3:CZ80)</f>
        <v>97.508425705407234</v>
      </c>
      <c r="DB3" s="6" cm="1">
        <f t="array" ref="DB3:DB80">MMULT($C$3:$CB$80,DA3:DA80)</f>
        <v>96.916639371933485</v>
      </c>
      <c r="DC3" s="6" cm="1">
        <f t="array" ref="DC3:DC80">MMULT($C$3:$CB$80,DB3:DB80)</f>
        <v>96.357205677815344</v>
      </c>
      <c r="DD3" s="6" cm="1">
        <f t="array" ref="DD3:DD80">MMULT($C$3:$CB$80,DC3:DC80)</f>
        <v>95.82857580679719</v>
      </c>
      <c r="DE3" s="6" cm="1">
        <f t="array" ref="DE3:DE80">MMULT($C$3:$CB$80,DD3:DD80)</f>
        <v>95.32926631560062</v>
      </c>
      <c r="DF3" s="6" cm="1">
        <f t="array" ref="DF3:DF80">MMULT($C$3:$CB$80,DE3:DE80)</f>
        <v>94.857858144638442</v>
      </c>
      <c r="DG3" s="6" cm="1">
        <f t="array" ref="DG3:DG80">MMULT($C$3:$CB$80,DF3:DF80)</f>
        <v>94.412995155520349</v>
      </c>
      <c r="DH3" s="6" cm="1">
        <f t="array" ref="DH3:DH80">MMULT($C$3:$CB$80,DG3:DG80)</f>
        <v>93.993382349087526</v>
      </c>
      <c r="DI3" s="6" cm="1">
        <f t="array" ref="DI3:DI80">MMULT($C$3:$CB$80,DH3:DH80)</f>
        <v>93.597783875882698</v>
      </c>
      <c r="DJ3" s="6" cm="1">
        <f t="array" ref="DJ3:DJ80">MMULT($C$3:$CB$80,DI3:DI80)</f>
        <v>93.225020920710179</v>
      </c>
      <c r="DK3" s="6" cm="1">
        <f t="array" ref="DK3:DK80">MMULT($C$3:$CB$80,DJ3:DJ80)</f>
        <v>92.873969520876798</v>
      </c>
      <c r="DL3" s="6" cm="1">
        <f t="array" ref="DL3:DL80">MMULT($C$3:$CB$80,DK3:DK80)</f>
        <v>92.543558361500146</v>
      </c>
      <c r="DM3" s="6" cm="1">
        <f t="array" ref="DM3:DM80">MMULT($C$3:$CB$80,DL3:DL80)</f>
        <v>92.232766579294335</v>
      </c>
      <c r="DN3" s="6" cm="1">
        <f t="array" ref="DN3:DN80">MMULT($C$3:$CB$80,DM3:DM80)</f>
        <v>91.940621597360064</v>
      </c>
      <c r="DP3">
        <v>104</v>
      </c>
      <c r="DQ3" s="2">
        <f>(DN3-DP3)/DP3</f>
        <v>-0.11595556156384554</v>
      </c>
    </row>
    <row r="4" spans="2:121" x14ac:dyDescent="0.2">
      <c r="B4">
        <v>1620</v>
      </c>
      <c r="C4" s="5">
        <v>2.2029702970297001E-2</v>
      </c>
      <c r="D4" s="5">
        <v>0.97933409873708399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3.97614314115308E-4</v>
      </c>
      <c r="O4" s="5">
        <v>0</v>
      </c>
      <c r="P4" s="5">
        <v>2.7434842249657098E-4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1.8186541958950401E-3</v>
      </c>
      <c r="AH4" s="5">
        <v>0</v>
      </c>
      <c r="AI4" s="5">
        <v>8.1967213114754098E-4</v>
      </c>
      <c r="AJ4" s="5">
        <v>3.3997416196369099E-4</v>
      </c>
      <c r="AK4" s="5">
        <v>5.91821033319524E-5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4.9390846229832098E-4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2.98507462686567E-4</v>
      </c>
      <c r="BB4" s="5">
        <v>0</v>
      </c>
      <c r="BC4" s="5">
        <v>1.8446781036709101E-4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4.1474654377880197E-3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1.03199174406605E-3</v>
      </c>
      <c r="BV4" s="5">
        <v>2.3904382470119499E-3</v>
      </c>
      <c r="BW4" s="5">
        <v>6.72947510094213E-3</v>
      </c>
      <c r="BX4" s="5">
        <v>4.5871559633027499E-3</v>
      </c>
      <c r="BY4" s="5">
        <v>4.11522633744856E-3</v>
      </c>
      <c r="BZ4" s="5">
        <v>2.0181634712411701E-3</v>
      </c>
      <c r="CA4" s="5">
        <v>1.7182130584192401E-3</v>
      </c>
      <c r="CB4" s="5">
        <v>0</v>
      </c>
      <c r="CE4">
        <v>93</v>
      </c>
      <c r="CF4" s="6">
        <v>94.895861645633644</v>
      </c>
      <c r="CG4" s="6">
        <v>96.65686032588718</v>
      </c>
      <c r="CH4" s="6">
        <v>98.309919939644416</v>
      </c>
      <c r="CI4" s="6">
        <v>99.872749184863267</v>
      </c>
      <c r="CJ4" s="6">
        <v>101.35730991974587</v>
      </c>
      <c r="CK4" s="6">
        <v>102.77197216811156</v>
      </c>
      <c r="CL4" s="6">
        <v>104.12285133376666</v>
      </c>
      <c r="CM4" s="6">
        <v>105.41463679695693</v>
      </c>
      <c r="CN4" s="6">
        <v>106.6511046285534</v>
      </c>
      <c r="CO4" s="6">
        <v>107.83543445644739</v>
      </c>
      <c r="CP4" s="6">
        <v>108.97040515329601</v>
      </c>
      <c r="CQ4" s="6">
        <v>110.05851572815045</v>
      </c>
      <c r="CR4" s="6">
        <v>111.1020601831808</v>
      </c>
      <c r="CS4" s="6">
        <v>112.10317413176307</v>
      </c>
      <c r="CT4" s="6">
        <v>113.06386416063222</v>
      </c>
      <c r="CU4" s="6">
        <v>113.98602669207614</v>
      </c>
      <c r="CV4" s="6">
        <v>114.87146048561776</v>
      </c>
      <c r="CW4" s="6">
        <v>115.72187530306657</v>
      </c>
      <c r="CX4" s="6">
        <v>116.53889826648457</v>
      </c>
      <c r="CY4" s="6">
        <v>117.32407882906297</v>
      </c>
      <c r="CZ4" s="6">
        <v>118.07889290710344</v>
      </c>
      <c r="DA4" s="6">
        <v>118.80474649593907</v>
      </c>
      <c r="DB4" s="6">
        <v>119.50297895713231</v>
      </c>
      <c r="DC4" s="6">
        <v>120.17486608366339</v>
      </c>
      <c r="DD4" s="6">
        <v>120.82162300250477</v>
      </c>
      <c r="DE4" s="6">
        <v>121.44440694671437</v>
      </c>
      <c r="DF4" s="6">
        <v>122.04431991387366</v>
      </c>
      <c r="DG4" s="6">
        <v>122.6224112194199</v>
      </c>
      <c r="DH4" s="6">
        <v>123.17967994920164</v>
      </c>
      <c r="DI4" s="6">
        <v>123.71707731365296</v>
      </c>
      <c r="DJ4" s="6">
        <v>124.23550890527584</v>
      </c>
      <c r="DK4" s="6">
        <v>124.73583686104844</v>
      </c>
      <c r="DL4" s="6">
        <v>125.21888193158236</v>
      </c>
      <c r="DM4" s="6">
        <v>125.68542545915646</v>
      </c>
      <c r="DN4" s="6">
        <v>126.13621126705696</v>
      </c>
      <c r="DP4">
        <v>145</v>
      </c>
      <c r="DQ4" s="2">
        <f t="shared" ref="DQ4:DQ67" si="0">(DN4-DP4)/DP4</f>
        <v>-0.13009509470995198</v>
      </c>
    </row>
    <row r="5" spans="2:121" x14ac:dyDescent="0.2">
      <c r="B5">
        <v>1630</v>
      </c>
      <c r="C5" s="5">
        <v>0</v>
      </c>
      <c r="D5" s="5">
        <v>0</v>
      </c>
      <c r="E5" s="5">
        <v>0.98796574866928999</v>
      </c>
      <c r="F5" s="5">
        <v>0</v>
      </c>
      <c r="G5" s="5">
        <v>3.5663338088445101E-4</v>
      </c>
      <c r="H5" s="5">
        <v>0</v>
      </c>
      <c r="I5" s="5">
        <v>0</v>
      </c>
      <c r="J5" s="5">
        <v>0</v>
      </c>
      <c r="K5" s="5">
        <v>0</v>
      </c>
      <c r="L5" s="5">
        <v>4.5495905368516802E-4</v>
      </c>
      <c r="M5" s="5">
        <v>0</v>
      </c>
      <c r="N5" s="5">
        <v>0</v>
      </c>
      <c r="O5" s="5">
        <v>0</v>
      </c>
      <c r="P5" s="5">
        <v>8.2304526748971203E-4</v>
      </c>
      <c r="Q5" s="5">
        <v>1.0135819987837E-4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3.8431975403535699E-4</v>
      </c>
      <c r="X5" s="5">
        <v>0</v>
      </c>
      <c r="Y5" s="5">
        <v>0</v>
      </c>
      <c r="Z5" s="5">
        <v>1.72364263142775E-3</v>
      </c>
      <c r="AA5" s="5">
        <v>0</v>
      </c>
      <c r="AB5" s="5">
        <v>0</v>
      </c>
      <c r="AC5" s="5">
        <v>0</v>
      </c>
      <c r="AD5" s="5">
        <v>1.02459016393443E-3</v>
      </c>
      <c r="AE5" s="5">
        <v>2.5687130747495499E-4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5.91821033319524E-5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1.6160310277957301E-4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2.2107590272660298E-3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2.1246458923512698E-3</v>
      </c>
      <c r="BK5" s="5">
        <v>5.8258083309059095E-4</v>
      </c>
      <c r="BL5" s="5">
        <v>0</v>
      </c>
      <c r="BM5" s="5">
        <v>1.8737118231216E-4</v>
      </c>
      <c r="BN5" s="5">
        <v>0</v>
      </c>
      <c r="BO5" s="5">
        <v>1.84331797235023E-3</v>
      </c>
      <c r="BP5" s="5">
        <v>0</v>
      </c>
      <c r="BQ5" s="5">
        <v>0</v>
      </c>
      <c r="BR5" s="5">
        <v>0</v>
      </c>
      <c r="BS5" s="5">
        <v>0</v>
      </c>
      <c r="BT5" s="5">
        <v>2.8248587570621499E-3</v>
      </c>
      <c r="BU5" s="5">
        <v>2.06398348813209E-3</v>
      </c>
      <c r="BV5" s="5">
        <v>2.3904382470119499E-3</v>
      </c>
      <c r="BW5" s="5">
        <v>9.4212651413189807E-3</v>
      </c>
      <c r="BX5" s="5">
        <v>8.0275229357798204E-3</v>
      </c>
      <c r="BY5" s="5">
        <v>0</v>
      </c>
      <c r="BZ5" s="5">
        <v>8.0726538849646805E-3</v>
      </c>
      <c r="CA5" s="5">
        <v>1.7182130584192401E-3</v>
      </c>
      <c r="CB5" s="5">
        <v>0</v>
      </c>
      <c r="CE5">
        <v>118</v>
      </c>
      <c r="CF5" s="6">
        <v>118.77996588340601</v>
      </c>
      <c r="CG5" s="6">
        <v>119.28778350115937</v>
      </c>
      <c r="CH5" s="6">
        <v>119.62116487260646</v>
      </c>
      <c r="CI5" s="6">
        <v>119.84187051561061</v>
      </c>
      <c r="CJ5" s="6">
        <v>119.98901934042267</v>
      </c>
      <c r="CK5" s="6">
        <v>120.08745970942763</v>
      </c>
      <c r="CL5" s="6">
        <v>120.15303629797573</v>
      </c>
      <c r="CM5" s="6">
        <v>120.19590550017924</v>
      </c>
      <c r="CN5" s="6">
        <v>120.22262374113933</v>
      </c>
      <c r="CO5" s="6">
        <v>120.23746392687958</v>
      </c>
      <c r="CP5" s="6">
        <v>120.24324617412918</v>
      </c>
      <c r="CQ5" s="6">
        <v>120.2418627186903</v>
      </c>
      <c r="CR5" s="6">
        <v>120.23461013829917</v>
      </c>
      <c r="CS5" s="6">
        <v>120.22240006633309</v>
      </c>
      <c r="CT5" s="6">
        <v>120.20589319653355</v>
      </c>
      <c r="CU5" s="6">
        <v>120.18558479432772</v>
      </c>
      <c r="CV5" s="6">
        <v>120.16185949892403</v>
      </c>
      <c r="CW5" s="6">
        <v>120.1350266363694</v>
      </c>
      <c r="CX5" s="6">
        <v>120.10534313107802</v>
      </c>
      <c r="CY5" s="6">
        <v>120.07302849960375</v>
      </c>
      <c r="CZ5" s="6">
        <v>120.03827476854013</v>
      </c>
      <c r="DA5" s="6">
        <v>120.00125312194245</v>
      </c>
      <c r="DB5" s="6">
        <v>119.96211842845868</v>
      </c>
      <c r="DC5" s="6">
        <v>119.92101238347372</v>
      </c>
      <c r="DD5" s="6">
        <v>119.87806573832043</v>
      </c>
      <c r="DE5" s="6">
        <v>119.83339992114641</v>
      </c>
      <c r="DF5" s="6">
        <v>119.78712824716742</v>
      </c>
      <c r="DG5" s="6">
        <v>119.73935684759685</v>
      </c>
      <c r="DH5" s="6">
        <v>119.69018540250896</v>
      </c>
      <c r="DI5" s="6">
        <v>119.6397077344138</v>
      </c>
      <c r="DJ5" s="6">
        <v>119.58801230078745</v>
      </c>
      <c r="DK5" s="6">
        <v>119.53518261164886</v>
      </c>
      <c r="DL5" s="6">
        <v>119.4812975902399</v>
      </c>
      <c r="DM5" s="6">
        <v>119.42643188950395</v>
      </c>
      <c r="DN5" s="6">
        <v>119.37065617343922</v>
      </c>
      <c r="DP5">
        <v>126</v>
      </c>
      <c r="DQ5" s="2">
        <f t="shared" si="0"/>
        <v>-5.2613839893339558E-2</v>
      </c>
    </row>
    <row r="6" spans="2:121" x14ac:dyDescent="0.2">
      <c r="B6">
        <v>1640</v>
      </c>
      <c r="C6" s="5">
        <v>1.4851485148514899E-3</v>
      </c>
      <c r="D6" s="5">
        <v>0</v>
      </c>
      <c r="E6" s="5">
        <v>0</v>
      </c>
      <c r="F6" s="5">
        <v>0.98531849396163895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1.0642071656615799E-3</v>
      </c>
      <c r="P6" s="5">
        <v>0</v>
      </c>
      <c r="Q6" s="5">
        <v>2.0271639975674E-4</v>
      </c>
      <c r="R6" s="5">
        <v>0</v>
      </c>
      <c r="S6" s="5">
        <v>0</v>
      </c>
      <c r="T6" s="5">
        <v>3.9432176656151402E-4</v>
      </c>
      <c r="U6" s="5">
        <v>0</v>
      </c>
      <c r="V6" s="5">
        <v>1.6899028305872399E-3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4.0796899435642899E-4</v>
      </c>
      <c r="AK6" s="5">
        <v>6.5100313665147696E-4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1.6160310277957301E-4</v>
      </c>
      <c r="AT6" s="5">
        <v>1.6463615409944001E-4</v>
      </c>
      <c r="AU6" s="5">
        <v>4.6794571829667799E-4</v>
      </c>
      <c r="AV6" s="5">
        <v>0</v>
      </c>
      <c r="AW6" s="5">
        <v>5.658242172765E-4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2.0975353959098099E-3</v>
      </c>
      <c r="BF6" s="5">
        <v>0</v>
      </c>
      <c r="BG6" s="5">
        <v>0</v>
      </c>
      <c r="BH6" s="5">
        <v>2.8296547821165797E-4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5.3447354355959397E-4</v>
      </c>
      <c r="BQ6" s="5">
        <v>0</v>
      </c>
      <c r="BR6" s="5">
        <v>4.4999999999999997E-3</v>
      </c>
      <c r="BS6" s="5">
        <v>0</v>
      </c>
      <c r="BT6" s="5">
        <v>1.41242937853107E-3</v>
      </c>
      <c r="BU6" s="5">
        <v>0</v>
      </c>
      <c r="BV6" s="5">
        <v>1.5936254980079699E-3</v>
      </c>
      <c r="BW6" s="5">
        <v>5.3835800807537004E-3</v>
      </c>
      <c r="BX6" s="5">
        <v>2.2935779816513802E-3</v>
      </c>
      <c r="BY6" s="5">
        <v>0</v>
      </c>
      <c r="BZ6" s="5">
        <v>1.00908173562059E-3</v>
      </c>
      <c r="CA6" s="5">
        <v>0</v>
      </c>
      <c r="CB6" s="5">
        <v>0</v>
      </c>
      <c r="CE6">
        <v>117</v>
      </c>
      <c r="CF6" s="6">
        <v>117.01961886753097</v>
      </c>
      <c r="CG6" s="6">
        <v>116.97654629565412</v>
      </c>
      <c r="CH6" s="6">
        <v>116.89484062291831</v>
      </c>
      <c r="CI6" s="6">
        <v>116.7901968861207</v>
      </c>
      <c r="CJ6" s="6">
        <v>116.6728670150591</v>
      </c>
      <c r="CK6" s="6">
        <v>116.549544757316</v>
      </c>
      <c r="CL6" s="6">
        <v>116.42458716075245</v>
      </c>
      <c r="CM6" s="6">
        <v>116.3008096147602</v>
      </c>
      <c r="CN6" s="6">
        <v>116.18000584341662</v>
      </c>
      <c r="CO6" s="6">
        <v>116.06328980288282</v>
      </c>
      <c r="CP6" s="6">
        <v>115.95132175226361</v>
      </c>
      <c r="CQ6" s="6">
        <v>115.84445862491278</v>
      </c>
      <c r="CR6" s="6">
        <v>115.74285465689624</v>
      </c>
      <c r="CS6" s="6">
        <v>115.64652913542092</v>
      </c>
      <c r="CT6" s="6">
        <v>115.55541227514907</v>
      </c>
      <c r="CU6" s="6">
        <v>115.46937644692885</v>
      </c>
      <c r="CV6" s="6">
        <v>115.38825752846313</v>
      </c>
      <c r="CW6" s="6">
        <v>115.31186954591746</v>
      </c>
      <c r="CX6" s="6">
        <v>115.24001472654271</v>
      </c>
      <c r="CY6" s="6">
        <v>115.17249039097121</v>
      </c>
      <c r="CZ6" s="6">
        <v>115.10909365519501</v>
      </c>
      <c r="DA6" s="6">
        <v>115.04962460590579</v>
      </c>
      <c r="DB6" s="6">
        <v>114.99388840679035</v>
      </c>
      <c r="DC6" s="6">
        <v>114.94169665366816</v>
      </c>
      <c r="DD6" s="6">
        <v>114.89286820089913</v>
      </c>
      <c r="DE6" s="6">
        <v>114.84722961574417</v>
      </c>
      <c r="DF6" s="6">
        <v>114.80461537171507</v>
      </c>
      <c r="DG6" s="6">
        <v>114.76486786001276</v>
      </c>
      <c r="DH6" s="6">
        <v>114.72783727563599</v>
      </c>
      <c r="DI6" s="6">
        <v>114.69338141875809</v>
      </c>
      <c r="DJ6" s="6">
        <v>114.66136544054547</v>
      </c>
      <c r="DK6" s="6">
        <v>114.63166155438176</v>
      </c>
      <c r="DL6" s="6">
        <v>114.60414872753009</v>
      </c>
      <c r="DM6" s="6">
        <v>114.57871236396299</v>
      </c>
      <c r="DN6" s="6">
        <v>114.55524398595932</v>
      </c>
      <c r="DP6">
        <v>110</v>
      </c>
      <c r="DQ6" s="2">
        <f t="shared" si="0"/>
        <v>4.1411308963266565E-2</v>
      </c>
    </row>
    <row r="7" spans="2:121" x14ac:dyDescent="0.2">
      <c r="B7">
        <v>1650</v>
      </c>
      <c r="C7" s="5">
        <v>7.4257425742574302E-4</v>
      </c>
      <c r="D7" s="5">
        <v>0</v>
      </c>
      <c r="E7" s="5">
        <v>9.2571164082388296E-4</v>
      </c>
      <c r="F7" s="5">
        <v>0</v>
      </c>
      <c r="G7" s="5">
        <v>0.98716119828815996</v>
      </c>
      <c r="H7" s="5">
        <v>0</v>
      </c>
      <c r="I7" s="5">
        <v>0</v>
      </c>
      <c r="J7" s="5">
        <v>1.80831826401447E-3</v>
      </c>
      <c r="K7" s="5">
        <v>0</v>
      </c>
      <c r="L7" s="5">
        <v>0</v>
      </c>
      <c r="M7" s="5">
        <v>0</v>
      </c>
      <c r="N7" s="5">
        <v>0</v>
      </c>
      <c r="O7" s="5">
        <v>3.5473572188719402E-4</v>
      </c>
      <c r="P7" s="5">
        <v>0</v>
      </c>
      <c r="Q7" s="5">
        <v>2.0271639975674E-4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9.6079938508839295E-4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2.1908471275559902E-3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1.74774249927177E-3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6.0716454159077103E-4</v>
      </c>
      <c r="BR7" s="5">
        <v>0</v>
      </c>
      <c r="BS7" s="5">
        <v>0</v>
      </c>
      <c r="BT7" s="5">
        <v>1.41242937853107E-3</v>
      </c>
      <c r="BU7" s="5">
        <v>1.03199174406605E-3</v>
      </c>
      <c r="BV7" s="5">
        <v>2.3904382470119499E-3</v>
      </c>
      <c r="BW7" s="5">
        <v>9.4212651413189807E-3</v>
      </c>
      <c r="BX7" s="5">
        <v>1.4908256880733901E-2</v>
      </c>
      <c r="BY7" s="5">
        <v>0</v>
      </c>
      <c r="BZ7" s="5">
        <v>3.0272452068617599E-3</v>
      </c>
      <c r="CA7" s="5">
        <v>3.4364261168384901E-3</v>
      </c>
      <c r="CB7" s="5">
        <v>0</v>
      </c>
      <c r="CE7">
        <v>74</v>
      </c>
      <c r="CF7" s="6">
        <v>74.779024529117308</v>
      </c>
      <c r="CG7" s="6">
        <v>75.412669525117821</v>
      </c>
      <c r="CH7" s="6">
        <v>75.951363997150665</v>
      </c>
      <c r="CI7" s="6">
        <v>76.427166999398239</v>
      </c>
      <c r="CJ7" s="6">
        <v>76.860530248829676</v>
      </c>
      <c r="CK7" s="6">
        <v>77.264558271946001</v>
      </c>
      <c r="CL7" s="6">
        <v>77.647694927041911</v>
      </c>
      <c r="CM7" s="6">
        <v>78.015419754342332</v>
      </c>
      <c r="CN7" s="6">
        <v>78.371320787371573</v>
      </c>
      <c r="CO7" s="6">
        <v>78.717774322802313</v>
      </c>
      <c r="CP7" s="6">
        <v>79.056376645344415</v>
      </c>
      <c r="CQ7" s="6">
        <v>79.388218986369722</v>
      </c>
      <c r="CR7" s="6">
        <v>79.714063230475006</v>
      </c>
      <c r="CS7" s="6">
        <v>80.034454649675524</v>
      </c>
      <c r="CT7" s="6">
        <v>80.349794581343531</v>
      </c>
      <c r="CU7" s="6">
        <v>80.660387548725112</v>
      </c>
      <c r="CV7" s="6">
        <v>80.966472015572734</v>
      </c>
      <c r="CW7" s="6">
        <v>81.268240615793005</v>
      </c>
      <c r="CX7" s="6">
        <v>81.5658535803869</v>
      </c>
      <c r="CY7" s="6">
        <v>81.859447741840455</v>
      </c>
      <c r="CZ7" s="6">
        <v>82.149142643994736</v>
      </c>
      <c r="DA7" s="6">
        <v>82.435044742939695</v>
      </c>
      <c r="DB7" s="6">
        <v>82.717250338018843</v>
      </c>
      <c r="DC7" s="6">
        <v>82.99584764992818</v>
      </c>
      <c r="DD7" s="6">
        <v>83.270918319887912</v>
      </c>
      <c r="DE7" s="6">
        <v>83.54253851131503</v>
      </c>
      <c r="DF7" s="6">
        <v>83.810779735179437</v>
      </c>
      <c r="DG7" s="6">
        <v>84.075709480751712</v>
      </c>
      <c r="DH7" s="6">
        <v>84.337391707389571</v>
      </c>
      <c r="DI7" s="6">
        <v>84.595887235669139</v>
      </c>
      <c r="DJ7" s="6">
        <v>84.851254064522934</v>
      </c>
      <c r="DK7" s="6">
        <v>85.103547633153696</v>
      </c>
      <c r="DL7" s="6">
        <v>85.352821041092383</v>
      </c>
      <c r="DM7" s="6">
        <v>85.599125236031611</v>
      </c>
      <c r="DN7" s="6">
        <v>85.842509176455195</v>
      </c>
      <c r="DP7">
        <v>108</v>
      </c>
      <c r="DQ7" s="2">
        <f t="shared" si="0"/>
        <v>-0.20516195206985929</v>
      </c>
    </row>
    <row r="8" spans="2:121" x14ac:dyDescent="0.2">
      <c r="B8">
        <v>1660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0.98623853211009205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1.0135819987837E-4</v>
      </c>
      <c r="R8" s="5">
        <v>1.6666666666666701E-2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E8">
        <v>6</v>
      </c>
      <c r="CF8" s="6">
        <v>5.9916253949715186</v>
      </c>
      <c r="CG8" s="6">
        <v>5.9763615778034804</v>
      </c>
      <c r="CH8" s="6">
        <v>5.956629011896907</v>
      </c>
      <c r="CI8" s="6">
        <v>5.9341849515043439</v>
      </c>
      <c r="CJ8" s="6">
        <v>5.9102899187231062</v>
      </c>
      <c r="CK8" s="6">
        <v>5.8858346877096075</v>
      </c>
      <c r="CL8" s="6">
        <v>5.8614366161999918</v>
      </c>
      <c r="CM8" s="6">
        <v>5.837512351297808</v>
      </c>
      <c r="CN8" s="6">
        <v>5.8143324325695422</v>
      </c>
      <c r="CO8" s="6">
        <v>5.7920620952280784</v>
      </c>
      <c r="CP8" s="6">
        <v>5.7707916017666294</v>
      </c>
      <c r="CQ8" s="6">
        <v>5.7505586615835043</v>
      </c>
      <c r="CR8" s="6">
        <v>5.7313648971366478</v>
      </c>
      <c r="CS8" s="6">
        <v>5.713187848800156</v>
      </c>
      <c r="CT8" s="6">
        <v>5.6959896508588512</v>
      </c>
      <c r="CU8" s="6">
        <v>5.6797232349655697</v>
      </c>
      <c r="CV8" s="6">
        <v>5.6643367063530157</v>
      </c>
      <c r="CW8" s="6">
        <v>5.6497763773929508</v>
      </c>
      <c r="CX8" s="6">
        <v>5.6359888211298594</v>
      </c>
      <c r="CY8" s="6">
        <v>5.622922215131763</v>
      </c>
      <c r="CZ8" s="6">
        <v>5.6105271763791196</v>
      </c>
      <c r="DA8" s="6">
        <v>5.5987572355405151</v>
      </c>
      <c r="DB8" s="6">
        <v>5.5875690597036041</v>
      </c>
      <c r="DC8" s="6">
        <v>5.5769225032604153</v>
      </c>
      <c r="DD8" s="6">
        <v>5.5667805447604977</v>
      </c>
      <c r="DE8" s="6">
        <v>5.5571091512971043</v>
      </c>
      <c r="DF8" s="6">
        <v>5.547877099979142</v>
      </c>
      <c r="DG8" s="6">
        <v>5.5390557772037337</v>
      </c>
      <c r="DH8" s="6">
        <v>5.5306189699788693</v>
      </c>
      <c r="DI8" s="6">
        <v>5.5225426588480468</v>
      </c>
      <c r="DJ8" s="6">
        <v>5.5148048185837988</v>
      </c>
      <c r="DK8" s="6">
        <v>5.5073852304029529</v>
      </c>
      <c r="DL8" s="6">
        <v>5.5002653077572692</v>
      </c>
      <c r="DM8" s="6">
        <v>5.4934279365774561</v>
      </c>
      <c r="DN8" s="6">
        <v>5.4868573300539998</v>
      </c>
      <c r="DP8">
        <v>4</v>
      </c>
      <c r="DQ8" s="2">
        <f t="shared" si="0"/>
        <v>0.37171433251349995</v>
      </c>
    </row>
    <row r="9" spans="2:121" x14ac:dyDescent="0.2">
      <c r="B9">
        <v>1710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0.92798110979929205</v>
      </c>
      <c r="J9" s="5">
        <v>1.80831826401447E-3</v>
      </c>
      <c r="K9" s="5">
        <v>4.9529470034670605E-4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1.89539833772552E-2</v>
      </c>
      <c r="R9" s="5">
        <v>0</v>
      </c>
      <c r="S9" s="5">
        <v>0</v>
      </c>
      <c r="T9" s="5">
        <v>1.57728706624606E-3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5.7454754380925003E-4</v>
      </c>
      <c r="AA9" s="5">
        <v>0</v>
      </c>
      <c r="AB9" s="5">
        <v>0</v>
      </c>
      <c r="AC9" s="5">
        <v>0</v>
      </c>
      <c r="AD9" s="5">
        <v>5.1229508196721303E-4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2.0398449717821401E-4</v>
      </c>
      <c r="AK9" s="5">
        <v>1.77546309995857E-4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1.6160310277957301E-4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1.8086453246518401E-4</v>
      </c>
      <c r="AZ9" s="5">
        <v>0</v>
      </c>
      <c r="BA9" s="5">
        <v>0</v>
      </c>
      <c r="BB9" s="5">
        <v>0</v>
      </c>
      <c r="BC9" s="5">
        <v>1.8446781036709101E-4</v>
      </c>
      <c r="BD9" s="5">
        <v>0</v>
      </c>
      <c r="BE9" s="5">
        <v>0</v>
      </c>
      <c r="BF9" s="5">
        <v>5.16262261228704E-4</v>
      </c>
      <c r="BG9" s="5">
        <v>0</v>
      </c>
      <c r="BH9" s="5">
        <v>1.4148273910582899E-3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1.9113149847094801E-3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1.41242937853107E-2</v>
      </c>
      <c r="BU9" s="5">
        <v>1.03199174406605E-3</v>
      </c>
      <c r="BV9" s="5">
        <v>2.3904382470119499E-3</v>
      </c>
      <c r="BW9" s="5">
        <v>5.3835800807537004E-3</v>
      </c>
      <c r="BX9" s="5">
        <v>5.7339449541284398E-3</v>
      </c>
      <c r="BY9" s="5">
        <v>2.05761316872428E-3</v>
      </c>
      <c r="BZ9" s="5">
        <v>2.2199798183652902E-2</v>
      </c>
      <c r="CA9" s="5">
        <v>0</v>
      </c>
      <c r="CB9" s="5">
        <v>2.7624309392265201E-3</v>
      </c>
      <c r="CE9">
        <v>0</v>
      </c>
      <c r="CF9" s="6">
        <v>17.177490985398457</v>
      </c>
      <c r="CG9" s="6">
        <v>30.022936012287516</v>
      </c>
      <c r="CH9" s="6">
        <v>39.659404164479263</v>
      </c>
      <c r="CI9" s="6">
        <v>46.908590448554492</v>
      </c>
      <c r="CJ9" s="6">
        <v>52.3749514240751</v>
      </c>
      <c r="CK9" s="6">
        <v>56.505293326493835</v>
      </c>
      <c r="CL9" s="6">
        <v>59.631312055639256</v>
      </c>
      <c r="CM9" s="6">
        <v>62.000189825493791</v>
      </c>
      <c r="CN9" s="6">
        <v>63.796753661530822</v>
      </c>
      <c r="CO9" s="6">
        <v>65.159623839755767</v>
      </c>
      <c r="CP9" s="6">
        <v>66.19304901560001</v>
      </c>
      <c r="CQ9" s="6">
        <v>66.975623894910385</v>
      </c>
      <c r="CR9" s="6">
        <v>67.566739210169601</v>
      </c>
      <c r="CS9" s="6">
        <v>68.011372530669846</v>
      </c>
      <c r="CT9" s="6">
        <v>68.343658833531208</v>
      </c>
      <c r="CU9" s="6">
        <v>68.589559527769396</v>
      </c>
      <c r="CV9" s="6">
        <v>68.768862711889753</v>
      </c>
      <c r="CW9" s="6">
        <v>68.896685604989031</v>
      </c>
      <c r="CX9" s="6">
        <v>68.98460527494332</v>
      </c>
      <c r="CY9" s="6">
        <v>69.041511107851619</v>
      </c>
      <c r="CZ9" s="6">
        <v>69.074248501642799</v>
      </c>
      <c r="DA9" s="6">
        <v>69.088105611534957</v>
      </c>
      <c r="DB9" s="6">
        <v>69.087181910108541</v>
      </c>
      <c r="DC9" s="6">
        <v>69.074667620303472</v>
      </c>
      <c r="DD9" s="6">
        <v>69.053055847864087</v>
      </c>
      <c r="DE9" s="6">
        <v>69.024303835523597</v>
      </c>
      <c r="DF9" s="6">
        <v>68.989955713026262</v>
      </c>
      <c r="DG9" s="6">
        <v>68.951236078470913</v>
      </c>
      <c r="DH9" s="6">
        <v>68.90912146167949</v>
      </c>
      <c r="DI9" s="6">
        <v>68.864394999790491</v>
      </c>
      <c r="DJ9" s="6">
        <v>68.817688358058732</v>
      </c>
      <c r="DK9" s="6">
        <v>68.769513949716185</v>
      </c>
      <c r="DL9" s="6">
        <v>68.720289769036285</v>
      </c>
      <c r="DM9" s="6">
        <v>68.670358592453695</v>
      </c>
      <c r="DN9" s="6">
        <v>68.620002879421833</v>
      </c>
      <c r="DP9">
        <v>83</v>
      </c>
      <c r="DQ9" s="2">
        <f t="shared" si="0"/>
        <v>-0.17325297735636347</v>
      </c>
    </row>
    <row r="10" spans="2:121" x14ac:dyDescent="0.2">
      <c r="B10">
        <v>1720</v>
      </c>
      <c r="C10" s="5">
        <v>0</v>
      </c>
      <c r="D10" s="5">
        <v>2.2962112514351299E-4</v>
      </c>
      <c r="E10" s="5">
        <v>0</v>
      </c>
      <c r="F10" s="5">
        <v>0</v>
      </c>
      <c r="G10" s="5">
        <v>1.7831669044222501E-3</v>
      </c>
      <c r="H10" s="5">
        <v>0</v>
      </c>
      <c r="I10" s="5">
        <v>1.57418339236521E-3</v>
      </c>
      <c r="J10" s="5">
        <v>0.92260397830018104</v>
      </c>
      <c r="K10" s="5">
        <v>2.47647350173353E-3</v>
      </c>
      <c r="L10" s="5">
        <v>0</v>
      </c>
      <c r="M10" s="5">
        <v>6.9930069930069904E-3</v>
      </c>
      <c r="N10" s="5">
        <v>3.97614314115308E-4</v>
      </c>
      <c r="O10" s="5">
        <v>3.5473572188719402E-4</v>
      </c>
      <c r="P10" s="5">
        <v>8.2304526748971203E-4</v>
      </c>
      <c r="Q10" s="5">
        <v>2.4528684370565601E-2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2.5980774227072001E-4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1.6463615409944001E-4</v>
      </c>
      <c r="AU10" s="5">
        <v>0</v>
      </c>
      <c r="AV10" s="5">
        <v>0</v>
      </c>
      <c r="AW10" s="5">
        <v>5.658242172765E-4</v>
      </c>
      <c r="AX10" s="5">
        <v>0</v>
      </c>
      <c r="AY10" s="5">
        <v>9.0432266232591801E-4</v>
      </c>
      <c r="AZ10" s="5">
        <v>2.18054949847362E-4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5.16262261228704E-4</v>
      </c>
      <c r="BG10" s="5">
        <v>0</v>
      </c>
      <c r="BH10" s="5">
        <v>0</v>
      </c>
      <c r="BI10" s="5">
        <v>0</v>
      </c>
      <c r="BJ10" s="5">
        <v>0</v>
      </c>
      <c r="BK10" s="5">
        <v>8.7387124963588696E-4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8.2559339525283808E-3</v>
      </c>
      <c r="BV10" s="5">
        <v>3.1872509960159398E-3</v>
      </c>
      <c r="BW10" s="5">
        <v>8.0753701211305502E-3</v>
      </c>
      <c r="BX10" s="5">
        <v>2.6376146788990799E-2</v>
      </c>
      <c r="BY10" s="5">
        <v>1.2345679012345699E-2</v>
      </c>
      <c r="BZ10" s="5">
        <v>1.00908173562059E-3</v>
      </c>
      <c r="CA10" s="5">
        <v>1.7182130584192401E-3</v>
      </c>
      <c r="CB10" s="5">
        <v>0</v>
      </c>
      <c r="CE10">
        <v>0</v>
      </c>
      <c r="CF10" s="6">
        <v>19.334892215863952</v>
      </c>
      <c r="CG10" s="6">
        <v>33.98843592407929</v>
      </c>
      <c r="CH10" s="6">
        <v>45.08488052452595</v>
      </c>
      <c r="CI10" s="6">
        <v>53.480127493946632</v>
      </c>
      <c r="CJ10" s="6">
        <v>59.825306583523322</v>
      </c>
      <c r="CK10" s="6">
        <v>64.615453132488625</v>
      </c>
      <c r="CL10" s="6">
        <v>68.226718930814485</v>
      </c>
      <c r="CM10" s="6">
        <v>70.944780094529136</v>
      </c>
      <c r="CN10" s="6">
        <v>72.986500522320526</v>
      </c>
      <c r="CO10" s="6">
        <v>74.516436843468441</v>
      </c>
      <c r="CP10" s="6">
        <v>75.659403397939926</v>
      </c>
      <c r="CQ10" s="6">
        <v>76.510031476767082</v>
      </c>
      <c r="CR10" s="6">
        <v>77.140037781288569</v>
      </c>
      <c r="CS10" s="6">
        <v>77.603748433806018</v>
      </c>
      <c r="CT10" s="6">
        <v>77.942295495833292</v>
      </c>
      <c r="CU10" s="6">
        <v>78.186803879195224</v>
      </c>
      <c r="CV10" s="6">
        <v>78.360810792384783</v>
      </c>
      <c r="CW10" s="6">
        <v>78.482102033905861</v>
      </c>
      <c r="CX10" s="6">
        <v>78.564105338885213</v>
      </c>
      <c r="CY10" s="6">
        <v>78.616947378795217</v>
      </c>
      <c r="CZ10" s="6">
        <v>78.648255427407335</v>
      </c>
      <c r="DA10" s="6">
        <v>78.663765238017461</v>
      </c>
      <c r="DB10" s="6">
        <v>78.667781872516926</v>
      </c>
      <c r="DC10" s="6">
        <v>78.663528970053576</v>
      </c>
      <c r="DD10" s="6">
        <v>78.653413393129739</v>
      </c>
      <c r="DE10" s="6">
        <v>78.639225694909584</v>
      </c>
      <c r="DF10" s="6">
        <v>78.622291920318887</v>
      </c>
      <c r="DG10" s="6">
        <v>78.603588509970834</v>
      </c>
      <c r="DH10" s="6">
        <v>78.583829234584272</v>
      </c>
      <c r="DI10" s="6">
        <v>78.56353093132735</v>
      </c>
      <c r="DJ10" s="6">
        <v>78.543063177456006</v>
      </c>
      <c r="DK10" s="6">
        <v>78.522685795403078</v>
      </c>
      <c r="DL10" s="6">
        <v>78.502577141917541</v>
      </c>
      <c r="DM10" s="6">
        <v>78.482855419688804</v>
      </c>
      <c r="DN10" s="6">
        <v>78.46359470824639</v>
      </c>
      <c r="DP10">
        <v>114</v>
      </c>
      <c r="DQ10" s="2">
        <f t="shared" si="0"/>
        <v>-0.31172285343643519</v>
      </c>
    </row>
    <row r="11" spans="2:121" x14ac:dyDescent="0.2">
      <c r="B11">
        <v>1730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1.44665461121157E-3</v>
      </c>
      <c r="K11" s="5">
        <v>0.933135215453195</v>
      </c>
      <c r="L11" s="5">
        <v>0</v>
      </c>
      <c r="M11" s="5">
        <v>0</v>
      </c>
      <c r="N11" s="5">
        <v>0</v>
      </c>
      <c r="O11" s="5">
        <v>7.0947144377438804E-4</v>
      </c>
      <c r="P11" s="5">
        <v>1.6460905349794199E-3</v>
      </c>
      <c r="Q11" s="5">
        <v>1.7534968578958001E-2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2.3359028264424199E-4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2.4342745861733199E-4</v>
      </c>
      <c r="AG11" s="5">
        <v>5.1961548454143905E-4</v>
      </c>
      <c r="AH11" s="5">
        <v>0</v>
      </c>
      <c r="AI11" s="5">
        <v>1.63934426229508E-3</v>
      </c>
      <c r="AJ11" s="5">
        <v>1.3598966478547601E-4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4.6794571829667799E-4</v>
      </c>
      <c r="AV11" s="5">
        <v>0</v>
      </c>
      <c r="AW11" s="5">
        <v>0</v>
      </c>
      <c r="AX11" s="5">
        <v>3.5618878005342801E-3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8.0450522928398997E-4</v>
      </c>
      <c r="BE11" s="5">
        <v>1.0487676979549E-3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1.74774249927177E-3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4.2372881355932203E-3</v>
      </c>
      <c r="BU11" s="5">
        <v>1.03199174406605E-3</v>
      </c>
      <c r="BV11" s="5">
        <v>0</v>
      </c>
      <c r="BW11" s="5">
        <v>2.6917900403768502E-3</v>
      </c>
      <c r="BX11" s="5">
        <v>1.1467889908256901E-3</v>
      </c>
      <c r="BY11" s="5">
        <v>4.11522633744856E-3</v>
      </c>
      <c r="BZ11" s="5">
        <v>1.00908173562059E-3</v>
      </c>
      <c r="CA11" s="5">
        <v>3.4364261168384901E-3</v>
      </c>
      <c r="CB11" s="5">
        <v>0</v>
      </c>
      <c r="CE11">
        <v>0</v>
      </c>
      <c r="CF11" s="6">
        <v>13.748141879988092</v>
      </c>
      <c r="CG11" s="6">
        <v>24.327699442077982</v>
      </c>
      <c r="CH11" s="6">
        <v>32.485529324445324</v>
      </c>
      <c r="CI11" s="6">
        <v>38.791775089924343</v>
      </c>
      <c r="CJ11" s="6">
        <v>43.681426445523698</v>
      </c>
      <c r="CK11" s="6">
        <v>47.486241021614347</v>
      </c>
      <c r="CL11" s="6">
        <v>50.459208659692962</v>
      </c>
      <c r="CM11" s="6">
        <v>52.793266423827149</v>
      </c>
      <c r="CN11" s="6">
        <v>54.635594465273122</v>
      </c>
      <c r="CO11" s="6">
        <v>56.098523315000094</v>
      </c>
      <c r="CP11" s="6">
        <v>57.267847918995805</v>
      </c>
      <c r="CQ11" s="6">
        <v>58.209160220643419</v>
      </c>
      <c r="CR11" s="6">
        <v>58.972669714739737</v>
      </c>
      <c r="CS11" s="6">
        <v>59.596871399396882</v>
      </c>
      <c r="CT11" s="6">
        <v>60.111335860201173</v>
      </c>
      <c r="CU11" s="6">
        <v>60.538831192909122</v>
      </c>
      <c r="CV11" s="6">
        <v>60.896936652568634</v>
      </c>
      <c r="CW11" s="6">
        <v>61.199269820231933</v>
      </c>
      <c r="CX11" s="6">
        <v>61.456419988726275</v>
      </c>
      <c r="CY11" s="6">
        <v>61.6766582838384</v>
      </c>
      <c r="CZ11" s="6">
        <v>61.86647813481126</v>
      </c>
      <c r="DA11" s="6">
        <v>62.031006840911076</v>
      </c>
      <c r="DB11" s="6">
        <v>62.174319192181848</v>
      </c>
      <c r="DC11" s="6">
        <v>62.29967665991429</v>
      </c>
      <c r="DD11" s="6">
        <v>62.409710016066697</v>
      </c>
      <c r="DE11" s="6">
        <v>62.506558943709514</v>
      </c>
      <c r="DF11" s="6">
        <v>62.591978936886974</v>
      </c>
      <c r="DG11" s="6">
        <v>62.667423310099323</v>
      </c>
      <c r="DH11" s="6">
        <v>62.734106256182386</v>
      </c>
      <c r="DI11" s="6">
        <v>62.793051463167124</v>
      </c>
      <c r="DJ11" s="6">
        <v>62.845129716642198</v>
      </c>
      <c r="DK11" s="6">
        <v>62.891088091323567</v>
      </c>
      <c r="DL11" s="6">
        <v>62.931572710999589</v>
      </c>
      <c r="DM11" s="6">
        <v>62.967146581961792</v>
      </c>
      <c r="DN11" s="6">
        <v>62.998303645162167</v>
      </c>
      <c r="DP11">
        <v>80</v>
      </c>
      <c r="DQ11" s="2">
        <f t="shared" si="0"/>
        <v>-0.2125212044354729</v>
      </c>
    </row>
    <row r="12" spans="2:121" x14ac:dyDescent="0.2">
      <c r="B12">
        <v>1740</v>
      </c>
      <c r="C12" s="5">
        <v>0</v>
      </c>
      <c r="D12" s="5">
        <v>0</v>
      </c>
      <c r="E12" s="5">
        <v>4.6285582041194202E-4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0.92584167424931796</v>
      </c>
      <c r="M12" s="5">
        <v>0</v>
      </c>
      <c r="N12" s="5">
        <v>3.97614314115308E-4</v>
      </c>
      <c r="O12" s="5">
        <v>0</v>
      </c>
      <c r="P12" s="5">
        <v>0</v>
      </c>
      <c r="Q12" s="5">
        <v>2.1285221974457699E-2</v>
      </c>
      <c r="R12" s="5">
        <v>0</v>
      </c>
      <c r="S12" s="5">
        <v>0</v>
      </c>
      <c r="T12" s="5">
        <v>0</v>
      </c>
      <c r="U12" s="5">
        <v>0</v>
      </c>
      <c r="V12" s="5">
        <v>1.26742712294043E-3</v>
      </c>
      <c r="W12" s="5">
        <v>1.9215987701767901E-4</v>
      </c>
      <c r="X12" s="5">
        <v>0</v>
      </c>
      <c r="Y12" s="5">
        <v>0</v>
      </c>
      <c r="Z12" s="5">
        <v>5.7454754380925003E-4</v>
      </c>
      <c r="AA12" s="5">
        <v>0</v>
      </c>
      <c r="AB12" s="5">
        <v>0</v>
      </c>
      <c r="AC12" s="5">
        <v>0</v>
      </c>
      <c r="AD12" s="5">
        <v>2.56147540983607E-4</v>
      </c>
      <c r="AE12" s="5">
        <v>2.5687130747495499E-4</v>
      </c>
      <c r="AF12" s="5">
        <v>0</v>
      </c>
      <c r="AG12" s="5">
        <v>0</v>
      </c>
      <c r="AH12" s="5">
        <v>1.50375939849624E-3</v>
      </c>
      <c r="AI12" s="5">
        <v>0</v>
      </c>
      <c r="AJ12" s="5">
        <v>0</v>
      </c>
      <c r="AK12" s="5">
        <v>5.3263892998757197E-4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1.6463615409944001E-4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7.3691967575534301E-4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2.5466893039049199E-3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5.7339449541284396E-4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1.03199174406605E-3</v>
      </c>
      <c r="BV12" s="5">
        <v>0</v>
      </c>
      <c r="BW12" s="5">
        <v>1.3458950201884301E-3</v>
      </c>
      <c r="BX12" s="5">
        <v>2.2935779816513802E-3</v>
      </c>
      <c r="BY12" s="5">
        <v>0</v>
      </c>
      <c r="BZ12" s="5">
        <v>2.0181634712411701E-3</v>
      </c>
      <c r="CA12" s="5">
        <v>3.4364261168384901E-3</v>
      </c>
      <c r="CB12" s="5">
        <v>5.5248618784530402E-3</v>
      </c>
      <c r="CE12">
        <v>1</v>
      </c>
      <c r="CF12" s="6">
        <v>17.715522936246181</v>
      </c>
      <c r="CG12" s="6">
        <v>30.346857296068407</v>
      </c>
      <c r="CH12" s="6">
        <v>39.876902717328271</v>
      </c>
      <c r="CI12" s="6">
        <v>47.053506931632192</v>
      </c>
      <c r="CJ12" s="6">
        <v>52.445279772350581</v>
      </c>
      <c r="CK12" s="6">
        <v>56.484295991894996</v>
      </c>
      <c r="CL12" s="6">
        <v>59.498713179535699</v>
      </c>
      <c r="CM12" s="6">
        <v>61.737653132036272</v>
      </c>
      <c r="CN12" s="6">
        <v>63.390160923924071</v>
      </c>
      <c r="CO12" s="6">
        <v>64.59963836682698</v>
      </c>
      <c r="CP12" s="6">
        <v>65.474824057914134</v>
      </c>
      <c r="CQ12" s="6">
        <v>66.098141240906187</v>
      </c>
      <c r="CR12" s="6">
        <v>66.532041312843546</v>
      </c>
      <c r="CS12" s="6">
        <v>66.823822240351532</v>
      </c>
      <c r="CT12" s="6">
        <v>67.009287288997697</v>
      </c>
      <c r="CU12" s="6">
        <v>67.115522380607857</v>
      </c>
      <c r="CV12" s="6">
        <v>67.163003887521114</v>
      </c>
      <c r="CW12" s="6">
        <v>67.167197950985809</v>
      </c>
      <c r="CX12" s="6">
        <v>67.139773768093008</v>
      </c>
      <c r="CY12" s="6">
        <v>67.089523876803554</v>
      </c>
      <c r="CZ12" s="6">
        <v>67.023062093966274</v>
      </c>
      <c r="DA12" s="6">
        <v>66.945352751632399</v>
      </c>
      <c r="DB12" s="6">
        <v>66.860111952142248</v>
      </c>
      <c r="DC12" s="6">
        <v>66.770111745296447</v>
      </c>
      <c r="DD12" s="6">
        <v>66.677410676591236</v>
      </c>
      <c r="DE12" s="6">
        <v>66.583528496787679</v>
      </c>
      <c r="DF12" s="6">
        <v>66.489578528378914</v>
      </c>
      <c r="DG12" s="6">
        <v>66.396367925606768</v>
      </c>
      <c r="DH12" s="6">
        <v>66.304473592097324</v>
      </c>
      <c r="DI12" s="6">
        <v>66.214299644427925</v>
      </c>
      <c r="DJ12" s="6">
        <v>66.126120887078741</v>
      </c>
      <c r="DK12" s="6">
        <v>66.040115684995641</v>
      </c>
      <c r="DL12" s="6">
        <v>65.956390801458497</v>
      </c>
      <c r="DM12" s="6">
        <v>65.875000148173442</v>
      </c>
      <c r="DN12" s="6">
        <v>65.795958923730694</v>
      </c>
      <c r="DP12">
        <v>95</v>
      </c>
      <c r="DQ12" s="2">
        <f t="shared" si="0"/>
        <v>-0.30741095869757162</v>
      </c>
    </row>
    <row r="13" spans="2:121" x14ac:dyDescent="0.2">
      <c r="B13">
        <v>1750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3.93545848091303E-4</v>
      </c>
      <c r="J13" s="5">
        <v>1.37432188065099E-2</v>
      </c>
      <c r="K13" s="5">
        <v>0</v>
      </c>
      <c r="L13" s="5">
        <v>0</v>
      </c>
      <c r="M13" s="5">
        <v>0.95454545454545503</v>
      </c>
      <c r="N13" s="5">
        <v>0</v>
      </c>
      <c r="O13" s="5">
        <v>0</v>
      </c>
      <c r="P13" s="5">
        <v>0</v>
      </c>
      <c r="Q13" s="5">
        <v>1.41901479829718E-3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1.99760287654814E-4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1.03199174406605E-3</v>
      </c>
      <c r="BV13" s="5">
        <v>2.3904382470119499E-3</v>
      </c>
      <c r="BW13" s="5">
        <v>2.6917900403768502E-3</v>
      </c>
      <c r="BX13" s="5">
        <v>3.4403669724770601E-3</v>
      </c>
      <c r="BY13" s="5">
        <v>6.17283950617284E-3</v>
      </c>
      <c r="BZ13" s="5">
        <v>0</v>
      </c>
      <c r="CA13" s="5">
        <v>0</v>
      </c>
      <c r="CB13" s="5">
        <v>2.7624309392265201E-3</v>
      </c>
      <c r="CE13">
        <v>0</v>
      </c>
      <c r="CF13" s="6">
        <v>1.2572899919816067</v>
      </c>
      <c r="CG13" s="6">
        <v>2.536409115859628</v>
      </c>
      <c r="CH13" s="6">
        <v>3.8165528967343829</v>
      </c>
      <c r="CI13" s="6">
        <v>5.0826097087544788</v>
      </c>
      <c r="CJ13" s="6">
        <v>6.3238075990217713</v>
      </c>
      <c r="CK13" s="6">
        <v>7.5326591734329167</v>
      </c>
      <c r="CL13" s="6">
        <v>8.7041466107898788</v>
      </c>
      <c r="CM13" s="6">
        <v>9.8350967107486493</v>
      </c>
      <c r="CN13" s="6">
        <v>10.923704415567316</v>
      </c>
      <c r="CO13" s="6">
        <v>11.969171242511798</v>
      </c>
      <c r="CP13" s="6">
        <v>12.971432019784444</v>
      </c>
      <c r="CQ13" s="6">
        <v>13.930949110593918</v>
      </c>
      <c r="CR13" s="6">
        <v>14.848557998173568</v>
      </c>
      <c r="CS13" s="6">
        <v>15.725351826909481</v>
      </c>
      <c r="CT13" s="6">
        <v>16.562595409966537</v>
      </c>
      <c r="CU13" s="6">
        <v>17.361661474178291</v>
      </c>
      <c r="CV13" s="6">
        <v>18.12398365261506</v>
      </c>
      <c r="CW13" s="6">
        <v>18.85102206666711</v>
      </c>
      <c r="CX13" s="6">
        <v>19.544238354164072</v>
      </c>
      <c r="CY13" s="6">
        <v>20.205077770860974</v>
      </c>
      <c r="CZ13" s="6">
        <v>20.834956576728548</v>
      </c>
      <c r="DA13" s="6">
        <v>21.435253360281738</v>
      </c>
      <c r="DB13" s="6">
        <v>22.007303287855553</v>
      </c>
      <c r="DC13" s="6">
        <v>22.552394516473367</v>
      </c>
      <c r="DD13" s="6">
        <v>23.071766198707316</v>
      </c>
      <c r="DE13" s="6">
        <v>23.56660765086696</v>
      </c>
      <c r="DF13" s="6">
        <v>24.038058363462646</v>
      </c>
      <c r="DG13" s="6">
        <v>24.487208613865228</v>
      </c>
      <c r="DH13" s="6">
        <v>24.915100501989436</v>
      </c>
      <c r="DI13" s="6">
        <v>25.322729275616751</v>
      </c>
      <c r="DJ13" s="6">
        <v>25.71104484638003</v>
      </c>
      <c r="DK13" s="6">
        <v>26.08095342326968</v>
      </c>
      <c r="DL13" s="6">
        <v>26.433319209909495</v>
      </c>
      <c r="DM13" s="6">
        <v>26.768966126385216</v>
      </c>
      <c r="DN13" s="6">
        <v>27.088679527292015</v>
      </c>
      <c r="DP13">
        <v>53</v>
      </c>
      <c r="DQ13" s="2">
        <f t="shared" si="0"/>
        <v>-0.48889283910769782</v>
      </c>
    </row>
    <row r="14" spans="2:121" x14ac:dyDescent="0.2">
      <c r="B14">
        <v>1760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4.5495905368516802E-4</v>
      </c>
      <c r="M14" s="5">
        <v>0</v>
      </c>
      <c r="N14" s="5">
        <v>0.92604373757455305</v>
      </c>
      <c r="O14" s="5">
        <v>0</v>
      </c>
      <c r="P14" s="5">
        <v>0</v>
      </c>
      <c r="Q14" s="5">
        <v>2.5846340968984399E-2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1.74459176552687E-3</v>
      </c>
      <c r="AC14" s="5">
        <v>0</v>
      </c>
      <c r="AD14" s="5">
        <v>7.6844262295081998E-4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5.91821033319524E-5</v>
      </c>
      <c r="AL14" s="5">
        <v>0</v>
      </c>
      <c r="AM14" s="5">
        <v>0</v>
      </c>
      <c r="AN14" s="5">
        <v>0</v>
      </c>
      <c r="AO14" s="5">
        <v>0</v>
      </c>
      <c r="AP14" s="5">
        <v>9.2592592592592605E-3</v>
      </c>
      <c r="AQ14" s="5">
        <v>0</v>
      </c>
      <c r="AR14" s="5">
        <v>0</v>
      </c>
      <c r="AS14" s="5">
        <v>6.4641241111829302E-4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7.7439339184305601E-4</v>
      </c>
      <c r="BG14" s="5">
        <v>0</v>
      </c>
      <c r="BH14" s="5">
        <v>1.6977928692699499E-3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1.82149362477231E-3</v>
      </c>
      <c r="BR14" s="5">
        <v>0</v>
      </c>
      <c r="BS14" s="5">
        <v>0</v>
      </c>
      <c r="BT14" s="5">
        <v>1.41242937853107E-3</v>
      </c>
      <c r="BU14" s="5">
        <v>0</v>
      </c>
      <c r="BV14" s="5">
        <v>2.3904382470119499E-3</v>
      </c>
      <c r="BW14" s="5">
        <v>0</v>
      </c>
      <c r="BX14" s="5">
        <v>1.2614678899082601E-2</v>
      </c>
      <c r="BY14" s="5">
        <v>2.05761316872428E-3</v>
      </c>
      <c r="BZ14" s="5">
        <v>0</v>
      </c>
      <c r="CA14" s="5">
        <v>0</v>
      </c>
      <c r="CB14" s="5">
        <v>2.7624309392265201E-3</v>
      </c>
      <c r="CE14">
        <v>0</v>
      </c>
      <c r="CF14" s="6">
        <v>19.900997622912641</v>
      </c>
      <c r="CG14" s="6">
        <v>34.964415358942794</v>
      </c>
      <c r="CH14" s="6">
        <v>46.342420510604001</v>
      </c>
      <c r="CI14" s="6">
        <v>54.916090420846444</v>
      </c>
      <c r="CJ14" s="6">
        <v>61.358152762531631</v>
      </c>
      <c r="CK14" s="6">
        <v>66.181596096443357</v>
      </c>
      <c r="CL14" s="6">
        <v>69.77718136952916</v>
      </c>
      <c r="CM14" s="6">
        <v>72.442295401841093</v>
      </c>
      <c r="CN14" s="6">
        <v>74.403087203411189</v>
      </c>
      <c r="CO14" s="6">
        <v>75.831415284005217</v>
      </c>
      <c r="CP14" s="6">
        <v>76.85780021272268</v>
      </c>
      <c r="CQ14" s="6">
        <v>77.581310304957114</v>
      </c>
      <c r="CR14" s="6">
        <v>78.077098038278606</v>
      </c>
      <c r="CS14" s="6">
        <v>78.402140144275762</v>
      </c>
      <c r="CT14" s="6">
        <v>78.599606197787764</v>
      </c>
      <c r="CU14" s="6">
        <v>78.702181314476903</v>
      </c>
      <c r="CV14" s="6">
        <v>78.734592046997378</v>
      </c>
      <c r="CW14" s="6">
        <v>78.715525734551463</v>
      </c>
      <c r="CX14" s="6">
        <v>78.659088437073024</v>
      </c>
      <c r="CY14" s="6">
        <v>78.575912048638301</v>
      </c>
      <c r="CZ14" s="6">
        <v>78.473994794906005</v>
      </c>
      <c r="DA14" s="6">
        <v>78.359339181930636</v>
      </c>
      <c r="DB14" s="6">
        <v>78.236436114222045</v>
      </c>
      <c r="DC14" s="6">
        <v>78.108632210591225</v>
      </c>
      <c r="DD14" s="6">
        <v>77.978408450942126</v>
      </c>
      <c r="DE14" s="6">
        <v>77.847591522040688</v>
      </c>
      <c r="DF14" s="6">
        <v>77.717514087826402</v>
      </c>
      <c r="DG14" s="6">
        <v>77.589136302408008</v>
      </c>
      <c r="DH14" s="6">
        <v>77.463137915881276</v>
      </c>
      <c r="DI14" s="6">
        <v>77.33998806927751</v>
      </c>
      <c r="DJ14" s="6">
        <v>77.219998163829189</v>
      </c>
      <c r="DK14" s="6">
        <v>77.103361890874112</v>
      </c>
      <c r="DL14" s="6">
        <v>76.990185522930759</v>
      </c>
      <c r="DM14" s="6">
        <v>76.880510818384892</v>
      </c>
      <c r="DN14" s="6">
        <v>76.774332324570821</v>
      </c>
      <c r="DP14">
        <v>110</v>
      </c>
      <c r="DQ14" s="2">
        <f t="shared" si="0"/>
        <v>-0.30205152432208343</v>
      </c>
    </row>
    <row r="15" spans="2:121" x14ac:dyDescent="0.2">
      <c r="B15">
        <v>1770</v>
      </c>
      <c r="C15" s="5">
        <v>0</v>
      </c>
      <c r="D15" s="5">
        <v>0</v>
      </c>
      <c r="E15" s="5">
        <v>0</v>
      </c>
      <c r="F15" s="5">
        <v>7.1039545346909805E-4</v>
      </c>
      <c r="G15" s="5">
        <v>0</v>
      </c>
      <c r="H15" s="5">
        <v>0</v>
      </c>
      <c r="I15" s="5">
        <v>0</v>
      </c>
      <c r="J15" s="5">
        <v>0</v>
      </c>
      <c r="K15" s="5">
        <v>4.9529470034670605E-4</v>
      </c>
      <c r="L15" s="5">
        <v>4.5495905368516802E-4</v>
      </c>
      <c r="M15" s="5">
        <v>3.4965034965035E-3</v>
      </c>
      <c r="N15" s="5">
        <v>0</v>
      </c>
      <c r="O15" s="5">
        <v>0.93011706278822304</v>
      </c>
      <c r="P15" s="5">
        <v>0</v>
      </c>
      <c r="Q15" s="5">
        <v>2.5744982769106001E-2</v>
      </c>
      <c r="R15" s="5">
        <v>0</v>
      </c>
      <c r="S15" s="5">
        <v>3.5050823694356798E-4</v>
      </c>
      <c r="T15" s="5">
        <v>3.9432176656151402E-4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2.1973631642029602E-3</v>
      </c>
      <c r="AD15" s="5">
        <v>0</v>
      </c>
      <c r="AE15" s="5">
        <v>2.5687130747495499E-4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4.8480930833872001E-4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9.2233905183545498E-4</v>
      </c>
      <c r="BD15" s="5">
        <v>0</v>
      </c>
      <c r="BE15" s="5">
        <v>0</v>
      </c>
      <c r="BF15" s="5">
        <v>2.58131130614352E-4</v>
      </c>
      <c r="BG15" s="5">
        <v>1.03128222756961E-3</v>
      </c>
      <c r="BH15" s="5">
        <v>0</v>
      </c>
      <c r="BI15" s="5">
        <v>0</v>
      </c>
      <c r="BJ15" s="5">
        <v>1.4164305949008499E-3</v>
      </c>
      <c r="BK15" s="5">
        <v>0</v>
      </c>
      <c r="BL15" s="5">
        <v>6.9670227589410097E-4</v>
      </c>
      <c r="BM15" s="5">
        <v>0</v>
      </c>
      <c r="BN15" s="5">
        <v>1.1467889908256901E-3</v>
      </c>
      <c r="BO15" s="5">
        <v>0</v>
      </c>
      <c r="BP15" s="5">
        <v>1.0689470871191899E-3</v>
      </c>
      <c r="BQ15" s="5">
        <v>0</v>
      </c>
      <c r="BR15" s="5">
        <v>0</v>
      </c>
      <c r="BS15" s="5">
        <v>0</v>
      </c>
      <c r="BT15" s="5">
        <v>1.41242937853107E-3</v>
      </c>
      <c r="BU15" s="5">
        <v>3.09597523219814E-3</v>
      </c>
      <c r="BV15" s="5">
        <v>1.5936254980079699E-3</v>
      </c>
      <c r="BW15" s="5">
        <v>4.0376850605652803E-3</v>
      </c>
      <c r="BX15" s="5">
        <v>5.7339449541284398E-3</v>
      </c>
      <c r="BY15" s="5">
        <v>6.17283950617284E-3</v>
      </c>
      <c r="BZ15" s="5">
        <v>8.0726538849646805E-3</v>
      </c>
      <c r="CA15" s="5">
        <v>1.7182130584192401E-3</v>
      </c>
      <c r="CB15" s="5">
        <v>8.2872928176795594E-3</v>
      </c>
      <c r="CE15">
        <v>2</v>
      </c>
      <c r="CF15" s="6">
        <v>23.035398738799167</v>
      </c>
      <c r="CG15" s="6">
        <v>39.009823451300363</v>
      </c>
      <c r="CH15" s="6">
        <v>51.153444195958379</v>
      </c>
      <c r="CI15" s="6">
        <v>60.394211719989386</v>
      </c>
      <c r="CJ15" s="6">
        <v>67.432942464193673</v>
      </c>
      <c r="CK15" s="6">
        <v>72.799476468401494</v>
      </c>
      <c r="CL15" s="6">
        <v>76.894775107238601</v>
      </c>
      <c r="CM15" s="6">
        <v>80.022540058438707</v>
      </c>
      <c r="CN15" s="6">
        <v>82.413000851527343</v>
      </c>
      <c r="CO15" s="6">
        <v>84.240835597994348</v>
      </c>
      <c r="CP15" s="6">
        <v>85.638687788827824</v>
      </c>
      <c r="CQ15" s="6">
        <v>86.70737163006504</v>
      </c>
      <c r="CR15" s="6">
        <v>87.523583790978748</v>
      </c>
      <c r="CS15" s="6">
        <v>88.145735155442665</v>
      </c>
      <c r="CT15" s="6">
        <v>88.618363728958698</v>
      </c>
      <c r="CU15" s="6">
        <v>88.975475808211229</v>
      </c>
      <c r="CV15" s="6">
        <v>89.243077009224493</v>
      </c>
      <c r="CW15" s="6">
        <v>89.441090514971734</v>
      </c>
      <c r="CX15" s="6">
        <v>89.584811574175902</v>
      </c>
      <c r="CY15" s="6">
        <v>89.686010873183335</v>
      </c>
      <c r="CZ15" s="6">
        <v>89.753771942091078</v>
      </c>
      <c r="DA15" s="6">
        <v>89.795127025864986</v>
      </c>
      <c r="DB15" s="6">
        <v>89.815540189282558</v>
      </c>
      <c r="DC15" s="6">
        <v>89.819274584191248</v>
      </c>
      <c r="DD15" s="6">
        <v>89.809671851403138</v>
      </c>
      <c r="DE15" s="6">
        <v>89.789364851869038</v>
      </c>
      <c r="DF15" s="6">
        <v>89.760439790701142</v>
      </c>
      <c r="DG15" s="6">
        <v>89.724559911816314</v>
      </c>
      <c r="DH15" s="6">
        <v>89.683059997399099</v>
      </c>
      <c r="DI15" s="6">
        <v>89.637018676014236</v>
      </c>
      <c r="DJ15" s="6">
        <v>89.587313852860191</v>
      </c>
      <c r="DK15" s="6">
        <v>89.534665294339831</v>
      </c>
      <c r="DL15" s="6">
        <v>89.479667427680909</v>
      </c>
      <c r="DM15" s="6">
        <v>89.422814679697751</v>
      </c>
      <c r="DN15" s="6">
        <v>89.364521120098004</v>
      </c>
      <c r="DP15">
        <v>131</v>
      </c>
      <c r="DQ15" s="2">
        <f t="shared" si="0"/>
        <v>-0.317828083052687</v>
      </c>
    </row>
    <row r="16" spans="2:121" x14ac:dyDescent="0.2">
      <c r="B16">
        <v>1780</v>
      </c>
      <c r="C16" s="5">
        <v>0</v>
      </c>
      <c r="D16" s="5">
        <v>2.2962112514351299E-4</v>
      </c>
      <c r="E16" s="5">
        <v>4.6285582041194202E-4</v>
      </c>
      <c r="F16" s="5">
        <v>0</v>
      </c>
      <c r="G16" s="5">
        <v>0</v>
      </c>
      <c r="H16" s="5">
        <v>0</v>
      </c>
      <c r="I16" s="5">
        <v>0</v>
      </c>
      <c r="J16" s="5">
        <v>3.6166365280289298E-4</v>
      </c>
      <c r="K16" s="5">
        <v>2.9717682020802402E-3</v>
      </c>
      <c r="L16" s="5">
        <v>0</v>
      </c>
      <c r="M16" s="5">
        <v>0</v>
      </c>
      <c r="N16" s="5">
        <v>0</v>
      </c>
      <c r="O16" s="5">
        <v>3.5473572188719402E-4</v>
      </c>
      <c r="P16" s="5">
        <v>0.91412894375857301</v>
      </c>
      <c r="Q16" s="5">
        <v>3.4259071558889097E-2</v>
      </c>
      <c r="R16" s="5">
        <v>0</v>
      </c>
      <c r="S16" s="5">
        <v>3.5050823694356798E-4</v>
      </c>
      <c r="T16" s="5">
        <v>0</v>
      </c>
      <c r="U16" s="5">
        <v>0</v>
      </c>
      <c r="V16" s="5">
        <v>0</v>
      </c>
      <c r="W16" s="5">
        <v>9.6079938508839295E-4</v>
      </c>
      <c r="X16" s="5">
        <v>0</v>
      </c>
      <c r="Y16" s="5">
        <v>0</v>
      </c>
      <c r="Z16" s="5">
        <v>0</v>
      </c>
      <c r="AA16" s="5">
        <v>0</v>
      </c>
      <c r="AB16" s="5">
        <v>1.39567341242149E-3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4.0796899435642899E-4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9.6961861667744001E-4</v>
      </c>
      <c r="AT16" s="5">
        <v>1.6463615409944001E-4</v>
      </c>
      <c r="AU16" s="5">
        <v>0</v>
      </c>
      <c r="AV16" s="5">
        <v>0</v>
      </c>
      <c r="AW16" s="5">
        <v>3.77216144851E-4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1.1068068622025499E-3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1.52905198776758E-3</v>
      </c>
      <c r="BO16" s="5">
        <v>0</v>
      </c>
      <c r="BP16" s="5">
        <v>0</v>
      </c>
      <c r="BQ16" s="5">
        <v>0</v>
      </c>
      <c r="BR16" s="5">
        <v>0</v>
      </c>
      <c r="BS16" s="5">
        <v>5.3590568060021403E-4</v>
      </c>
      <c r="BT16" s="5">
        <v>0</v>
      </c>
      <c r="BU16" s="5">
        <v>1.0319917440660501E-2</v>
      </c>
      <c r="BV16" s="5">
        <v>1.03585657370518E-2</v>
      </c>
      <c r="BW16" s="5">
        <v>5.3835800807537004E-3</v>
      </c>
      <c r="BX16" s="5">
        <v>1.2614678899082601E-2</v>
      </c>
      <c r="BY16" s="5">
        <v>4.11522633744856E-3</v>
      </c>
      <c r="BZ16" s="5">
        <v>0</v>
      </c>
      <c r="CA16" s="5">
        <v>0</v>
      </c>
      <c r="CB16" s="5">
        <v>2.7624309392265201E-3</v>
      </c>
      <c r="CE16">
        <v>0</v>
      </c>
      <c r="CF16" s="6">
        <v>26.865800764536818</v>
      </c>
      <c r="CG16" s="6">
        <v>46.93832288053877</v>
      </c>
      <c r="CH16" s="6">
        <v>61.862128330574414</v>
      </c>
      <c r="CI16" s="6">
        <v>72.891137823572762</v>
      </c>
      <c r="CJ16" s="6">
        <v>80.979914977806828</v>
      </c>
      <c r="CK16" s="6">
        <v>86.854092207239901</v>
      </c>
      <c r="CL16" s="6">
        <v>91.064531008947185</v>
      </c>
      <c r="CM16" s="6">
        <v>94.028865274312949</v>
      </c>
      <c r="CN16" s="6">
        <v>96.063299047925923</v>
      </c>
      <c r="CO16" s="6">
        <v>97.406902142162451</v>
      </c>
      <c r="CP16" s="6">
        <v>98.240146403359745</v>
      </c>
      <c r="CQ16" s="6">
        <v>98.699030429110692</v>
      </c>
      <c r="CR16" s="6">
        <v>98.885831308200125</v>
      </c>
      <c r="CS16" s="6">
        <v>98.877281347568527</v>
      </c>
      <c r="CT16" s="6">
        <v>98.730781438735661</v>
      </c>
      <c r="CU16" s="6">
        <v>98.489119001842042</v>
      </c>
      <c r="CV16" s="6">
        <v>98.184047932367605</v>
      </c>
      <c r="CW16" s="6">
        <v>97.83900320628922</v>
      </c>
      <c r="CX16" s="6">
        <v>97.471157909574757</v>
      </c>
      <c r="CY16" s="6">
        <v>97.092980868377239</v>
      </c>
      <c r="CZ16" s="6">
        <v>96.713415211394363</v>
      </c>
      <c r="DA16" s="6">
        <v>96.33876934669523</v>
      </c>
      <c r="DB16" s="6">
        <v>95.973389864217935</v>
      </c>
      <c r="DC16" s="6">
        <v>95.620169155330942</v>
      </c>
      <c r="DD16" s="6">
        <v>95.280927825535585</v>
      </c>
      <c r="DE16" s="6">
        <v>94.95670231178886</v>
      </c>
      <c r="DF16" s="6">
        <v>94.647960773542053</v>
      </c>
      <c r="DG16" s="6">
        <v>94.354764750685334</v>
      </c>
      <c r="DH16" s="6">
        <v>94.076889848657004</v>
      </c>
      <c r="DI16" s="6">
        <v>93.813915498568193</v>
      </c>
      <c r="DJ16" s="6">
        <v>93.565291402963126</v>
      </c>
      <c r="DK16" s="6">
        <v>93.33038642922152</v>
      </c>
      <c r="DL16" s="6">
        <v>93.108524310821892</v>
      </c>
      <c r="DM16" s="6">
        <v>92.899009453994694</v>
      </c>
      <c r="DN16" s="6">
        <v>92.70114534189635</v>
      </c>
      <c r="DP16">
        <v>110</v>
      </c>
      <c r="DQ16" s="2">
        <f t="shared" si="0"/>
        <v>-0.15726231507366956</v>
      </c>
    </row>
    <row r="17" spans="2:121" x14ac:dyDescent="0.2">
      <c r="B17">
        <v>1790</v>
      </c>
      <c r="C17" s="5">
        <v>0</v>
      </c>
      <c r="D17" s="5">
        <v>0</v>
      </c>
      <c r="E17" s="5">
        <v>2.3142791020597101E-4</v>
      </c>
      <c r="F17" s="5">
        <v>4.7359696897939901E-4</v>
      </c>
      <c r="G17" s="5">
        <v>7.1326676176890202E-4</v>
      </c>
      <c r="H17" s="5">
        <v>4.5871559633027499E-3</v>
      </c>
      <c r="I17" s="5">
        <v>4.5651318378591099E-2</v>
      </c>
      <c r="J17" s="5">
        <v>4.8824593128390603E-2</v>
      </c>
      <c r="K17" s="5">
        <v>4.35859336305102E-2</v>
      </c>
      <c r="L17" s="5">
        <v>5.3685168334849903E-2</v>
      </c>
      <c r="M17" s="5">
        <v>2.7972027972028E-2</v>
      </c>
      <c r="N17" s="5">
        <v>5.8846918489065599E-2</v>
      </c>
      <c r="O17" s="5">
        <v>5.1081943951755901E-2</v>
      </c>
      <c r="P17" s="5">
        <v>6.7489711934156399E-2</v>
      </c>
      <c r="Q17" s="5">
        <v>0.81198053922562297</v>
      </c>
      <c r="R17" s="5">
        <v>0</v>
      </c>
      <c r="S17" s="5">
        <v>0</v>
      </c>
      <c r="T17" s="5">
        <v>0</v>
      </c>
      <c r="U17" s="5">
        <v>0</v>
      </c>
      <c r="V17" s="5">
        <v>4.2247570764680997E-4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1.74459176552687E-3</v>
      </c>
      <c r="AC17" s="5">
        <v>9.9880143827407101E-4</v>
      </c>
      <c r="AD17" s="5">
        <v>2.3053278688524598E-3</v>
      </c>
      <c r="AE17" s="5">
        <v>2.5687130747495499E-4</v>
      </c>
      <c r="AF17" s="5">
        <v>0</v>
      </c>
      <c r="AG17" s="5">
        <v>0</v>
      </c>
      <c r="AH17" s="5">
        <v>0</v>
      </c>
      <c r="AI17" s="5">
        <v>0</v>
      </c>
      <c r="AJ17" s="5">
        <v>3.3997416196369099E-4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1.4544279250161599E-3</v>
      </c>
      <c r="AT17" s="5">
        <v>0</v>
      </c>
      <c r="AU17" s="5">
        <v>6.2392762439557E-4</v>
      </c>
      <c r="AV17" s="5">
        <v>0</v>
      </c>
      <c r="AW17" s="5">
        <v>0</v>
      </c>
      <c r="AX17" s="5">
        <v>8.9047195013357099E-4</v>
      </c>
      <c r="AY17" s="5">
        <v>3.61729064930367E-4</v>
      </c>
      <c r="AZ17" s="5">
        <v>2.18054949847362E-4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5.16262261228704E-4</v>
      </c>
      <c r="BG17" s="5">
        <v>0</v>
      </c>
      <c r="BH17" s="5">
        <v>8.4889643463497495E-4</v>
      </c>
      <c r="BI17" s="5">
        <v>0</v>
      </c>
      <c r="BJ17" s="5">
        <v>3.5410764872521199E-4</v>
      </c>
      <c r="BK17" s="5">
        <v>8.7387124963588696E-4</v>
      </c>
      <c r="BL17" s="5">
        <v>2.3223409196469999E-4</v>
      </c>
      <c r="BM17" s="5">
        <v>1.8737118231216E-4</v>
      </c>
      <c r="BN17" s="5">
        <v>1.1467889908256901E-3</v>
      </c>
      <c r="BO17" s="5">
        <v>0</v>
      </c>
      <c r="BP17" s="5">
        <v>8.9078923926598995E-4</v>
      </c>
      <c r="BQ17" s="5">
        <v>3.03582270795386E-4</v>
      </c>
      <c r="BR17" s="5">
        <v>0</v>
      </c>
      <c r="BS17" s="5">
        <v>0</v>
      </c>
      <c r="BT17" s="5">
        <v>1.6949152542372899E-2</v>
      </c>
      <c r="BU17" s="5">
        <v>1.23839009287926E-2</v>
      </c>
      <c r="BV17" s="5">
        <v>1.67330677290837E-2</v>
      </c>
      <c r="BW17" s="5">
        <v>8.0753701211305502E-3</v>
      </c>
      <c r="BX17" s="5">
        <v>1.7201834862385301E-2</v>
      </c>
      <c r="BY17" s="5">
        <v>8.23045267489712E-3</v>
      </c>
      <c r="BZ17" s="5">
        <v>3.3299697275479302E-2</v>
      </c>
      <c r="CA17" s="5">
        <v>8.5910652920962206E-3</v>
      </c>
      <c r="CB17" s="5">
        <v>1.38121546961326E-2</v>
      </c>
      <c r="CE17">
        <v>732</v>
      </c>
      <c r="CF17" s="6">
        <v>600.65733832425838</v>
      </c>
      <c r="CG17" s="6">
        <v>500.36627927326856</v>
      </c>
      <c r="CH17" s="6">
        <v>423.84650024365641</v>
      </c>
      <c r="CI17" s="6">
        <v>365.49403124457939</v>
      </c>
      <c r="CJ17" s="6">
        <v>321.00735706423814</v>
      </c>
      <c r="CK17" s="6">
        <v>287.09215565578779</v>
      </c>
      <c r="CL17" s="6">
        <v>261.23006010390111</v>
      </c>
      <c r="CM17" s="6">
        <v>241.49872129410994</v>
      </c>
      <c r="CN17" s="6">
        <v>226.43249427888702</v>
      </c>
      <c r="CO17" s="6">
        <v>214.91500709462431</v>
      </c>
      <c r="CP17" s="6">
        <v>206.09657967390271</v>
      </c>
      <c r="CQ17" s="6">
        <v>199.33090740885746</v>
      </c>
      <c r="CR17" s="6">
        <v>194.12661576302361</v>
      </c>
      <c r="CS17" s="6">
        <v>190.11025538065272</v>
      </c>
      <c r="CT17" s="6">
        <v>186.99807453206444</v>
      </c>
      <c r="CU17" s="6">
        <v>184.57451086098325</v>
      </c>
      <c r="CV17" s="6">
        <v>182.67581778320979</v>
      </c>
      <c r="CW17" s="6">
        <v>181.17760892123729</v>
      </c>
      <c r="CX17" s="6">
        <v>179.98538870138904</v>
      </c>
      <c r="CY17" s="6">
        <v>179.0273566899439</v>
      </c>
      <c r="CZ17" s="6">
        <v>178.24894185231983</v>
      </c>
      <c r="DA17" s="6">
        <v>177.60865214218992</v>
      </c>
      <c r="DB17" s="6">
        <v>177.07492366640824</v>
      </c>
      <c r="DC17" s="6">
        <v>176.62372914773752</v>
      </c>
      <c r="DD17" s="6">
        <v>176.23676296653963</v>
      </c>
      <c r="DE17" s="6">
        <v>175.90006391060916</v>
      </c>
      <c r="DF17" s="6">
        <v>175.60297013583906</v>
      </c>
      <c r="DG17" s="6">
        <v>175.33732622325377</v>
      </c>
      <c r="DH17" s="6">
        <v>175.09688151195877</v>
      </c>
      <c r="DI17" s="6">
        <v>174.87683354625204</v>
      </c>
      <c r="DJ17" s="6">
        <v>174.67348160774296</v>
      </c>
      <c r="DK17" s="6">
        <v>174.4839637553103</v>
      </c>
      <c r="DL17" s="6">
        <v>174.30605721087582</v>
      </c>
      <c r="DM17" s="6">
        <v>174.13802679710059</v>
      </c>
      <c r="DN17" s="6">
        <v>173.97850982665503</v>
      </c>
      <c r="DP17">
        <v>28</v>
      </c>
      <c r="DQ17" s="2">
        <f t="shared" si="0"/>
        <v>5.2135182080948228</v>
      </c>
    </row>
    <row r="18" spans="2:121" x14ac:dyDescent="0.2">
      <c r="B18">
        <v>2010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9.1743119266054999E-3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0.85833333333333295</v>
      </c>
      <c r="S18" s="5">
        <v>1.0515247108306999E-3</v>
      </c>
      <c r="T18" s="5">
        <v>0</v>
      </c>
      <c r="U18" s="5">
        <v>0</v>
      </c>
      <c r="V18" s="5">
        <v>0</v>
      </c>
      <c r="W18" s="5">
        <v>0</v>
      </c>
      <c r="X18" s="5">
        <v>2.3359028264424199E-4</v>
      </c>
      <c r="Y18" s="5">
        <v>2.2763487366264499E-4</v>
      </c>
      <c r="Z18" s="5">
        <v>0</v>
      </c>
      <c r="AA18" s="5">
        <v>0</v>
      </c>
      <c r="AB18" s="5">
        <v>0</v>
      </c>
      <c r="AC18" s="5">
        <v>1.99760287654814E-4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1.63934426229508E-3</v>
      </c>
      <c r="AJ18" s="5">
        <v>0</v>
      </c>
      <c r="AK18" s="5">
        <v>5.91821033319524E-5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1.6463615409944001E-4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5.9701492537313401E-4</v>
      </c>
      <c r="BB18" s="5">
        <v>0</v>
      </c>
      <c r="BC18" s="5">
        <v>1.8446781036709101E-4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1.7815784785319799E-4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E18">
        <v>0</v>
      </c>
      <c r="CF18" s="6">
        <v>0.37849180541642191</v>
      </c>
      <c r="CG18" s="6">
        <v>0.70768300187236988</v>
      </c>
      <c r="CH18" s="6">
        <v>0.99405481183833078</v>
      </c>
      <c r="CI18" s="6">
        <v>1.2433347485055062</v>
      </c>
      <c r="CJ18" s="6">
        <v>1.4605383637986655</v>
      </c>
      <c r="CK18" s="6">
        <v>1.6500305672481421</v>
      </c>
      <c r="CL18" s="6">
        <v>1.8155938940479701</v>
      </c>
      <c r="CM18" s="6">
        <v>1.9604966632656695</v>
      </c>
      <c r="CN18" s="6">
        <v>2.0875573029908869</v>
      </c>
      <c r="CO18" s="6">
        <v>2.1992030899456352</v>
      </c>
      <c r="CP18" s="6">
        <v>2.2975226896260801</v>
      </c>
      <c r="CQ18" s="6">
        <v>2.3843125181083584</v>
      </c>
      <c r="CR18" s="6">
        <v>2.4611172803147694</v>
      </c>
      <c r="CS18" s="6">
        <v>2.529265195510265</v>
      </c>
      <c r="CT18" s="6">
        <v>2.5898984743781877</v>
      </c>
      <c r="CU18" s="6">
        <v>2.6439996086813204</v>
      </c>
      <c r="CV18" s="6">
        <v>2.6924140014134337</v>
      </c>
      <c r="CW18" s="6">
        <v>2.7358694184623475</v>
      </c>
      <c r="CX18" s="6">
        <v>2.7749926913147731</v>
      </c>
      <c r="CY18" s="6">
        <v>2.810324049316034</v>
      </c>
      <c r="CZ18" s="6">
        <v>2.8423294120930889</v>
      </c>
      <c r="DA18" s="6">
        <v>2.8714109291648646</v>
      </c>
      <c r="DB18" s="6">
        <v>2.8979160148882963</v>
      </c>
      <c r="DC18" s="6">
        <v>2.9221450926591568</v>
      </c>
      <c r="DD18" s="6">
        <v>2.9443582324087783</v>
      </c>
      <c r="DE18" s="6">
        <v>2.9647808395114268</v>
      </c>
      <c r="DF18" s="6">
        <v>2.9836085308107489</v>
      </c>
      <c r="DG18" s="6">
        <v>3.0010113141635233</v>
      </c>
      <c r="DH18" s="6">
        <v>3.017137171289372</v>
      </c>
      <c r="DI18" s="6">
        <v>3.0321151294475168</v>
      </c>
      <c r="DJ18" s="6">
        <v>3.046057895217388</v>
      </c>
      <c r="DK18" s="6">
        <v>3.0590641131586871</v>
      </c>
      <c r="DL18" s="6">
        <v>3.0712203031243486</v>
      </c>
      <c r="DM18" s="6">
        <v>3.0826025222851179</v>
      </c>
      <c r="DN18" s="6">
        <v>3.0932777913145451</v>
      </c>
      <c r="DP18">
        <v>2</v>
      </c>
      <c r="DQ18" s="2">
        <f t="shared" si="0"/>
        <v>0.54663889565727253</v>
      </c>
    </row>
    <row r="19" spans="2:121" x14ac:dyDescent="0.2">
      <c r="B19">
        <v>2110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3.5473572188719402E-4</v>
      </c>
      <c r="P19" s="5">
        <v>2.7434842249657098E-4</v>
      </c>
      <c r="Q19" s="5">
        <v>0</v>
      </c>
      <c r="R19" s="5">
        <v>2.5000000000000001E-2</v>
      </c>
      <c r="S19" s="5">
        <v>0.97686645636172498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2.2763487366264499E-4</v>
      </c>
      <c r="Z19" s="5">
        <v>2.8727377190462502E-4</v>
      </c>
      <c r="AA19" s="5">
        <v>0</v>
      </c>
      <c r="AB19" s="5">
        <v>0</v>
      </c>
      <c r="AC19" s="5">
        <v>0</v>
      </c>
      <c r="AD19" s="5">
        <v>2.56147540983607E-4</v>
      </c>
      <c r="AE19" s="5">
        <v>1.02748522989982E-3</v>
      </c>
      <c r="AF19" s="5">
        <v>2.4342745861733199E-4</v>
      </c>
      <c r="AG19" s="5">
        <v>2.5980774227072001E-4</v>
      </c>
      <c r="AH19" s="5">
        <v>0</v>
      </c>
      <c r="AI19" s="5">
        <v>0</v>
      </c>
      <c r="AJ19" s="5">
        <v>1.1559121506765501E-3</v>
      </c>
      <c r="AK19" s="5">
        <v>1.77546309995857E-4</v>
      </c>
      <c r="AL19" s="5">
        <v>0</v>
      </c>
      <c r="AM19" s="5">
        <v>0</v>
      </c>
      <c r="AN19" s="5">
        <v>1.2987012987013E-2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1.6463615409944001E-4</v>
      </c>
      <c r="AU19" s="5">
        <v>9.35891436593355E-4</v>
      </c>
      <c r="AV19" s="5">
        <v>2.5706940874036001E-3</v>
      </c>
      <c r="AW19" s="5">
        <v>0</v>
      </c>
      <c r="AX19" s="5">
        <v>8.9047195013357099E-4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2.6816840976133001E-4</v>
      </c>
      <c r="BE19" s="5">
        <v>0</v>
      </c>
      <c r="BF19" s="5">
        <v>0</v>
      </c>
      <c r="BG19" s="5">
        <v>0</v>
      </c>
      <c r="BH19" s="5">
        <v>0</v>
      </c>
      <c r="BI19" s="5">
        <v>1.30505709624796E-3</v>
      </c>
      <c r="BJ19" s="5">
        <v>0</v>
      </c>
      <c r="BK19" s="5">
        <v>0</v>
      </c>
      <c r="BL19" s="5">
        <v>9.2893636785880201E-4</v>
      </c>
      <c r="BM19" s="5">
        <v>9.3685591156080199E-4</v>
      </c>
      <c r="BN19" s="5">
        <v>0</v>
      </c>
      <c r="BO19" s="5">
        <v>0</v>
      </c>
      <c r="BP19" s="5">
        <v>1.7815784785319799E-4</v>
      </c>
      <c r="BQ19" s="5">
        <v>0</v>
      </c>
      <c r="BR19" s="5">
        <v>0</v>
      </c>
      <c r="BS19" s="5">
        <v>0</v>
      </c>
      <c r="BT19" s="5">
        <v>4.2372881355932203E-3</v>
      </c>
      <c r="BU19" s="5">
        <v>4.1279669762641904E-3</v>
      </c>
      <c r="BV19" s="5">
        <v>1.5936254980079699E-3</v>
      </c>
      <c r="BW19" s="5">
        <v>2.6917900403768502E-3</v>
      </c>
      <c r="BX19" s="5">
        <v>0</v>
      </c>
      <c r="BY19" s="5">
        <v>0</v>
      </c>
      <c r="BZ19" s="5">
        <v>0</v>
      </c>
      <c r="CA19" s="5">
        <v>0</v>
      </c>
      <c r="CB19" s="5">
        <v>8.2872928176795594E-3</v>
      </c>
      <c r="CE19">
        <v>76</v>
      </c>
      <c r="CF19" s="6">
        <v>75.916496162813743</v>
      </c>
      <c r="CG19" s="6">
        <v>75.873008367252794</v>
      </c>
      <c r="CH19" s="6">
        <v>75.85866122674021</v>
      </c>
      <c r="CI19" s="6">
        <v>75.865228163280122</v>
      </c>
      <c r="CJ19" s="6">
        <v>75.886517913185429</v>
      </c>
      <c r="CK19" s="6">
        <v>75.917892238304788</v>
      </c>
      <c r="CL19" s="6">
        <v>75.955891749011428</v>
      </c>
      <c r="CM19" s="6">
        <v>75.997948399675622</v>
      </c>
      <c r="CN19" s="6">
        <v>76.042166152241208</v>
      </c>
      <c r="CO19" s="6">
        <v>76.087154519785287</v>
      </c>
      <c r="CP19" s="6">
        <v>76.131902717030258</v>
      </c>
      <c r="CQ19" s="6">
        <v>76.175684760303369</v>
      </c>
      <c r="CR19" s="6">
        <v>76.217988026378379</v>
      </c>
      <c r="CS19" s="6">
        <v>76.258459521770249</v>
      </c>
      <c r="CT19" s="6">
        <v>76.296865485759923</v>
      </c>
      <c r="CU19" s="6">
        <v>76.333061014339364</v>
      </c>
      <c r="CV19" s="6">
        <v>76.366967208332809</v>
      </c>
      <c r="CW19" s="6">
        <v>76.398553969719316</v>
      </c>
      <c r="CX19" s="6">
        <v>76.427827039456204</v>
      </c>
      <c r="CY19" s="6">
        <v>76.454818223208804</v>
      </c>
      <c r="CZ19" s="6">
        <v>76.479578016197124</v>
      </c>
      <c r="DA19" s="6">
        <v>76.502170036488295</v>
      </c>
      <c r="DB19" s="6">
        <v>76.522666824078229</v>
      </c>
      <c r="DC19" s="6">
        <v>76.541146673607386</v>
      </c>
      <c r="DD19" s="6">
        <v>76.557691251043622</v>
      </c>
      <c r="DE19" s="6">
        <v>76.57238380627966</v>
      </c>
      <c r="DF19" s="6">
        <v>76.585307839656991</v>
      </c>
      <c r="DG19" s="6">
        <v>76.596546114922305</v>
      </c>
      <c r="DH19" s="6">
        <v>76.606179937002963</v>
      </c>
      <c r="DI19" s="6">
        <v>76.614288632446062</v>
      </c>
      <c r="DJ19" s="6">
        <v>76.620949185041368</v>
      </c>
      <c r="DK19" s="6">
        <v>76.62623599024181</v>
      </c>
      <c r="DL19" s="6">
        <v>76.630220700414085</v>
      </c>
      <c r="DM19" s="6">
        <v>76.63297213935877</v>
      </c>
      <c r="DN19" s="6">
        <v>76.634556269435549</v>
      </c>
      <c r="DP19">
        <v>70</v>
      </c>
      <c r="DQ19" s="2">
        <f t="shared" si="0"/>
        <v>9.4779375277650707E-2</v>
      </c>
    </row>
    <row r="20" spans="2:121" x14ac:dyDescent="0.2">
      <c r="B20">
        <v>2120</v>
      </c>
      <c r="C20" s="5">
        <v>0</v>
      </c>
      <c r="D20" s="5">
        <v>0</v>
      </c>
      <c r="E20" s="5">
        <v>0</v>
      </c>
      <c r="F20" s="5">
        <v>4.7359696897939901E-4</v>
      </c>
      <c r="G20" s="5">
        <v>0</v>
      </c>
      <c r="H20" s="5">
        <v>0</v>
      </c>
      <c r="I20" s="5">
        <v>1.9677292404565098E-3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3.5473572188719402E-4</v>
      </c>
      <c r="P20" s="5">
        <v>0</v>
      </c>
      <c r="Q20" s="5">
        <v>0</v>
      </c>
      <c r="R20" s="5">
        <v>0</v>
      </c>
      <c r="S20" s="5">
        <v>0</v>
      </c>
      <c r="T20" s="5">
        <v>0.97988958990536301</v>
      </c>
      <c r="U20" s="5">
        <v>0</v>
      </c>
      <c r="V20" s="5">
        <v>0</v>
      </c>
      <c r="W20" s="5">
        <v>1.9215987701767901E-4</v>
      </c>
      <c r="X20" s="5">
        <v>0</v>
      </c>
      <c r="Y20" s="5">
        <v>2.2763487366264499E-4</v>
      </c>
      <c r="Z20" s="5">
        <v>1.4363688595231299E-3</v>
      </c>
      <c r="AA20" s="5">
        <v>0</v>
      </c>
      <c r="AB20" s="5">
        <v>6.9783670621074696E-4</v>
      </c>
      <c r="AC20" s="5">
        <v>0</v>
      </c>
      <c r="AD20" s="5">
        <v>0</v>
      </c>
      <c r="AE20" s="5">
        <v>5.1374261494990998E-4</v>
      </c>
      <c r="AF20" s="5">
        <v>0</v>
      </c>
      <c r="AG20" s="5">
        <v>0</v>
      </c>
      <c r="AH20" s="5">
        <v>0</v>
      </c>
      <c r="AI20" s="5">
        <v>0</v>
      </c>
      <c r="AJ20" s="5">
        <v>4.7596382674916699E-4</v>
      </c>
      <c r="AK20" s="5">
        <v>2.9591051665976199E-4</v>
      </c>
      <c r="AL20" s="5">
        <v>0</v>
      </c>
      <c r="AM20" s="5">
        <v>0</v>
      </c>
      <c r="AN20" s="5">
        <v>0</v>
      </c>
      <c r="AO20" s="5">
        <v>8.4033613445378096E-3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3.5410764872521199E-4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1.7815784785319799E-4</v>
      </c>
      <c r="BQ20" s="5">
        <v>0</v>
      </c>
      <c r="BR20" s="5">
        <v>0</v>
      </c>
      <c r="BS20" s="5">
        <v>1.60771704180064E-3</v>
      </c>
      <c r="BT20" s="5">
        <v>0</v>
      </c>
      <c r="BU20" s="5">
        <v>1.03199174406605E-3</v>
      </c>
      <c r="BV20" s="5">
        <v>0</v>
      </c>
      <c r="BW20" s="5">
        <v>9.4212651413189807E-3</v>
      </c>
      <c r="BX20" s="5">
        <v>0</v>
      </c>
      <c r="BY20" s="5">
        <v>4.11522633744856E-3</v>
      </c>
      <c r="BZ20" s="5">
        <v>7.0635721493441002E-3</v>
      </c>
      <c r="CA20" s="5">
        <v>1.7182130584192401E-3</v>
      </c>
      <c r="CB20" s="5">
        <v>2.7624309392265201E-3</v>
      </c>
      <c r="CE20">
        <v>65</v>
      </c>
      <c r="CF20" s="6">
        <v>65.32610834737639</v>
      </c>
      <c r="CG20" s="6">
        <v>65.491214513225543</v>
      </c>
      <c r="CH20" s="6">
        <v>65.562394504100965</v>
      </c>
      <c r="CI20" s="6">
        <v>65.579956535926655</v>
      </c>
      <c r="CJ20" s="6">
        <v>65.567860961631183</v>
      </c>
      <c r="CK20" s="6">
        <v>65.540147094969157</v>
      </c>
      <c r="CL20" s="6">
        <v>65.504881852008182</v>
      </c>
      <c r="CM20" s="6">
        <v>65.466574142393128</v>
      </c>
      <c r="CN20" s="6">
        <v>65.427642240337363</v>
      </c>
      <c r="CO20" s="6">
        <v>65.389298759329549</v>
      </c>
      <c r="CP20" s="6">
        <v>65.352079106164439</v>
      </c>
      <c r="CQ20" s="6">
        <v>65.31615293936504</v>
      </c>
      <c r="CR20" s="6">
        <v>65.281504514707336</v>
      </c>
      <c r="CS20" s="6">
        <v>65.248034551257376</v>
      </c>
      <c r="CT20" s="6">
        <v>65.215615698477748</v>
      </c>
      <c r="CU20" s="6">
        <v>65.184121022925567</v>
      </c>
      <c r="CV20" s="6">
        <v>65.153437164722632</v>
      </c>
      <c r="CW20" s="6">
        <v>65.12346907268936</v>
      </c>
      <c r="CX20" s="6">
        <v>65.094140352176424</v>
      </c>
      <c r="CY20" s="6">
        <v>65.065391531034351</v>
      </c>
      <c r="CZ20" s="6">
        <v>65.037177521077837</v>
      </c>
      <c r="DA20" s="6">
        <v>65.009464949759163</v>
      </c>
      <c r="DB20" s="6">
        <v>64.982229690471513</v>
      </c>
      <c r="DC20" s="6">
        <v>64.955454726490771</v>
      </c>
      <c r="DD20" s="6">
        <v>64.929128380097865</v>
      </c>
      <c r="DE20" s="6">
        <v>64.903242886906185</v>
      </c>
      <c r="DF20" s="6">
        <v>64.877793273132539</v>
      </c>
      <c r="DG20" s="6">
        <v>64.852776487079012</v>
      </c>
      <c r="DH20" s="6">
        <v>64.828190737658517</v>
      </c>
      <c r="DI20" s="6">
        <v>64.804034997983976</v>
      </c>
      <c r="DJ20" s="6">
        <v>64.780308638444581</v>
      </c>
      <c r="DK20" s="6">
        <v>64.757011160061069</v>
      </c>
      <c r="DL20" s="6">
        <v>64.734142004667603</v>
      </c>
      <c r="DM20" s="6">
        <v>64.711700423392358</v>
      </c>
      <c r="DN20" s="6">
        <v>64.689685388979242</v>
      </c>
      <c r="DP20">
        <v>66</v>
      </c>
      <c r="DQ20" s="2">
        <f t="shared" si="0"/>
        <v>-1.9853251682132689E-2</v>
      </c>
    </row>
    <row r="21" spans="2:121" x14ac:dyDescent="0.2">
      <c r="B21">
        <v>2140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0.83739837398373995</v>
      </c>
      <c r="V21" s="5">
        <v>0</v>
      </c>
      <c r="W21" s="5">
        <v>1.9215987701767901E-4</v>
      </c>
      <c r="X21" s="5">
        <v>7.7084793272599898E-3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5.1229508196721303E-4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3.11963812197785E-4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1.8446781036709101E-4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2.05761316872428E-3</v>
      </c>
      <c r="BZ21" s="5">
        <v>0</v>
      </c>
      <c r="CA21" s="5">
        <v>1.7182130584192401E-3</v>
      </c>
      <c r="CB21" s="5">
        <v>0</v>
      </c>
      <c r="CE21">
        <v>1</v>
      </c>
      <c r="CF21" s="6">
        <v>1.8417002649872509</v>
      </c>
      <c r="CG21" s="6">
        <v>2.552332018021386</v>
      </c>
      <c r="CH21" s="6">
        <v>3.1497589175906642</v>
      </c>
      <c r="CI21" s="6">
        <v>3.650317090319775</v>
      </c>
      <c r="CJ21" s="6">
        <v>4.0685477482394852</v>
      </c>
      <c r="CK21" s="6">
        <v>4.4171623281540349</v>
      </c>
      <c r="CL21" s="6">
        <v>4.7071336029353761</v>
      </c>
      <c r="CM21" s="6">
        <v>4.9478484656272421</v>
      </c>
      <c r="CN21" s="6">
        <v>5.1472844384650882</v>
      </c>
      <c r="CO21" s="6">
        <v>5.3121882657146831</v>
      </c>
      <c r="CP21" s="6">
        <v>5.4482449309426553</v>
      </c>
      <c r="CQ21" s="6">
        <v>5.5602314551066065</v>
      </c>
      <c r="CR21" s="6">
        <v>5.6521533753099078</v>
      </c>
      <c r="CS21" s="6">
        <v>5.727363818540633</v>
      </c>
      <c r="CT21" s="6">
        <v>5.7886661640664219</v>
      </c>
      <c r="CU21" s="6">
        <v>5.8384018046229169</v>
      </c>
      <c r="CV21" s="6">
        <v>5.8785247020615641</v>
      </c>
      <c r="CW21" s="6">
        <v>5.9106644310790326</v>
      </c>
      <c r="CX21" s="6">
        <v>5.9361793026484371</v>
      </c>
      <c r="CY21" s="6">
        <v>5.9562010094899156</v>
      </c>
      <c r="CZ21" s="6">
        <v>5.9716720702713104</v>
      </c>
      <c r="DA21" s="6">
        <v>5.9833771846912489</v>
      </c>
      <c r="DB21" s="6">
        <v>5.9919694574299198</v>
      </c>
      <c r="DC21" s="6">
        <v>5.9979923094884953</v>
      </c>
      <c r="DD21" s="6">
        <v>6.001897772118963</v>
      </c>
      <c r="DE21" s="6">
        <v>6.0040617511855379</v>
      </c>
      <c r="DF21" s="6">
        <v>6.0047967573514214</v>
      </c>
      <c r="DG21" s="6">
        <v>6.0043625185076515</v>
      </c>
      <c r="DH21" s="6">
        <v>6.0029748237842648</v>
      </c>
      <c r="DI21" s="6">
        <v>6.000812891762739</v>
      </c>
      <c r="DJ21" s="6">
        <v>5.9980255077022901</v>
      </c>
      <c r="DK21" s="6">
        <v>5.9947361344013217</v>
      </c>
      <c r="DL21" s="6">
        <v>5.9910471675921162</v>
      </c>
      <c r="DM21" s="6">
        <v>5.9870434785137245</v>
      </c>
      <c r="DN21" s="6">
        <v>5.9827953626659376</v>
      </c>
      <c r="DP21">
        <v>15</v>
      </c>
      <c r="DQ21" s="2">
        <f t="shared" si="0"/>
        <v>-0.60114697582227083</v>
      </c>
    </row>
    <row r="22" spans="2:121" x14ac:dyDescent="0.2">
      <c r="B22">
        <v>2150</v>
      </c>
      <c r="C22" s="5">
        <v>2.4752475247524802E-4</v>
      </c>
      <c r="D22" s="5">
        <v>0</v>
      </c>
      <c r="E22" s="5">
        <v>0</v>
      </c>
      <c r="F22" s="5">
        <v>9.4719393795879704E-4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1.3648771610555101E-3</v>
      </c>
      <c r="M22" s="5">
        <v>0</v>
      </c>
      <c r="N22" s="5">
        <v>0</v>
      </c>
      <c r="O22" s="5">
        <v>0</v>
      </c>
      <c r="P22" s="5">
        <v>0</v>
      </c>
      <c r="Q22" s="5">
        <v>1.0135819987837E-4</v>
      </c>
      <c r="R22" s="5">
        <v>0</v>
      </c>
      <c r="S22" s="5">
        <v>0</v>
      </c>
      <c r="T22" s="5">
        <v>0</v>
      </c>
      <c r="U22" s="5">
        <v>0</v>
      </c>
      <c r="V22" s="5">
        <v>0.94254330376003403</v>
      </c>
      <c r="W22" s="5">
        <v>1.72943889315911E-2</v>
      </c>
      <c r="X22" s="5">
        <v>0</v>
      </c>
      <c r="Y22" s="5">
        <v>0</v>
      </c>
      <c r="Z22" s="5">
        <v>0</v>
      </c>
      <c r="AA22" s="5">
        <v>0</v>
      </c>
      <c r="AB22" s="5">
        <v>3.4891835310537299E-4</v>
      </c>
      <c r="AC22" s="5">
        <v>1.99760287654814E-4</v>
      </c>
      <c r="AD22" s="5">
        <v>2.56147540983607E-4</v>
      </c>
      <c r="AE22" s="5">
        <v>3.33932699717442E-3</v>
      </c>
      <c r="AF22" s="5">
        <v>0</v>
      </c>
      <c r="AG22" s="5">
        <v>5.1961548454143905E-4</v>
      </c>
      <c r="AH22" s="5">
        <v>5.2631578947368403E-3</v>
      </c>
      <c r="AI22" s="5">
        <v>8.1967213114754098E-4</v>
      </c>
      <c r="AJ22" s="5">
        <v>1.3598966478547601E-4</v>
      </c>
      <c r="AK22" s="5">
        <v>2.9591051665976199E-4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3.61729064930367E-4</v>
      </c>
      <c r="AZ22" s="5">
        <v>0</v>
      </c>
      <c r="BA22" s="5">
        <v>0</v>
      </c>
      <c r="BB22" s="5">
        <v>3.6845983787767102E-4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3.03582270795386E-4</v>
      </c>
      <c r="BR22" s="5">
        <v>0</v>
      </c>
      <c r="BS22" s="5">
        <v>0</v>
      </c>
      <c r="BT22" s="5">
        <v>5.6497175141242903E-3</v>
      </c>
      <c r="BU22" s="5">
        <v>1.03199174406605E-3</v>
      </c>
      <c r="BV22" s="5">
        <v>7.9681274900398398E-4</v>
      </c>
      <c r="BW22" s="5">
        <v>1.74966352624495E-2</v>
      </c>
      <c r="BX22" s="5">
        <v>1.1467889908256901E-3</v>
      </c>
      <c r="BY22" s="5">
        <v>0</v>
      </c>
      <c r="BZ22" s="5">
        <v>3.0272452068617599E-3</v>
      </c>
      <c r="CA22" s="5">
        <v>8.5910652920962206E-3</v>
      </c>
      <c r="CB22" s="5">
        <v>0</v>
      </c>
      <c r="CE22">
        <v>43</v>
      </c>
      <c r="CF22" s="6">
        <v>45.190468143404274</v>
      </c>
      <c r="CG22" s="6">
        <v>47.067026757903186</v>
      </c>
      <c r="CH22" s="6">
        <v>48.707477354771015</v>
      </c>
      <c r="CI22" s="6">
        <v>50.1638911311341</v>
      </c>
      <c r="CJ22" s="6">
        <v>51.471847726009514</v>
      </c>
      <c r="CK22" s="6">
        <v>52.656283859321825</v>
      </c>
      <c r="CL22" s="6">
        <v>53.735205042216762</v>
      </c>
      <c r="CM22" s="6">
        <v>54.722048722576652</v>
      </c>
      <c r="CN22" s="6">
        <v>55.627195131415419</v>
      </c>
      <c r="CO22" s="6">
        <v>56.458938473594458</v>
      </c>
      <c r="CP22" s="6">
        <v>57.224115622733748</v>
      </c>
      <c r="CQ22" s="6">
        <v>57.92851680849089</v>
      </c>
      <c r="CR22" s="6">
        <v>58.577157020407434</v>
      </c>
      <c r="CS22" s="6">
        <v>59.174458007420569</v>
      </c>
      <c r="CT22" s="6">
        <v>59.724372550795962</v>
      </c>
      <c r="CU22" s="6">
        <v>60.230471187377589</v>
      </c>
      <c r="CV22" s="6">
        <v>60.69600428077019</v>
      </c>
      <c r="CW22" s="6">
        <v>61.123947721275243</v>
      </c>
      <c r="CX22" s="6">
        <v>61.517037599903986</v>
      </c>
      <c r="CY22" s="6">
        <v>61.877797329629622</v>
      </c>
      <c r="CZ22" s="6">
        <v>62.208559488647886</v>
      </c>
      <c r="DA22" s="6">
        <v>62.511483889916178</v>
      </c>
      <c r="DB22" s="6">
        <v>62.788572883234089</v>
      </c>
      <c r="DC22" s="6">
        <v>63.041684572219459</v>
      </c>
      <c r="DD22" s="6">
        <v>63.272544416294046</v>
      </c>
      <c r="DE22" s="6">
        <v>63.482755547512276</v>
      </c>
      <c r="DF22" s="6">
        <v>63.673808038406534</v>
      </c>
      <c r="DG22" s="6">
        <v>63.847087293761746</v>
      </c>
      <c r="DH22" s="6">
        <v>64.003881695933984</v>
      </c>
      <c r="DI22" s="6">
        <v>64.145389603253506</v>
      </c>
      <c r="DJ22" s="6">
        <v>64.272725779816696</v>
      </c>
      <c r="DK22" s="6">
        <v>64.386927319707894</v>
      </c>
      <c r="DL22" s="6">
        <v>64.488959117510106</v>
      </c>
      <c r="DM22" s="6">
        <v>64.57971892860742</v>
      </c>
      <c r="DN22" s="6">
        <v>64.660042056407462</v>
      </c>
      <c r="DP22">
        <v>61</v>
      </c>
      <c r="DQ22" s="2">
        <f t="shared" si="0"/>
        <v>6.000068944930266E-2</v>
      </c>
    </row>
    <row r="23" spans="2:121" x14ac:dyDescent="0.2">
      <c r="B23">
        <v>2160</v>
      </c>
      <c r="C23" s="5">
        <v>0</v>
      </c>
      <c r="D23" s="5">
        <v>0</v>
      </c>
      <c r="E23" s="5">
        <v>4.6285582041194202E-4</v>
      </c>
      <c r="F23" s="5">
        <v>0</v>
      </c>
      <c r="G23" s="5">
        <v>2.1398002853067E-3</v>
      </c>
      <c r="H23" s="5">
        <v>0</v>
      </c>
      <c r="I23" s="5">
        <v>0</v>
      </c>
      <c r="J23" s="5">
        <v>0</v>
      </c>
      <c r="K23" s="5">
        <v>0</v>
      </c>
      <c r="L23" s="5">
        <v>4.5495905368516802E-4</v>
      </c>
      <c r="M23" s="5">
        <v>0</v>
      </c>
      <c r="N23" s="5">
        <v>0</v>
      </c>
      <c r="O23" s="5">
        <v>0</v>
      </c>
      <c r="P23" s="5">
        <v>1.09739368998628E-3</v>
      </c>
      <c r="Q23" s="5">
        <v>0</v>
      </c>
      <c r="R23" s="5">
        <v>0</v>
      </c>
      <c r="S23" s="5">
        <v>0</v>
      </c>
      <c r="T23" s="5">
        <v>7.8864353312302804E-4</v>
      </c>
      <c r="U23" s="5">
        <v>0</v>
      </c>
      <c r="V23" s="5">
        <v>2.8728348119983101E-2</v>
      </c>
      <c r="W23" s="5">
        <v>0.95465026902382799</v>
      </c>
      <c r="X23" s="5">
        <v>0</v>
      </c>
      <c r="Y23" s="5">
        <v>6.8290462098793503E-4</v>
      </c>
      <c r="Z23" s="5">
        <v>8.6182131571387499E-4</v>
      </c>
      <c r="AA23" s="5">
        <v>0</v>
      </c>
      <c r="AB23" s="5">
        <v>6.9783670621074696E-4</v>
      </c>
      <c r="AC23" s="5">
        <v>7.9904115061925698E-4</v>
      </c>
      <c r="AD23" s="5">
        <v>1.02459016393443E-3</v>
      </c>
      <c r="AE23" s="5">
        <v>2.3118417672746E-3</v>
      </c>
      <c r="AF23" s="5">
        <v>0</v>
      </c>
      <c r="AG23" s="5">
        <v>5.1961548454143905E-4</v>
      </c>
      <c r="AH23" s="5">
        <v>3.0075187969924801E-3</v>
      </c>
      <c r="AI23" s="5">
        <v>8.1967213114754098E-4</v>
      </c>
      <c r="AJ23" s="5">
        <v>8.8393282110559598E-4</v>
      </c>
      <c r="AK23" s="5">
        <v>1.77546309995857E-4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6.4641241111829302E-4</v>
      </c>
      <c r="AT23" s="5">
        <v>1.6463615409944001E-4</v>
      </c>
      <c r="AU23" s="5">
        <v>0</v>
      </c>
      <c r="AV23" s="5">
        <v>0</v>
      </c>
      <c r="AW23" s="5">
        <v>3.77216144851E-4</v>
      </c>
      <c r="AX23" s="5">
        <v>0</v>
      </c>
      <c r="AY23" s="5">
        <v>1.9895098571170201E-3</v>
      </c>
      <c r="AZ23" s="5">
        <v>0</v>
      </c>
      <c r="BA23" s="5">
        <v>0</v>
      </c>
      <c r="BB23" s="5">
        <v>3.6845983787767102E-4</v>
      </c>
      <c r="BC23" s="5">
        <v>1.8446781036709101E-4</v>
      </c>
      <c r="BD23" s="5">
        <v>0</v>
      </c>
      <c r="BE23" s="5">
        <v>0</v>
      </c>
      <c r="BF23" s="5">
        <v>1.29065565307176E-3</v>
      </c>
      <c r="BG23" s="5">
        <v>3.78136816775524E-3</v>
      </c>
      <c r="BH23" s="5">
        <v>0</v>
      </c>
      <c r="BI23" s="5">
        <v>1.30505709624796E-3</v>
      </c>
      <c r="BJ23" s="5">
        <v>4.24929178470255E-3</v>
      </c>
      <c r="BK23" s="5">
        <v>1.45645208272648E-3</v>
      </c>
      <c r="BL23" s="5">
        <v>1.1611704598235E-3</v>
      </c>
      <c r="BM23" s="5">
        <v>0</v>
      </c>
      <c r="BN23" s="5">
        <v>3.8226299694189597E-4</v>
      </c>
      <c r="BO23" s="5">
        <v>0</v>
      </c>
      <c r="BP23" s="5">
        <v>0</v>
      </c>
      <c r="BQ23" s="5">
        <v>9.1074681238615697E-4</v>
      </c>
      <c r="BR23" s="5">
        <v>0</v>
      </c>
      <c r="BS23" s="5">
        <v>0</v>
      </c>
      <c r="BT23" s="5">
        <v>2.8248587570621499E-3</v>
      </c>
      <c r="BU23" s="5">
        <v>3.09597523219814E-3</v>
      </c>
      <c r="BV23" s="5">
        <v>7.9681274900398398E-4</v>
      </c>
      <c r="BW23" s="5">
        <v>4.0376850605652803E-3</v>
      </c>
      <c r="BX23" s="5">
        <v>1.1467889908256901E-3</v>
      </c>
      <c r="BY23" s="5">
        <v>2.05761316872428E-3</v>
      </c>
      <c r="BZ23" s="5">
        <v>1.00908173562059E-3</v>
      </c>
      <c r="CA23" s="5">
        <v>3.4364261168384901E-3</v>
      </c>
      <c r="CB23" s="5">
        <v>5.5248618784530402E-3</v>
      </c>
      <c r="CE23">
        <v>160</v>
      </c>
      <c r="CF23" s="6">
        <v>157.53249020644131</v>
      </c>
      <c r="CG23" s="6">
        <v>155.25147116547024</v>
      </c>
      <c r="CH23" s="6">
        <v>153.14009045526939</v>
      </c>
      <c r="CI23" s="6">
        <v>151.18308294556897</v>
      </c>
      <c r="CJ23" s="6">
        <v>149.36677798514202</v>
      </c>
      <c r="CK23" s="6">
        <v>147.6789896821596</v>
      </c>
      <c r="CL23" s="6">
        <v>146.10886135044046</v>
      </c>
      <c r="CM23" s="6">
        <v>144.64670149455955</v>
      </c>
      <c r="CN23" s="6">
        <v>143.28382951188286</v>
      </c>
      <c r="CO23" s="6">
        <v>142.01243866223746</v>
      </c>
      <c r="CP23" s="6">
        <v>140.82547821823306</v>
      </c>
      <c r="CQ23" s="6">
        <v>139.71655392258819</v>
      </c>
      <c r="CR23" s="6">
        <v>138.67984467801199</v>
      </c>
      <c r="CS23" s="6">
        <v>137.71003304185822</v>
      </c>
      <c r="CT23" s="6">
        <v>136.80224716877055</v>
      </c>
      <c r="CU23" s="6">
        <v>135.95201210351178</v>
      </c>
      <c r="CV23" s="6">
        <v>135.15520864597875</v>
      </c>
      <c r="CW23" s="6">
        <v>134.40803832667805</v>
      </c>
      <c r="CX23" s="6">
        <v>133.7069933144904</v>
      </c>
      <c r="CY23" s="6">
        <v>133.0488303192659</v>
      </c>
      <c r="CZ23" s="6">
        <v>132.43054774926966</v>
      </c>
      <c r="DA23" s="6">
        <v>131.84936554185828</v>
      </c>
      <c r="DB23" s="6">
        <v>131.30270721078099</v>
      </c>
      <c r="DC23" s="6">
        <v>130.78818375111615</v>
      </c>
      <c r="DD23" s="6">
        <v>130.30357911851311</v>
      </c>
      <c r="DE23" s="6">
        <v>129.84683705778141</v>
      </c>
      <c r="DF23" s="6">
        <v>129.41604910079411</v>
      </c>
      <c r="DG23" s="6">
        <v>129.00944358823679</v>
      </c>
      <c r="DH23" s="6">
        <v>128.62537559636942</v>
      </c>
      <c r="DI23" s="6">
        <v>128.2623176705599</v>
      </c>
      <c r="DJ23" s="6">
        <v>127.91885128335525</v>
      </c>
      <c r="DK23" s="6">
        <v>127.59365894737896</v>
      </c>
      <c r="DL23" s="6">
        <v>127.28551692322894</v>
      </c>
      <c r="DM23" s="6">
        <v>126.99328847043164</v>
      </c>
      <c r="DN23" s="6">
        <v>126.71591759586445</v>
      </c>
      <c r="DP23">
        <v>102</v>
      </c>
      <c r="DQ23" s="2">
        <f t="shared" si="0"/>
        <v>0.24231291760651424</v>
      </c>
    </row>
    <row r="24" spans="2:121" x14ac:dyDescent="0.2">
      <c r="B24">
        <v>2170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4.9529470034670605E-4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0.113821138211382</v>
      </c>
      <c r="V24" s="5">
        <v>0</v>
      </c>
      <c r="W24" s="5">
        <v>1.9215987701767901E-4</v>
      </c>
      <c r="X24" s="5">
        <v>0.97150198551740297</v>
      </c>
      <c r="Y24" s="5">
        <v>9.1053949465057997E-4</v>
      </c>
      <c r="Z24" s="5">
        <v>5.7454754380925003E-4</v>
      </c>
      <c r="AA24" s="5">
        <v>0</v>
      </c>
      <c r="AB24" s="5">
        <v>0</v>
      </c>
      <c r="AC24" s="5">
        <v>0</v>
      </c>
      <c r="AD24" s="5">
        <v>1.02459016393443E-3</v>
      </c>
      <c r="AE24" s="5">
        <v>2.5687130747495499E-4</v>
      </c>
      <c r="AF24" s="5">
        <v>0</v>
      </c>
      <c r="AG24" s="5">
        <v>0</v>
      </c>
      <c r="AH24" s="5">
        <v>0</v>
      </c>
      <c r="AI24" s="5">
        <v>0</v>
      </c>
      <c r="AJ24" s="5">
        <v>1.0199224858910699E-3</v>
      </c>
      <c r="AK24" s="5">
        <v>5.91821033319524E-5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3.23206205559147E-4</v>
      </c>
      <c r="AT24" s="5">
        <v>1.1524530786960799E-3</v>
      </c>
      <c r="AU24" s="5">
        <v>7.7990953049446299E-4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2.8296547821165797E-4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1.9113149847094799E-4</v>
      </c>
      <c r="BO24" s="5">
        <v>1.38248847926267E-3</v>
      </c>
      <c r="BP24" s="5">
        <v>5.3447354355959397E-4</v>
      </c>
      <c r="BQ24" s="5">
        <v>6.0716454159077103E-4</v>
      </c>
      <c r="BR24" s="5">
        <v>0</v>
      </c>
      <c r="BS24" s="5">
        <v>1.60771704180064E-3</v>
      </c>
      <c r="BT24" s="5">
        <v>1.41242937853107E-3</v>
      </c>
      <c r="BU24" s="5">
        <v>1.13519091847265E-2</v>
      </c>
      <c r="BV24" s="5">
        <v>1.03585657370518E-2</v>
      </c>
      <c r="BW24" s="5">
        <v>1.21130551816958E-2</v>
      </c>
      <c r="BX24" s="5">
        <v>3.4403669724770601E-3</v>
      </c>
      <c r="BY24" s="5">
        <v>4.11522633744856E-3</v>
      </c>
      <c r="BZ24" s="5">
        <v>1.00908173562059E-2</v>
      </c>
      <c r="CA24" s="5">
        <v>5.1546391752577301E-3</v>
      </c>
      <c r="CB24" s="5">
        <v>1.93370165745856E-2</v>
      </c>
      <c r="CE24">
        <v>106</v>
      </c>
      <c r="CF24" s="6">
        <v>106.22115723115297</v>
      </c>
      <c r="CG24" s="6">
        <v>106.21844993974304</v>
      </c>
      <c r="CH24" s="6">
        <v>106.09495061465587</v>
      </c>
      <c r="CI24" s="6">
        <v>105.91192974792355</v>
      </c>
      <c r="CJ24" s="6">
        <v>105.70505449374224</v>
      </c>
      <c r="CK24" s="6">
        <v>105.49442499135263</v>
      </c>
      <c r="CL24" s="6">
        <v>105.29077375124115</v>
      </c>
      <c r="CM24" s="6">
        <v>105.09927949859254</v>
      </c>
      <c r="CN24" s="6">
        <v>104.92190059375058</v>
      </c>
      <c r="CO24" s="6">
        <v>104.75879191231698</v>
      </c>
      <c r="CP24" s="6">
        <v>104.60915605003395</v>
      </c>
      <c r="CQ24" s="6">
        <v>104.47174684247969</v>
      </c>
      <c r="CR24" s="6">
        <v>104.34516037895111</v>
      </c>
      <c r="CS24" s="6">
        <v>104.22799713472845</v>
      </c>
      <c r="CT24" s="6">
        <v>104.11894678991291</v>
      </c>
      <c r="CU24" s="6">
        <v>104.01682740203285</v>
      </c>
      <c r="CV24" s="6">
        <v>103.92059826850563</v>
      </c>
      <c r="CW24" s="6">
        <v>103.82935819314164</v>
      </c>
      <c r="CX24" s="6">
        <v>103.74233617474788</v>
      </c>
      <c r="CY24" s="6">
        <v>103.65887865463782</v>
      </c>
      <c r="CZ24" s="6">
        <v>103.57843570218618</v>
      </c>
      <c r="DA24" s="6">
        <v>103.50054745378291</v>
      </c>
      <c r="DB24" s="6">
        <v>103.42483148391403</v>
      </c>
      <c r="DC24" s="6">
        <v>103.35097141231628</v>
      </c>
      <c r="DD24" s="6">
        <v>103.27870683597202</v>
      </c>
      <c r="DE24" s="6">
        <v>103.20782455604264</v>
      </c>
      <c r="DF24" s="6">
        <v>103.13815100888053</v>
      </c>
      <c r="DG24" s="6">
        <v>103.06954578324607</v>
      </c>
      <c r="DH24" s="6">
        <v>103.00189609831136</v>
      </c>
      <c r="DI24" s="6">
        <v>102.9351121202095</v>
      </c>
      <c r="DJ24" s="6">
        <v>102.86912300356097</v>
      </c>
      <c r="DK24" s="6">
        <v>102.80387355550006</v>
      </c>
      <c r="DL24" s="6">
        <v>102.73932143147353</v>
      </c>
      <c r="DM24" s="6">
        <v>102.675434783521</v>
      </c>
      <c r="DN24" s="6">
        <v>102.61219029237138</v>
      </c>
      <c r="DP24">
        <v>97</v>
      </c>
      <c r="DQ24" s="2">
        <f t="shared" si="0"/>
        <v>5.7857631880117326E-2</v>
      </c>
    </row>
    <row r="25" spans="2:121" x14ac:dyDescent="0.2">
      <c r="B25">
        <v>2180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8.3333333333333297E-3</v>
      </c>
      <c r="S25" s="5">
        <v>3.5050823694356798E-4</v>
      </c>
      <c r="T25" s="5">
        <v>0</v>
      </c>
      <c r="U25" s="5">
        <v>0</v>
      </c>
      <c r="V25" s="5">
        <v>0</v>
      </c>
      <c r="W25" s="5">
        <v>7.6863950807071495E-4</v>
      </c>
      <c r="X25" s="5">
        <v>7.0077084793272596E-4</v>
      </c>
      <c r="Y25" s="5">
        <v>0.982016844980651</v>
      </c>
      <c r="Z25" s="5">
        <v>2.8727377190462502E-4</v>
      </c>
      <c r="AA25" s="5">
        <v>0</v>
      </c>
      <c r="AB25" s="5">
        <v>0</v>
      </c>
      <c r="AC25" s="5">
        <v>0</v>
      </c>
      <c r="AD25" s="5">
        <v>5.1229508196721303E-4</v>
      </c>
      <c r="AE25" s="5">
        <v>7.7061392242486497E-4</v>
      </c>
      <c r="AF25" s="5">
        <v>0</v>
      </c>
      <c r="AG25" s="5">
        <v>0</v>
      </c>
      <c r="AH25" s="5">
        <v>0</v>
      </c>
      <c r="AI25" s="5">
        <v>0</v>
      </c>
      <c r="AJ25" s="5">
        <v>2.7197932957095299E-4</v>
      </c>
      <c r="AK25" s="5">
        <v>3.55092619991714E-4</v>
      </c>
      <c r="AL25" s="5">
        <v>0</v>
      </c>
      <c r="AM25" s="5">
        <v>8.9285714285714298E-3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4.8480930833872001E-4</v>
      </c>
      <c r="AT25" s="5">
        <v>0</v>
      </c>
      <c r="AU25" s="5">
        <v>1.5598190609889299E-4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5.5340343110127301E-4</v>
      </c>
      <c r="BD25" s="5">
        <v>0</v>
      </c>
      <c r="BE25" s="5">
        <v>0</v>
      </c>
      <c r="BF25" s="5">
        <v>5.16262261228704E-4</v>
      </c>
      <c r="BG25" s="5">
        <v>2.06256445513922E-3</v>
      </c>
      <c r="BH25" s="5">
        <v>0</v>
      </c>
      <c r="BI25" s="5">
        <v>9.7879282218597103E-4</v>
      </c>
      <c r="BJ25" s="5">
        <v>0</v>
      </c>
      <c r="BK25" s="5">
        <v>0</v>
      </c>
      <c r="BL25" s="5">
        <v>0</v>
      </c>
      <c r="BM25" s="5">
        <v>9.3685591156080199E-4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5.3590568060021403E-4</v>
      </c>
      <c r="BT25" s="5">
        <v>2.8248587570621499E-3</v>
      </c>
      <c r="BU25" s="5">
        <v>4.1279669762641904E-3</v>
      </c>
      <c r="BV25" s="5">
        <v>5.5776892430278897E-3</v>
      </c>
      <c r="BW25" s="5">
        <v>5.3835800807537004E-3</v>
      </c>
      <c r="BX25" s="5">
        <v>1.1467889908256901E-3</v>
      </c>
      <c r="BY25" s="5">
        <v>0</v>
      </c>
      <c r="BZ25" s="5">
        <v>5.0454086781029301E-3</v>
      </c>
      <c r="CA25" s="5">
        <v>1.7182130584192401E-3</v>
      </c>
      <c r="CB25" s="5">
        <v>8.2872928176795594E-3</v>
      </c>
      <c r="CE25">
        <v>121</v>
      </c>
      <c r="CF25" s="6">
        <v>120.92057735213136</v>
      </c>
      <c r="CG25" s="6">
        <v>120.70591988943397</v>
      </c>
      <c r="CH25" s="6">
        <v>120.40589701772612</v>
      </c>
      <c r="CI25" s="6">
        <v>120.05208925633031</v>
      </c>
      <c r="CJ25" s="6">
        <v>119.66462396432793</v>
      </c>
      <c r="CK25" s="6">
        <v>119.2564317388093</v>
      </c>
      <c r="CL25" s="6">
        <v>118.83590048037145</v>
      </c>
      <c r="CM25" s="6">
        <v>118.40853375724382</v>
      </c>
      <c r="CN25" s="6">
        <v>117.97799003110612</v>
      </c>
      <c r="CO25" s="6">
        <v>117.54673646728526</v>
      </c>
      <c r="CP25" s="6">
        <v>117.1164624109516</v>
      </c>
      <c r="CQ25" s="6">
        <v>116.68834262555029</v>
      </c>
      <c r="CR25" s="6">
        <v>116.2632062903642</v>
      </c>
      <c r="CS25" s="6">
        <v>115.84164660874514</v>
      </c>
      <c r="CT25" s="6">
        <v>115.42409276344698</v>
      </c>
      <c r="CU25" s="6">
        <v>115.01085781638845</v>
      </c>
      <c r="CV25" s="6">
        <v>114.60217109374395</v>
      </c>
      <c r="CW25" s="6">
        <v>114.19820045055059</v>
      </c>
      <c r="CX25" s="6">
        <v>113.79906784576393</v>
      </c>
      <c r="CY25" s="6">
        <v>113.40486042937695</v>
      </c>
      <c r="CZ25" s="6">
        <v>113.01563856967422</v>
      </c>
      <c r="DA25" s="6">
        <v>112.63144175879323</v>
      </c>
      <c r="DB25" s="6">
        <v>112.25229302192497</v>
      </c>
      <c r="DC25" s="6">
        <v>111.87820225366337</v>
      </c>
      <c r="DD25" s="6">
        <v>111.50916877320243</v>
      </c>
      <c r="DE25" s="6">
        <v>111.14518330276022</v>
      </c>
      <c r="DF25" s="6">
        <v>110.78622951484189</v>
      </c>
      <c r="DG25" s="6">
        <v>110.43228525371688</v>
      </c>
      <c r="DH25" s="6">
        <v>110.08332350845566</v>
      </c>
      <c r="DI25" s="6">
        <v>109.73931319499988</v>
      </c>
      <c r="DJ25" s="6">
        <v>109.4002197904228</v>
      </c>
      <c r="DK25" s="6">
        <v>109.06600585206633</v>
      </c>
      <c r="DL25" s="6">
        <v>108.73663144648459</v>
      </c>
      <c r="DM25" s="6">
        <v>108.41205450731502</v>
      </c>
      <c r="DN25" s="6">
        <v>108.09223113680822</v>
      </c>
      <c r="DP25">
        <v>91</v>
      </c>
      <c r="DQ25" s="2">
        <f t="shared" si="0"/>
        <v>0.18782671578910135</v>
      </c>
    </row>
    <row r="26" spans="2:121" x14ac:dyDescent="0.2">
      <c r="B26">
        <v>2190</v>
      </c>
      <c r="C26" s="5">
        <v>0</v>
      </c>
      <c r="D26" s="5">
        <v>0</v>
      </c>
      <c r="E26" s="5">
        <v>1.85142328164777E-3</v>
      </c>
      <c r="F26" s="5">
        <v>0</v>
      </c>
      <c r="G26" s="5">
        <v>0</v>
      </c>
      <c r="H26" s="5">
        <v>0</v>
      </c>
      <c r="I26" s="5">
        <v>3.93545848091303E-4</v>
      </c>
      <c r="J26" s="5">
        <v>0</v>
      </c>
      <c r="K26" s="5">
        <v>0</v>
      </c>
      <c r="L26" s="5">
        <v>1.3648771610555101E-3</v>
      </c>
      <c r="M26" s="5">
        <v>0</v>
      </c>
      <c r="N26" s="5">
        <v>0</v>
      </c>
      <c r="O26" s="5">
        <v>3.5473572188719402E-4</v>
      </c>
      <c r="P26" s="5">
        <v>0</v>
      </c>
      <c r="Q26" s="5">
        <v>0</v>
      </c>
      <c r="R26" s="5">
        <v>0</v>
      </c>
      <c r="S26" s="5">
        <v>0</v>
      </c>
      <c r="T26" s="5">
        <v>2.36593059936909E-3</v>
      </c>
      <c r="U26" s="5">
        <v>0</v>
      </c>
      <c r="V26" s="5">
        <v>2.11237853823405E-3</v>
      </c>
      <c r="W26" s="5">
        <v>1.15295926210607E-3</v>
      </c>
      <c r="X26" s="5">
        <v>2.3359028264424199E-4</v>
      </c>
      <c r="Y26" s="5">
        <v>0</v>
      </c>
      <c r="Z26" s="5">
        <v>0.97155989658144204</v>
      </c>
      <c r="AA26" s="5">
        <v>0</v>
      </c>
      <c r="AB26" s="5">
        <v>1.39567341242149E-3</v>
      </c>
      <c r="AC26" s="5">
        <v>5.9928086296444296E-4</v>
      </c>
      <c r="AD26" s="5">
        <v>0</v>
      </c>
      <c r="AE26" s="5">
        <v>2.5687130747495499E-4</v>
      </c>
      <c r="AF26" s="5">
        <v>7.3028237585199597E-4</v>
      </c>
      <c r="AG26" s="5">
        <v>0</v>
      </c>
      <c r="AH26" s="5">
        <v>3.7593984962406E-3</v>
      </c>
      <c r="AI26" s="5">
        <v>0</v>
      </c>
      <c r="AJ26" s="5">
        <v>6.7994832392738206E-5</v>
      </c>
      <c r="AK26" s="5">
        <v>2.3672841332781001E-4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1.6160310277957301E-4</v>
      </c>
      <c r="AT26" s="5">
        <v>6.5854461639776101E-4</v>
      </c>
      <c r="AU26" s="5">
        <v>3.11963812197785E-4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2.58131130614352E-4</v>
      </c>
      <c r="BG26" s="5">
        <v>0</v>
      </c>
      <c r="BH26" s="5">
        <v>0</v>
      </c>
      <c r="BI26" s="5">
        <v>0</v>
      </c>
      <c r="BJ26" s="5">
        <v>0</v>
      </c>
      <c r="BK26" s="5">
        <v>5.8258083309059095E-4</v>
      </c>
      <c r="BL26" s="5">
        <v>9.2893636785880201E-4</v>
      </c>
      <c r="BM26" s="5">
        <v>1.8737118231216E-4</v>
      </c>
      <c r="BN26" s="5">
        <v>0</v>
      </c>
      <c r="BO26" s="5">
        <v>2.76497695852535E-3</v>
      </c>
      <c r="BP26" s="5">
        <v>0</v>
      </c>
      <c r="BQ26" s="5">
        <v>0</v>
      </c>
      <c r="BR26" s="5">
        <v>0</v>
      </c>
      <c r="BS26" s="5">
        <v>1.07181136120043E-3</v>
      </c>
      <c r="BT26" s="5">
        <v>7.0621468926553698E-3</v>
      </c>
      <c r="BU26" s="5">
        <v>2.06398348813209E-3</v>
      </c>
      <c r="BV26" s="5">
        <v>3.9840637450199202E-3</v>
      </c>
      <c r="BW26" s="5">
        <v>1.61507402422611E-2</v>
      </c>
      <c r="BX26" s="5">
        <v>8.0275229357798204E-3</v>
      </c>
      <c r="BY26" s="5">
        <v>1.2345679012345699E-2</v>
      </c>
      <c r="BZ26" s="5">
        <v>1.6145307769929399E-2</v>
      </c>
      <c r="CA26" s="5">
        <v>6.8728522336769802E-3</v>
      </c>
      <c r="CB26" s="5">
        <v>2.7624309392265201E-3</v>
      </c>
      <c r="CE26">
        <v>82</v>
      </c>
      <c r="CF26" s="6">
        <v>83.47743286284809</v>
      </c>
      <c r="CG26" s="6">
        <v>84.463808235276289</v>
      </c>
      <c r="CH26" s="6">
        <v>85.14421889075831</v>
      </c>
      <c r="CI26" s="6">
        <v>85.634381843649521</v>
      </c>
      <c r="CJ26" s="6">
        <v>86.00656000923712</v>
      </c>
      <c r="CK26" s="6">
        <v>86.305804987325089</v>
      </c>
      <c r="CL26" s="6">
        <v>86.560134113786901</v>
      </c>
      <c r="CM26" s="6">
        <v>86.786906457894176</v>
      </c>
      <c r="CN26" s="6">
        <v>86.996817098035166</v>
      </c>
      <c r="CO26" s="6">
        <v>87.196399120925321</v>
      </c>
      <c r="CP26" s="6">
        <v>87.389590675410176</v>
      </c>
      <c r="CQ26" s="6">
        <v>87.578716277724055</v>
      </c>
      <c r="CR26" s="6">
        <v>87.765101142553334</v>
      </c>
      <c r="CS26" s="6">
        <v>87.949455596653195</v>
      </c>
      <c r="CT26" s="6">
        <v>88.132115435810135</v>
      </c>
      <c r="CU26" s="6">
        <v>88.313192014528084</v>
      </c>
      <c r="CV26" s="6">
        <v>88.492665768202556</v>
      </c>
      <c r="CW26" s="6">
        <v>88.670444283853271</v>
      </c>
      <c r="CX26" s="6">
        <v>88.846398153322568</v>
      </c>
      <c r="CY26" s="6">
        <v>89.02038290535657</v>
      </c>
      <c r="CZ26" s="6">
        <v>89.192252219684917</v>
      </c>
      <c r="DA26" s="6">
        <v>89.361865687868956</v>
      </c>
      <c r="DB26" s="6">
        <v>89.529093170660801</v>
      </c>
      <c r="DC26" s="6">
        <v>89.693817039630659</v>
      </c>
      <c r="DD26" s="6">
        <v>89.855933112643996</v>
      </c>
      <c r="DE26" s="6">
        <v>90.015350792437502</v>
      </c>
      <c r="DF26" s="6">
        <v>90.171992728706499</v>
      </c>
      <c r="DG26" s="6">
        <v>90.325794205222365</v>
      </c>
      <c r="DH26" s="6">
        <v>90.476702378522106</v>
      </c>
      <c r="DI26" s="6">
        <v>90.624675447340039</v>
      </c>
      <c r="DJ26" s="6">
        <v>90.769681801962065</v>
      </c>
      <c r="DK26" s="6">
        <v>90.911699183654861</v>
      </c>
      <c r="DL26" s="6">
        <v>91.050713872226865</v>
      </c>
      <c r="DM26" s="6">
        <v>91.186719912080022</v>
      </c>
      <c r="DN26" s="6">
        <v>91.319718382208222</v>
      </c>
      <c r="DP26">
        <v>85</v>
      </c>
      <c r="DQ26" s="2">
        <f t="shared" si="0"/>
        <v>7.4349628025979081E-2</v>
      </c>
    </row>
    <row r="27" spans="2:121" x14ac:dyDescent="0.2">
      <c r="B27">
        <v>2410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0.64673913043478304</v>
      </c>
      <c r="AB27" s="5">
        <v>0</v>
      </c>
      <c r="AC27" s="5">
        <v>0</v>
      </c>
      <c r="AD27" s="5">
        <v>0</v>
      </c>
      <c r="AE27" s="5">
        <v>0</v>
      </c>
      <c r="AF27" s="5">
        <v>9.0068159688412794E-3</v>
      </c>
      <c r="AG27" s="5">
        <v>7.7942322681215899E-3</v>
      </c>
      <c r="AH27" s="5">
        <v>0</v>
      </c>
      <c r="AI27" s="5">
        <v>0</v>
      </c>
      <c r="AJ27" s="5">
        <v>6.7994832392738206E-5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2.06398348813209E-3</v>
      </c>
      <c r="BV27" s="5">
        <v>2.3904382470119499E-3</v>
      </c>
      <c r="BW27" s="5">
        <v>0</v>
      </c>
      <c r="BX27" s="5">
        <v>0</v>
      </c>
      <c r="BY27" s="5">
        <v>0</v>
      </c>
      <c r="BZ27" s="5">
        <v>2.0181634712411701E-3</v>
      </c>
      <c r="CA27" s="5">
        <v>0</v>
      </c>
      <c r="CB27" s="5">
        <v>0</v>
      </c>
      <c r="CE27">
        <v>6</v>
      </c>
      <c r="CF27" s="6">
        <v>5.8895997788723378</v>
      </c>
      <c r="CG27" s="6">
        <v>5.7752689607853913</v>
      </c>
      <c r="CH27" s="6">
        <v>5.6769755632921131</v>
      </c>
      <c r="CI27" s="6">
        <v>5.6006664699215927</v>
      </c>
      <c r="CJ27" s="6">
        <v>5.5458326192420762</v>
      </c>
      <c r="CK27" s="6">
        <v>5.5094177807865883</v>
      </c>
      <c r="CL27" s="6">
        <v>5.4877342402303855</v>
      </c>
      <c r="CM27" s="6">
        <v>5.4773205765516488</v>
      </c>
      <c r="CN27" s="6">
        <v>5.4752589658943069</v>
      </c>
      <c r="CO27" s="6">
        <v>5.4792323343033891</v>
      </c>
      <c r="CP27" s="6">
        <v>5.487468885671281</v>
      </c>
      <c r="CQ27" s="6">
        <v>5.4986484230882979</v>
      </c>
      <c r="CR27" s="6">
        <v>5.5118055402361721</v>
      </c>
      <c r="CS27" s="6">
        <v>5.5262442502682392</v>
      </c>
      <c r="CT27" s="6">
        <v>5.5414684220823647</v>
      </c>
      <c r="CU27" s="6">
        <v>5.5571277046528964</v>
      </c>
      <c r="CV27" s="6">
        <v>5.5729767721965269</v>
      </c>
      <c r="CW27" s="6">
        <v>5.5888452646981257</v>
      </c>
      <c r="CX27" s="6">
        <v>5.6046159604992791</v>
      </c>
      <c r="CY27" s="6">
        <v>5.6202091081464856</v>
      </c>
      <c r="CZ27" s="6">
        <v>5.635571275358557</v>
      </c>
      <c r="DA27" s="6">
        <v>5.650667462762379</v>
      </c>
      <c r="DB27" s="6">
        <v>5.6654755517934694</v>
      </c>
      <c r="DC27" s="6">
        <v>5.6799824079734993</v>
      </c>
      <c r="DD27" s="6">
        <v>5.6941811511865321</v>
      </c>
      <c r="DE27" s="6">
        <v>5.7080692451553006</v>
      </c>
      <c r="DF27" s="6">
        <v>5.7216471603290708</v>
      </c>
      <c r="DG27" s="6">
        <v>5.7349174374713225</v>
      </c>
      <c r="DH27" s="6">
        <v>5.7478840310799502</v>
      </c>
      <c r="DI27" s="6">
        <v>5.760551848285755</v>
      </c>
      <c r="DJ27" s="6">
        <v>5.7729264244505325</v>
      </c>
      <c r="DK27" s="6">
        <v>5.7850136945304653</v>
      </c>
      <c r="DL27" s="6">
        <v>5.7968198316877801</v>
      </c>
      <c r="DM27" s="6">
        <v>5.8083511332613043</v>
      </c>
      <c r="DN27" s="6">
        <v>5.8196139401978817</v>
      </c>
      <c r="DP27">
        <v>12</v>
      </c>
      <c r="DQ27" s="2">
        <f t="shared" si="0"/>
        <v>-0.51503217165017656</v>
      </c>
    </row>
    <row r="28" spans="2:121" x14ac:dyDescent="0.2">
      <c r="B28">
        <v>2420</v>
      </c>
      <c r="C28" s="5">
        <v>2.4752475247524802E-4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1.9880715705765401E-3</v>
      </c>
      <c r="O28" s="5">
        <v>0</v>
      </c>
      <c r="P28" s="5">
        <v>1.09739368998628E-3</v>
      </c>
      <c r="Q28" s="5">
        <v>4.0543279951348098E-4</v>
      </c>
      <c r="R28" s="5">
        <v>0</v>
      </c>
      <c r="S28" s="5">
        <v>0</v>
      </c>
      <c r="T28" s="5">
        <v>7.8864353312302804E-4</v>
      </c>
      <c r="U28" s="5">
        <v>0</v>
      </c>
      <c r="V28" s="5">
        <v>4.2247570764680997E-4</v>
      </c>
      <c r="W28" s="5">
        <v>1.9215987701767901E-4</v>
      </c>
      <c r="X28" s="5">
        <v>0</v>
      </c>
      <c r="Y28" s="5">
        <v>2.2763487366264499E-4</v>
      </c>
      <c r="Z28" s="5">
        <v>1.1490950876185001E-3</v>
      </c>
      <c r="AA28" s="5">
        <v>0</v>
      </c>
      <c r="AB28" s="5">
        <v>0.97452896022330804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1.4203704799668601E-3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1.6160310277957301E-4</v>
      </c>
      <c r="AT28" s="5">
        <v>1.6463615409944001E-4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1.8446781036709101E-4</v>
      </c>
      <c r="BD28" s="5">
        <v>0</v>
      </c>
      <c r="BE28" s="5">
        <v>0</v>
      </c>
      <c r="BF28" s="5">
        <v>0</v>
      </c>
      <c r="BG28" s="5">
        <v>0</v>
      </c>
      <c r="BH28" s="5">
        <v>8.4889643463497495E-4</v>
      </c>
      <c r="BI28" s="5">
        <v>0</v>
      </c>
      <c r="BJ28" s="5">
        <v>1.77053824362606E-3</v>
      </c>
      <c r="BK28" s="5">
        <v>2.9129041654529602E-4</v>
      </c>
      <c r="BL28" s="5">
        <v>0</v>
      </c>
      <c r="BM28" s="5">
        <v>7.4948472924864196E-4</v>
      </c>
      <c r="BN28" s="5">
        <v>3.8226299694189597E-4</v>
      </c>
      <c r="BO28" s="5">
        <v>0</v>
      </c>
      <c r="BP28" s="5">
        <v>0</v>
      </c>
      <c r="BQ28" s="5">
        <v>1.2143290831815401E-3</v>
      </c>
      <c r="BR28" s="5">
        <v>0</v>
      </c>
      <c r="BS28" s="5">
        <v>0</v>
      </c>
      <c r="BT28" s="5">
        <v>1.6949152542372899E-2</v>
      </c>
      <c r="BU28" s="5">
        <v>3.09597523219814E-3</v>
      </c>
      <c r="BV28" s="5">
        <v>0</v>
      </c>
      <c r="BW28" s="5">
        <v>5.3835800807537004E-3</v>
      </c>
      <c r="BX28" s="5">
        <v>0</v>
      </c>
      <c r="BY28" s="5">
        <v>0</v>
      </c>
      <c r="BZ28" s="5">
        <v>2.0181634712411701E-3</v>
      </c>
      <c r="CA28" s="5">
        <v>0</v>
      </c>
      <c r="CB28" s="5">
        <v>0</v>
      </c>
      <c r="CE28">
        <v>67</v>
      </c>
      <c r="CF28" s="6">
        <v>67.64859926111555</v>
      </c>
      <c r="CG28" s="6">
        <v>68.185411330540717</v>
      </c>
      <c r="CH28" s="6">
        <v>68.643539100187951</v>
      </c>
      <c r="CI28" s="6">
        <v>69.0446402962327</v>
      </c>
      <c r="CJ28" s="6">
        <v>69.403062787475037</v>
      </c>
      <c r="CK28" s="6">
        <v>69.728457867170931</v>
      </c>
      <c r="CL28" s="6">
        <v>70.027436943299719</v>
      </c>
      <c r="CM28" s="6">
        <v>70.304626043684621</v>
      </c>
      <c r="CN28" s="6">
        <v>70.563340423008214</v>
      </c>
      <c r="CO28" s="6">
        <v>70.806018831203488</v>
      </c>
      <c r="CP28" s="6">
        <v>71.03450518617224</v>
      </c>
      <c r="CQ28" s="6">
        <v>71.250232920951376</v>
      </c>
      <c r="CR28" s="6">
        <v>71.454346908154022</v>
      </c>
      <c r="CS28" s="6">
        <v>71.647785074522034</v>
      </c>
      <c r="CT28" s="6">
        <v>71.831333773289103</v>
      </c>
      <c r="CU28" s="6">
        <v>72.005665910110352</v>
      </c>
      <c r="CV28" s="6">
        <v>72.171367611330083</v>
      </c>
      <c r="CW28" s="6">
        <v>72.328957187887113</v>
      </c>
      <c r="CX28" s="6">
        <v>72.478898850069399</v>
      </c>
      <c r="CY28" s="6">
        <v>72.621612795614439</v>
      </c>
      <c r="CZ28" s="6">
        <v>72.757482755654706</v>
      </c>
      <c r="DA28" s="6">
        <v>72.886861732486267</v>
      </c>
      <c r="DB28" s="6">
        <v>73.010076432523547</v>
      </c>
      <c r="DC28" s="6">
        <v>73.127430744404393</v>
      </c>
      <c r="DD28" s="6">
        <v>73.239208508928968</v>
      </c>
      <c r="DE28" s="6">
        <v>73.345675757074545</v>
      </c>
      <c r="DF28" s="6">
        <v>73.447082543637592</v>
      </c>
      <c r="DG28" s="6">
        <v>73.543664469937696</v>
      </c>
      <c r="DH28" s="6">
        <v>73.635643964793857</v>
      </c>
      <c r="DI28" s="6">
        <v>73.723231375566471</v>
      </c>
      <c r="DJ28" s="6">
        <v>73.806625908384774</v>
      </c>
      <c r="DK28" s="6">
        <v>73.886016447361342</v>
      </c>
      <c r="DL28" s="6">
        <v>73.961582275676335</v>
      </c>
      <c r="DM28" s="6">
        <v>74.033493716233821</v>
      </c>
      <c r="DN28" s="6">
        <v>74.101912705686203</v>
      </c>
      <c r="DP28">
        <v>77</v>
      </c>
      <c r="DQ28" s="2">
        <f t="shared" si="0"/>
        <v>-3.7637497328750609E-2</v>
      </c>
    </row>
    <row r="29" spans="2:121" x14ac:dyDescent="0.2">
      <c r="B29">
        <v>2430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3.1926214969847499E-3</v>
      </c>
      <c r="P29" s="5">
        <v>0</v>
      </c>
      <c r="Q29" s="5">
        <v>6.0814919927022098E-4</v>
      </c>
      <c r="R29" s="5">
        <v>8.3333333333333297E-3</v>
      </c>
      <c r="S29" s="5">
        <v>0</v>
      </c>
      <c r="T29" s="5">
        <v>0</v>
      </c>
      <c r="U29" s="5">
        <v>0</v>
      </c>
      <c r="V29" s="5">
        <v>0</v>
      </c>
      <c r="W29" s="5">
        <v>5.7647963105303597E-4</v>
      </c>
      <c r="X29" s="5">
        <v>0</v>
      </c>
      <c r="Y29" s="5">
        <v>0</v>
      </c>
      <c r="Z29" s="5">
        <v>5.7454754380925003E-4</v>
      </c>
      <c r="AA29" s="5">
        <v>0</v>
      </c>
      <c r="AB29" s="5">
        <v>3.4891835310537299E-4</v>
      </c>
      <c r="AC29" s="5">
        <v>0.97383140231721899</v>
      </c>
      <c r="AD29" s="5">
        <v>7.6844262295081998E-4</v>
      </c>
      <c r="AE29" s="5">
        <v>5.1374261494990998E-4</v>
      </c>
      <c r="AF29" s="5">
        <v>0</v>
      </c>
      <c r="AG29" s="5">
        <v>5.1961548454143905E-4</v>
      </c>
      <c r="AH29" s="5">
        <v>3.7593984962406E-3</v>
      </c>
      <c r="AI29" s="5">
        <v>5.7377049180327901E-3</v>
      </c>
      <c r="AJ29" s="5">
        <v>0</v>
      </c>
      <c r="AK29" s="5">
        <v>5.9182103331952398E-4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1.6160310277957301E-4</v>
      </c>
      <c r="AT29" s="5">
        <v>0</v>
      </c>
      <c r="AU29" s="5">
        <v>1.5598190609889299E-4</v>
      </c>
      <c r="AV29" s="5">
        <v>2.5706940874036001E-3</v>
      </c>
      <c r="AW29" s="5">
        <v>0</v>
      </c>
      <c r="AX29" s="5">
        <v>0</v>
      </c>
      <c r="AY29" s="5">
        <v>1.8086453246518401E-4</v>
      </c>
      <c r="AZ29" s="5">
        <v>0</v>
      </c>
      <c r="BA29" s="5">
        <v>0</v>
      </c>
      <c r="BB29" s="5">
        <v>1.84229918938836E-3</v>
      </c>
      <c r="BC29" s="5">
        <v>0</v>
      </c>
      <c r="BD29" s="5">
        <v>0</v>
      </c>
      <c r="BE29" s="5">
        <v>2.6219192448872601E-3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1.3115982761851201E-3</v>
      </c>
      <c r="BN29" s="5">
        <v>9.5565749235474004E-4</v>
      </c>
      <c r="BO29" s="5">
        <v>0</v>
      </c>
      <c r="BP29" s="5">
        <v>0</v>
      </c>
      <c r="BQ29" s="5">
        <v>0</v>
      </c>
      <c r="BR29" s="5">
        <v>0</v>
      </c>
      <c r="BS29" s="5">
        <v>1.60771704180064E-3</v>
      </c>
      <c r="BT29" s="5">
        <v>1.41242937853107E-3</v>
      </c>
      <c r="BU29" s="5">
        <v>0</v>
      </c>
      <c r="BV29" s="5">
        <v>1.5936254980079699E-3</v>
      </c>
      <c r="BW29" s="5">
        <v>9.4212651413189807E-3</v>
      </c>
      <c r="BX29" s="5">
        <v>1.1467889908256901E-3</v>
      </c>
      <c r="BY29" s="5">
        <v>0</v>
      </c>
      <c r="BZ29" s="5">
        <v>1.71543895055499E-2</v>
      </c>
      <c r="CA29" s="5">
        <v>8.5910652920962206E-3</v>
      </c>
      <c r="CB29" s="5">
        <v>2.7624309392265201E-3</v>
      </c>
      <c r="CE29">
        <v>147</v>
      </c>
      <c r="CF29" s="6">
        <v>146.83617382616637</v>
      </c>
      <c r="CG29" s="6">
        <v>146.18461946974315</v>
      </c>
      <c r="CH29" s="6">
        <v>145.2430925779305</v>
      </c>
      <c r="CI29" s="6">
        <v>144.13646660697208</v>
      </c>
      <c r="CJ29" s="6">
        <v>142.94347150768039</v>
      </c>
      <c r="CK29" s="6">
        <v>141.71358927250463</v>
      </c>
      <c r="CL29" s="6">
        <v>140.4777408912978</v>
      </c>
      <c r="CM29" s="6">
        <v>139.25505438894183</v>
      </c>
      <c r="CN29" s="6">
        <v>138.05715707251235</v>
      </c>
      <c r="CO29" s="6">
        <v>136.89090208143847</v>
      </c>
      <c r="CP29" s="6">
        <v>135.76010357811376</v>
      </c>
      <c r="CQ29" s="6">
        <v>134.66664332905262</v>
      </c>
      <c r="CR29" s="6">
        <v>133.61117801532819</v>
      </c>
      <c r="CS29" s="6">
        <v>132.59359243648586</v>
      </c>
      <c r="CT29" s="6">
        <v>131.61329062125813</v>
      </c>
      <c r="CU29" s="6">
        <v>130.66938326537365</v>
      </c>
      <c r="CV29" s="6">
        <v>129.76080866098056</v>
      </c>
      <c r="CW29" s="6">
        <v>128.88641081467034</v>
      </c>
      <c r="CX29" s="6">
        <v>128.04498990452373</v>
      </c>
      <c r="CY29" s="6">
        <v>127.23533479263003</v>
      </c>
      <c r="CZ29" s="6">
        <v>126.45624384686619</v>
      </c>
      <c r="DA29" s="6">
        <v>125.70653811343827</v>
      </c>
      <c r="DB29" s="6">
        <v>124.98506946394291</v>
      </c>
      <c r="DC29" s="6">
        <v>124.29072542892396</v>
      </c>
      <c r="DD29" s="6">
        <v>123.62243184112468</v>
      </c>
      <c r="DE29" s="6">
        <v>122.97915402967331</v>
      </c>
      <c r="DF29" s="6">
        <v>122.35989705735649</v>
      </c>
      <c r="DG29" s="6">
        <v>121.76370532975795</v>
      </c>
      <c r="DH29" s="6">
        <v>121.18966179720069</v>
      </c>
      <c r="DI29" s="6">
        <v>120.63688689876145</v>
      </c>
      <c r="DJ29" s="6">
        <v>120.10453734965381</v>
      </c>
      <c r="DK29" s="6">
        <v>119.59180484092407</v>
      </c>
      <c r="DL29" s="6">
        <v>119.09791469842268</v>
      </c>
      <c r="DM29" s="6">
        <v>118.62212453297197</v>
      </c>
      <c r="DN29" s="6">
        <v>118.16372290328252</v>
      </c>
      <c r="DP29">
        <v>105</v>
      </c>
      <c r="DQ29" s="2">
        <f t="shared" si="0"/>
        <v>0.12536878955507161</v>
      </c>
    </row>
    <row r="30" spans="2:121" x14ac:dyDescent="0.2">
      <c r="B30">
        <v>2440</v>
      </c>
      <c r="C30" s="5">
        <v>0</v>
      </c>
      <c r="D30" s="5">
        <v>0</v>
      </c>
      <c r="E30" s="5">
        <v>1.15713955102985E-3</v>
      </c>
      <c r="F30" s="5">
        <v>0</v>
      </c>
      <c r="G30" s="5">
        <v>0</v>
      </c>
      <c r="H30" s="5">
        <v>0</v>
      </c>
      <c r="I30" s="5">
        <v>7.8709169618260502E-4</v>
      </c>
      <c r="J30" s="5">
        <v>0</v>
      </c>
      <c r="K30" s="5">
        <v>0</v>
      </c>
      <c r="L30" s="5">
        <v>9.0991810737033703E-4</v>
      </c>
      <c r="M30" s="5">
        <v>0</v>
      </c>
      <c r="N30" s="5">
        <v>7.95228628230616E-4</v>
      </c>
      <c r="O30" s="5">
        <v>0</v>
      </c>
      <c r="P30" s="5">
        <v>0</v>
      </c>
      <c r="Q30" s="5">
        <v>1.1149401986620699E-3</v>
      </c>
      <c r="R30" s="5">
        <v>0</v>
      </c>
      <c r="S30" s="5">
        <v>7.0101647388713596E-4</v>
      </c>
      <c r="T30" s="5">
        <v>0</v>
      </c>
      <c r="U30" s="5">
        <v>2.4390243902439001E-2</v>
      </c>
      <c r="V30" s="5">
        <v>4.2247570764680997E-4</v>
      </c>
      <c r="W30" s="5">
        <v>5.7647963105303597E-4</v>
      </c>
      <c r="X30" s="5">
        <v>7.0077084793272596E-4</v>
      </c>
      <c r="Y30" s="5">
        <v>2.2763487366264499E-4</v>
      </c>
      <c r="Z30" s="5">
        <v>0</v>
      </c>
      <c r="AA30" s="5">
        <v>5.4347826086956503E-3</v>
      </c>
      <c r="AB30" s="5">
        <v>0</v>
      </c>
      <c r="AC30" s="5">
        <v>1.99760287654814E-4</v>
      </c>
      <c r="AD30" s="5">
        <v>0.96183401639344301</v>
      </c>
      <c r="AE30" s="5">
        <v>7.9630105317236109E-3</v>
      </c>
      <c r="AF30" s="5">
        <v>2.4342745861733199E-4</v>
      </c>
      <c r="AG30" s="5">
        <v>3.37750064951936E-3</v>
      </c>
      <c r="AH30" s="5">
        <v>0</v>
      </c>
      <c r="AI30" s="5">
        <v>0</v>
      </c>
      <c r="AJ30" s="5">
        <v>2.0398449717821401E-4</v>
      </c>
      <c r="AK30" s="5">
        <v>3.55092619991714E-4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2.98507462686567E-4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3.4376074252320398E-4</v>
      </c>
      <c r="BH30" s="5">
        <v>0</v>
      </c>
      <c r="BI30" s="5">
        <v>6.5252854812398E-4</v>
      </c>
      <c r="BJ30" s="5">
        <v>0</v>
      </c>
      <c r="BK30" s="5">
        <v>8.7387124963588696E-4</v>
      </c>
      <c r="BL30" s="5">
        <v>0</v>
      </c>
      <c r="BM30" s="5">
        <v>0</v>
      </c>
      <c r="BN30" s="5">
        <v>0</v>
      </c>
      <c r="BO30" s="5">
        <v>0</v>
      </c>
      <c r="BP30" s="5">
        <v>1.60342063067878E-3</v>
      </c>
      <c r="BQ30" s="5">
        <v>0</v>
      </c>
      <c r="BR30" s="5">
        <v>0</v>
      </c>
      <c r="BS30" s="5">
        <v>5.3590568060021403E-4</v>
      </c>
      <c r="BT30" s="5">
        <v>5.6497175141242903E-3</v>
      </c>
      <c r="BU30" s="5">
        <v>4.1279669762641904E-3</v>
      </c>
      <c r="BV30" s="5">
        <v>1.5936254980079699E-3</v>
      </c>
      <c r="BW30" s="5">
        <v>8.0753701211305502E-3</v>
      </c>
      <c r="BX30" s="5">
        <v>3.4403669724770601E-3</v>
      </c>
      <c r="BY30" s="5">
        <v>0</v>
      </c>
      <c r="BZ30" s="5">
        <v>4.0363269424823402E-3</v>
      </c>
      <c r="CA30" s="5">
        <v>8.5910652920962206E-3</v>
      </c>
      <c r="CB30" s="5">
        <v>0</v>
      </c>
      <c r="CE30">
        <v>137</v>
      </c>
      <c r="CF30" s="6">
        <v>135.87171347883432</v>
      </c>
      <c r="CG30" s="6">
        <v>134.54027806227157</v>
      </c>
      <c r="CH30" s="6">
        <v>133.08862881583732</v>
      </c>
      <c r="CI30" s="6">
        <v>131.57216484457524</v>
      </c>
      <c r="CJ30" s="6">
        <v>130.02797860094952</v>
      </c>
      <c r="CK30" s="6">
        <v>128.48090850387965</v>
      </c>
      <c r="CL30" s="6">
        <v>126.9475340123263</v>
      </c>
      <c r="CM30" s="6">
        <v>125.43883101959</v>
      </c>
      <c r="CN30" s="6">
        <v>123.96194984280872</v>
      </c>
      <c r="CO30" s="6">
        <v>122.52141483644392</v>
      </c>
      <c r="CP30" s="6">
        <v>121.11994005613337</v>
      </c>
      <c r="CQ30" s="6">
        <v>119.75898811983294</v>
      </c>
      <c r="CR30" s="6">
        <v>118.4391559499969</v>
      </c>
      <c r="CS30" s="6">
        <v>117.16044286209805</v>
      </c>
      <c r="CT30" s="6">
        <v>115.92243804001066</v>
      </c>
      <c r="CU30" s="6">
        <v>114.72445233239191</v>
      </c>
      <c r="CV30" s="6">
        <v>113.56561129398122</v>
      </c>
      <c r="CW30" s="6">
        <v>112.44492105575105</v>
      </c>
      <c r="CX30" s="6">
        <v>111.36131501935274</v>
      </c>
      <c r="CY30" s="6">
        <v>110.31368693958726</v>
      </c>
      <c r="CZ30" s="6">
        <v>109.30091429662774</v>
      </c>
      <c r="DA30" s="6">
        <v>108.32187471399394</v>
      </c>
      <c r="DB30" s="6">
        <v>107.37545738175675</v>
      </c>
      <c r="DC30" s="6">
        <v>106.46057088618937</v>
      </c>
      <c r="DD30" s="6">
        <v>105.57614845280966</v>
      </c>
      <c r="DE30" s="6">
        <v>104.72115132934437</v>
      </c>
      <c r="DF30" s="6">
        <v>103.89457083444935</v>
      </c>
      <c r="DG30" s="6">
        <v>103.09542945358565</v>
      </c>
      <c r="DH30" s="6">
        <v>102.32278125901986</v>
      </c>
      <c r="DI30" s="6">
        <v>101.57571185512124</v>
      </c>
      <c r="DJ30" s="6">
        <v>100.85333799495189</v>
      </c>
      <c r="DK30" s="6">
        <v>100.15480697389624</v>
      </c>
      <c r="DL30" s="6">
        <v>99.479295876675778</v>
      </c>
      <c r="DM30" s="6">
        <v>98.826010732611678</v>
      </c>
      <c r="DN30" s="6">
        <v>98.194185618305042</v>
      </c>
      <c r="DP30">
        <v>89</v>
      </c>
      <c r="DQ30" s="2">
        <f t="shared" si="0"/>
        <v>0.10330545638544991</v>
      </c>
    </row>
    <row r="31" spans="2:121" x14ac:dyDescent="0.2">
      <c r="B31">
        <v>2450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9.0991810737033703E-4</v>
      </c>
      <c r="M31" s="5">
        <v>0</v>
      </c>
      <c r="N31" s="5">
        <v>0</v>
      </c>
      <c r="O31" s="5">
        <v>3.5473572188719402E-4</v>
      </c>
      <c r="P31" s="5">
        <v>0</v>
      </c>
      <c r="Q31" s="5">
        <v>0</v>
      </c>
      <c r="R31" s="5">
        <v>0</v>
      </c>
      <c r="S31" s="5">
        <v>1.40203294777427E-3</v>
      </c>
      <c r="T31" s="5">
        <v>3.9432176656151402E-4</v>
      </c>
      <c r="U31" s="5">
        <v>0</v>
      </c>
      <c r="V31" s="5">
        <v>6.3371356147021501E-3</v>
      </c>
      <c r="W31" s="5">
        <v>1.7294388931591101E-3</v>
      </c>
      <c r="X31" s="5">
        <v>0</v>
      </c>
      <c r="Y31" s="5">
        <v>4.5526974732528998E-4</v>
      </c>
      <c r="Z31" s="5">
        <v>2.8727377190462502E-4</v>
      </c>
      <c r="AA31" s="5">
        <v>0</v>
      </c>
      <c r="AB31" s="5">
        <v>0</v>
      </c>
      <c r="AC31" s="5">
        <v>3.99520575309628E-4</v>
      </c>
      <c r="AD31" s="5">
        <v>7.4282786885245897E-3</v>
      </c>
      <c r="AE31" s="5">
        <v>0.96403801695350599</v>
      </c>
      <c r="AF31" s="5">
        <v>4.8685491723466398E-4</v>
      </c>
      <c r="AG31" s="5">
        <v>0</v>
      </c>
      <c r="AH31" s="5">
        <v>0</v>
      </c>
      <c r="AI31" s="5">
        <v>3.27868852459016E-3</v>
      </c>
      <c r="AJ31" s="5">
        <v>6.7994832392738206E-5</v>
      </c>
      <c r="AK31" s="5">
        <v>1.77546309995857E-4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9.6153846153846194E-3</v>
      </c>
      <c r="AS31" s="5">
        <v>0</v>
      </c>
      <c r="AT31" s="5">
        <v>0</v>
      </c>
      <c r="AU31" s="5">
        <v>3.11963812197785E-4</v>
      </c>
      <c r="AV31" s="5">
        <v>0</v>
      </c>
      <c r="AW31" s="5">
        <v>0</v>
      </c>
      <c r="AX31" s="5">
        <v>0</v>
      </c>
      <c r="AY31" s="5">
        <v>3.61729064930367E-4</v>
      </c>
      <c r="AZ31" s="5">
        <v>0</v>
      </c>
      <c r="BA31" s="5">
        <v>0</v>
      </c>
      <c r="BB31" s="5">
        <v>2.9476787030213699E-3</v>
      </c>
      <c r="BC31" s="5">
        <v>0</v>
      </c>
      <c r="BD31" s="5">
        <v>1.34084204880665E-3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1.8737118231216E-4</v>
      </c>
      <c r="BN31" s="5">
        <v>3.8226299694189597E-4</v>
      </c>
      <c r="BO31" s="5">
        <v>0</v>
      </c>
      <c r="BP31" s="5">
        <v>2.1378941742383798E-3</v>
      </c>
      <c r="BQ31" s="5">
        <v>0</v>
      </c>
      <c r="BR31" s="5">
        <v>0</v>
      </c>
      <c r="BS31" s="5">
        <v>5.3590568060021403E-4</v>
      </c>
      <c r="BT31" s="5">
        <v>4.2372881355932203E-3</v>
      </c>
      <c r="BU31" s="5">
        <v>0</v>
      </c>
      <c r="BV31" s="5">
        <v>7.9681274900398398E-4</v>
      </c>
      <c r="BW31" s="5">
        <v>5.3835800807537004E-3</v>
      </c>
      <c r="BX31" s="5">
        <v>2.2935779816513802E-3</v>
      </c>
      <c r="BY31" s="5">
        <v>0</v>
      </c>
      <c r="BZ31" s="5">
        <v>0</v>
      </c>
      <c r="CA31" s="5">
        <v>3.4364261168384901E-3</v>
      </c>
      <c r="CB31" s="5">
        <v>2.7624309392265201E-3</v>
      </c>
      <c r="CE31">
        <v>124</v>
      </c>
      <c r="CF31" s="6">
        <v>122.69354247318986</v>
      </c>
      <c r="CG31" s="6">
        <v>121.46996597918495</v>
      </c>
      <c r="CH31" s="6">
        <v>120.31638059073508</v>
      </c>
      <c r="CI31" s="6">
        <v>119.22271531146474</v>
      </c>
      <c r="CJ31" s="6">
        <v>118.18109171260042</v>
      </c>
      <c r="CK31" s="6">
        <v>117.18532112985528</v>
      </c>
      <c r="CL31" s="6">
        <v>116.23050920645076</v>
      </c>
      <c r="CM31" s="6">
        <v>115.31274936336926</v>
      </c>
      <c r="CN31" s="6">
        <v>114.42888770012215</v>
      </c>
      <c r="CO31" s="6">
        <v>113.57634406332937</v>
      </c>
      <c r="CP31" s="6">
        <v>112.7529766118961</v>
      </c>
      <c r="CQ31" s="6">
        <v>111.95697968966739</v>
      </c>
      <c r="CR31" s="6">
        <v>111.18680699055773</v>
      </c>
      <c r="CS31" s="6">
        <v>110.4411138101792</v>
      </c>
      <c r="CT31" s="6">
        <v>109.71871363443185</v>
      </c>
      <c r="CU31" s="6">
        <v>109.01854546184299</v>
      </c>
      <c r="CV31" s="6">
        <v>108.33964914414845</v>
      </c>
      <c r="CW31" s="6">
        <v>107.68114670883892</v>
      </c>
      <c r="CX31" s="6">
        <v>107.04222814243658</v>
      </c>
      <c r="CY31" s="6">
        <v>106.42214050113753</v>
      </c>
      <c r="CZ31" s="6">
        <v>105.82017950602642</v>
      </c>
      <c r="DA31" s="6">
        <v>105.23568299688669</v>
      </c>
      <c r="DB31" s="6">
        <v>104.66802577993283</v>
      </c>
      <c r="DC31" s="6">
        <v>104.11661552453371</v>
      </c>
      <c r="DD31" s="6">
        <v>103.58088945275497</v>
      </c>
      <c r="DE31" s="6">
        <v>103.06031163127825</v>
      </c>
      <c r="DF31" s="6">
        <v>102.55437072390994</v>
      </c>
      <c r="DG31" s="6">
        <v>102.0625780989062</v>
      </c>
      <c r="DH31" s="6">
        <v>101.58446621200677</v>
      </c>
      <c r="DI31" s="6">
        <v>101.11958720583013</v>
      </c>
      <c r="DJ31" s="6">
        <v>100.66751168093739</v>
      </c>
      <c r="DK31" s="6">
        <v>100.22782760475739</v>
      </c>
      <c r="DL31" s="6">
        <v>99.800139332663178</v>
      </c>
      <c r="DM31" s="6">
        <v>99.384066721527134</v>
      </c>
      <c r="DN31" s="6">
        <v>98.979244320591945</v>
      </c>
      <c r="DP31">
        <v>77</v>
      </c>
      <c r="DQ31" s="2">
        <f t="shared" si="0"/>
        <v>0.28544473143625904</v>
      </c>
    </row>
    <row r="32" spans="2:121" x14ac:dyDescent="0.2">
      <c r="B32">
        <v>2460</v>
      </c>
      <c r="C32" s="5">
        <v>0</v>
      </c>
      <c r="D32" s="5">
        <v>0</v>
      </c>
      <c r="E32" s="5">
        <v>0</v>
      </c>
      <c r="F32" s="5">
        <v>0</v>
      </c>
      <c r="G32" s="5">
        <v>2.8530670470756098E-3</v>
      </c>
      <c r="H32" s="5">
        <v>0</v>
      </c>
      <c r="I32" s="5">
        <v>0</v>
      </c>
      <c r="J32" s="5">
        <v>0</v>
      </c>
      <c r="K32" s="5">
        <v>9.9058940069341296E-4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3.5050823694356798E-4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2.2763487366264499E-4</v>
      </c>
      <c r="Z32" s="5">
        <v>1.4363688595231299E-3</v>
      </c>
      <c r="AA32" s="5">
        <v>0.190217391304348</v>
      </c>
      <c r="AB32" s="5">
        <v>0</v>
      </c>
      <c r="AC32" s="5">
        <v>0</v>
      </c>
      <c r="AD32" s="5">
        <v>7.6844262295081998E-4</v>
      </c>
      <c r="AE32" s="5">
        <v>3.0824556896994599E-3</v>
      </c>
      <c r="AF32" s="5">
        <v>0.97322297955209303</v>
      </c>
      <c r="AG32" s="5">
        <v>1.2990387113535999E-3</v>
      </c>
      <c r="AH32" s="5">
        <v>0</v>
      </c>
      <c r="AI32" s="5">
        <v>2.4590163934426201E-3</v>
      </c>
      <c r="AJ32" s="5">
        <v>5.43958659141905E-4</v>
      </c>
      <c r="AK32" s="5">
        <v>4.7345682665561899E-4</v>
      </c>
      <c r="AL32" s="5">
        <v>0</v>
      </c>
      <c r="AM32" s="5">
        <v>8.9285714285714298E-3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4.9390846229832098E-4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1.3083296990841699E-3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2.8296547821165797E-4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1.72018348623853E-3</v>
      </c>
      <c r="BO32" s="5">
        <v>1.84331797235023E-3</v>
      </c>
      <c r="BP32" s="5">
        <v>0</v>
      </c>
      <c r="BQ32" s="5">
        <v>0</v>
      </c>
      <c r="BR32" s="5">
        <v>0</v>
      </c>
      <c r="BS32" s="5">
        <v>0</v>
      </c>
      <c r="BT32" s="5">
        <v>9.8870056497175098E-3</v>
      </c>
      <c r="BU32" s="5">
        <v>3.09597523219814E-3</v>
      </c>
      <c r="BV32" s="5">
        <v>0</v>
      </c>
      <c r="BW32" s="5">
        <v>2.6917900403768502E-3</v>
      </c>
      <c r="BX32" s="5">
        <v>2.2935779816513802E-3</v>
      </c>
      <c r="BY32" s="5">
        <v>2.05761316872428E-3</v>
      </c>
      <c r="BZ32" s="5">
        <v>2.0181634712411701E-3</v>
      </c>
      <c r="CA32" s="5">
        <v>5.1546391752577301E-3</v>
      </c>
      <c r="CB32" s="5">
        <v>2.7624309392265201E-3</v>
      </c>
      <c r="CE32">
        <v>109</v>
      </c>
      <c r="CF32" s="6">
        <v>109.73984468061091</v>
      </c>
      <c r="CG32" s="6">
        <v>110.41367503158152</v>
      </c>
      <c r="CH32" s="6">
        <v>111.03152227897111</v>
      </c>
      <c r="CI32" s="6">
        <v>111.60345326491188</v>
      </c>
      <c r="CJ32" s="6">
        <v>112.1383280015549</v>
      </c>
      <c r="CK32" s="6">
        <v>112.64344025313351</v>
      </c>
      <c r="CL32" s="6">
        <v>113.12456444962073</v>
      </c>
      <c r="CM32" s="6">
        <v>113.5861626950645</v>
      </c>
      <c r="CN32" s="6">
        <v>114.03163111992032</v>
      </c>
      <c r="CO32" s="6">
        <v>114.46353139745999</v>
      </c>
      <c r="CP32" s="6">
        <v>114.88378726538186</v>
      </c>
      <c r="CQ32" s="6">
        <v>115.29384229905391</v>
      </c>
      <c r="CR32" s="6">
        <v>115.69478232057105</v>
      </c>
      <c r="CS32" s="6">
        <v>116.08742828680978</v>
      </c>
      <c r="CT32" s="6">
        <v>116.47240574671484</v>
      </c>
      <c r="CU32" s="6">
        <v>116.85019627882882</v>
      </c>
      <c r="CV32" s="6">
        <v>117.22117535462979</v>
      </c>
      <c r="CW32" s="6">
        <v>117.5856401171234</v>
      </c>
      <c r="CX32" s="6">
        <v>117.94382973522914</v>
      </c>
      <c r="CY32" s="6">
        <v>118.29594032367474</v>
      </c>
      <c r="CZ32" s="6">
        <v>118.64213589716364</v>
      </c>
      <c r="DA32" s="6">
        <v>118.98255643370669</v>
      </c>
      <c r="DB32" s="6">
        <v>119.31732382951971</v>
      </c>
      <c r="DC32" s="6">
        <v>119.64654631333764</v>
      </c>
      <c r="DD32" s="6">
        <v>119.97032173189059</v>
      </c>
      <c r="DE32" s="6">
        <v>120.28874000528545</v>
      </c>
      <c r="DF32" s="6">
        <v>120.60188496946041</v>
      </c>
      <c r="DG32" s="6">
        <v>120.90983576403913</v>
      </c>
      <c r="DH32" s="6">
        <v>121.21266788143575</v>
      </c>
      <c r="DI32" s="6">
        <v>121.51045396234346</v>
      </c>
      <c r="DJ32" s="6">
        <v>121.8032644004544</v>
      </c>
      <c r="DK32" s="6">
        <v>122.09116780303181</v>
      </c>
      <c r="DL32" s="6">
        <v>122.37423134208943</v>
      </c>
      <c r="DM32" s="6">
        <v>122.65252102221316</v>
      </c>
      <c r="DN32" s="6">
        <v>122.92610188462152</v>
      </c>
      <c r="DP32">
        <v>107</v>
      </c>
      <c r="DQ32" s="2">
        <f t="shared" si="0"/>
        <v>0.14884207368805155</v>
      </c>
    </row>
    <row r="33" spans="2:121" hidden="1" x14ac:dyDescent="0.2">
      <c r="B33">
        <v>2470</v>
      </c>
      <c r="C33" s="5">
        <v>0</v>
      </c>
      <c r="D33" s="5">
        <v>1.37772675086108E-3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3.6166365280289298E-4</v>
      </c>
      <c r="K33" s="5">
        <v>4.9529470034670605E-4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7.0101647388713596E-4</v>
      </c>
      <c r="T33" s="5">
        <v>0</v>
      </c>
      <c r="U33" s="5">
        <v>0</v>
      </c>
      <c r="V33" s="5">
        <v>4.2247570764680997E-4</v>
      </c>
      <c r="W33" s="5">
        <v>5.7647963105303597E-4</v>
      </c>
      <c r="X33" s="5">
        <v>0</v>
      </c>
      <c r="Y33" s="5">
        <v>0</v>
      </c>
      <c r="Z33" s="5">
        <v>0</v>
      </c>
      <c r="AA33" s="5">
        <v>0.15217391304347799</v>
      </c>
      <c r="AB33" s="5">
        <v>0</v>
      </c>
      <c r="AC33" s="5">
        <v>5.9928086296444296E-4</v>
      </c>
      <c r="AD33" s="5">
        <v>6.6598360655737701E-3</v>
      </c>
      <c r="AE33" s="5">
        <v>2.5687130747495499E-4</v>
      </c>
      <c r="AF33" s="5">
        <v>1.7039922103213199E-3</v>
      </c>
      <c r="AG33" s="5">
        <v>0.97090153286567904</v>
      </c>
      <c r="AH33" s="5">
        <v>0</v>
      </c>
      <c r="AI33" s="5">
        <v>0</v>
      </c>
      <c r="AJ33" s="5">
        <v>4.0796899435642899E-4</v>
      </c>
      <c r="AK33" s="5">
        <v>1.77546309995857E-4</v>
      </c>
      <c r="AL33" s="5">
        <v>0</v>
      </c>
      <c r="AM33" s="5">
        <v>0</v>
      </c>
      <c r="AN33" s="5">
        <v>0</v>
      </c>
      <c r="AO33" s="5">
        <v>0</v>
      </c>
      <c r="AP33" s="5">
        <v>9.2592592592592605E-3</v>
      </c>
      <c r="AQ33" s="5">
        <v>0</v>
      </c>
      <c r="AR33" s="5">
        <v>0</v>
      </c>
      <c r="AS33" s="5">
        <v>0</v>
      </c>
      <c r="AT33" s="5">
        <v>1.6463615409944001E-4</v>
      </c>
      <c r="AU33" s="5">
        <v>7.7990953049446299E-4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1.03252452245741E-3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4.6446818392940101E-4</v>
      </c>
      <c r="BM33" s="5">
        <v>0</v>
      </c>
      <c r="BN33" s="5">
        <v>0</v>
      </c>
      <c r="BO33" s="5">
        <v>4.6082949308755798E-4</v>
      </c>
      <c r="BP33" s="5">
        <v>0</v>
      </c>
      <c r="BQ33" s="5">
        <v>0</v>
      </c>
      <c r="BR33" s="5">
        <v>3.5000000000000001E-3</v>
      </c>
      <c r="BS33" s="5">
        <v>0</v>
      </c>
      <c r="BT33" s="5">
        <v>1.41242937853107E-3</v>
      </c>
      <c r="BU33" s="5">
        <v>3.09597523219814E-3</v>
      </c>
      <c r="BV33" s="5">
        <v>1.5936254980079699E-3</v>
      </c>
      <c r="BW33" s="5">
        <v>8.0753701211305502E-3</v>
      </c>
      <c r="BX33" s="5">
        <v>0</v>
      </c>
      <c r="BY33" s="5">
        <v>6.17283950617284E-3</v>
      </c>
      <c r="BZ33" s="5">
        <v>3.0272452068617599E-3</v>
      </c>
      <c r="CA33" s="5">
        <v>3.4364261168384901E-3</v>
      </c>
      <c r="CB33" s="5">
        <v>0</v>
      </c>
      <c r="CE33">
        <v>97</v>
      </c>
      <c r="CF33" s="6">
        <v>97.834409052308473</v>
      </c>
      <c r="CG33" s="6">
        <v>98.565606557166277</v>
      </c>
      <c r="CH33" s="6">
        <v>99.220495195268839</v>
      </c>
      <c r="CI33" s="6">
        <v>99.818057665837188</v>
      </c>
      <c r="CJ33" s="6">
        <v>100.37156027133138</v>
      </c>
      <c r="CK33" s="6">
        <v>100.89022349369311</v>
      </c>
      <c r="CL33" s="6">
        <v>101.3804479015955</v>
      </c>
      <c r="CM33" s="6">
        <v>101.846692507654</v>
      </c>
      <c r="CN33" s="6">
        <v>102.29209259948516</v>
      </c>
      <c r="CO33" s="6">
        <v>102.71888792175595</v>
      </c>
      <c r="CP33" s="6">
        <v>103.12871579868934</v>
      </c>
      <c r="CQ33" s="6">
        <v>103.52280971450854</v>
      </c>
      <c r="CR33" s="6">
        <v>103.90213263665673</v>
      </c>
      <c r="CS33" s="6">
        <v>104.26746582474907</v>
      </c>
      <c r="CT33" s="6">
        <v>104.61946758362247</v>
      </c>
      <c r="CU33" s="6">
        <v>104.95871190554359</v>
      </c>
      <c r="CV33" s="6">
        <v>105.28571376538102</v>
      </c>
      <c r="CW33" s="6">
        <v>105.60094562369628</v>
      </c>
      <c r="CX33" s="6">
        <v>105.90484817816753</v>
      </c>
      <c r="CY33" s="6">
        <v>106.19783737643525</v>
      </c>
      <c r="CZ33" s="6">
        <v>106.48030901323705</v>
      </c>
      <c r="DA33" s="6">
        <v>106.7526417749453</v>
      </c>
      <c r="DB33" s="6">
        <v>107.01519929081913</v>
      </c>
      <c r="DC33" s="6">
        <v>107.26833155103786</v>
      </c>
      <c r="DD33" s="6">
        <v>107.51237592185107</v>
      </c>
      <c r="DE33" s="6">
        <v>107.74765790430057</v>
      </c>
      <c r="DF33" s="6">
        <v>107.97449172911055</v>
      </c>
      <c r="DG33" s="6">
        <v>108.19318084599283</v>
      </c>
      <c r="DH33" s="6">
        <v>108.40401834385737</v>
      </c>
      <c r="DI33" s="6">
        <v>108.60728732472515</v>
      </c>
      <c r="DJ33" s="6">
        <v>108.8032612455828</v>
      </c>
      <c r="DK33" s="6">
        <v>108.99220423709421</v>
      </c>
      <c r="DL33" s="6">
        <v>109.17437140479666</v>
      </c>
      <c r="DM33" s="6">
        <v>109.35000911637781</v>
      </c>
      <c r="DN33" s="6">
        <v>109.51935527738371</v>
      </c>
      <c r="DP33">
        <v>101</v>
      </c>
      <c r="DQ33" s="2">
        <f t="shared" si="0"/>
        <v>8.4350052251323859E-2</v>
      </c>
    </row>
    <row r="34" spans="2:121" hidden="1" x14ac:dyDescent="0.2">
      <c r="B34">
        <v>2480</v>
      </c>
      <c r="C34" s="5">
        <v>0</v>
      </c>
      <c r="D34" s="5">
        <v>0</v>
      </c>
      <c r="E34" s="5">
        <v>0</v>
      </c>
      <c r="F34" s="5">
        <v>2.3679848448969899E-4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9.0991810737033703E-4</v>
      </c>
      <c r="M34" s="5">
        <v>0</v>
      </c>
      <c r="N34" s="5">
        <v>0</v>
      </c>
      <c r="O34" s="5">
        <v>0</v>
      </c>
      <c r="P34" s="5">
        <v>2.7434842249657098E-4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4.2247570764681001E-3</v>
      </c>
      <c r="W34" s="5">
        <v>5.7647963105303597E-4</v>
      </c>
      <c r="X34" s="5">
        <v>0</v>
      </c>
      <c r="Y34" s="5">
        <v>0</v>
      </c>
      <c r="Z34" s="5">
        <v>1.1490950876185001E-3</v>
      </c>
      <c r="AA34" s="5">
        <v>0</v>
      </c>
      <c r="AB34" s="5">
        <v>0</v>
      </c>
      <c r="AC34" s="5">
        <v>9.9880143827407101E-4</v>
      </c>
      <c r="AD34" s="5">
        <v>2.56147540983607E-4</v>
      </c>
      <c r="AE34" s="5">
        <v>0</v>
      </c>
      <c r="AF34" s="5">
        <v>0</v>
      </c>
      <c r="AG34" s="5">
        <v>0</v>
      </c>
      <c r="AH34" s="5">
        <v>0.92781954887217999</v>
      </c>
      <c r="AI34" s="5">
        <v>8.1967213114754098E-4</v>
      </c>
      <c r="AJ34" s="5">
        <v>3.3997416196369099E-4</v>
      </c>
      <c r="AK34" s="5">
        <v>4.3794756465644798E-3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4.8480930833872001E-4</v>
      </c>
      <c r="AT34" s="5">
        <v>0</v>
      </c>
      <c r="AU34" s="5">
        <v>4.6794571829667799E-4</v>
      </c>
      <c r="AV34" s="5">
        <v>0</v>
      </c>
      <c r="AW34" s="5">
        <v>0</v>
      </c>
      <c r="AX34" s="5">
        <v>0</v>
      </c>
      <c r="AY34" s="5">
        <v>9.0432266232591801E-4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3.5410764872521199E-4</v>
      </c>
      <c r="BK34" s="5">
        <v>0</v>
      </c>
      <c r="BL34" s="5">
        <v>2.3223409196469999E-4</v>
      </c>
      <c r="BM34" s="5">
        <v>0</v>
      </c>
      <c r="BN34" s="5">
        <v>1.9113149847094799E-4</v>
      </c>
      <c r="BO34" s="5">
        <v>0</v>
      </c>
      <c r="BP34" s="5">
        <v>0</v>
      </c>
      <c r="BQ34" s="5">
        <v>0</v>
      </c>
      <c r="BR34" s="5">
        <v>0</v>
      </c>
      <c r="BS34" s="5">
        <v>1.07181136120043E-3</v>
      </c>
      <c r="BT34" s="5">
        <v>1.8361581920904001E-2</v>
      </c>
      <c r="BU34" s="5">
        <v>1.03199174406605E-3</v>
      </c>
      <c r="BV34" s="5">
        <v>2.3904382470119499E-3</v>
      </c>
      <c r="BW34" s="5">
        <v>6.72947510094213E-3</v>
      </c>
      <c r="BX34" s="5">
        <v>2.2935779816513802E-3</v>
      </c>
      <c r="BY34" s="5">
        <v>0</v>
      </c>
      <c r="BZ34" s="5">
        <v>8.0726538849646805E-3</v>
      </c>
      <c r="CA34" s="5">
        <v>3.78006872852234E-2</v>
      </c>
      <c r="CB34" s="5">
        <v>1.6574585635359101E-2</v>
      </c>
      <c r="CE34">
        <v>0</v>
      </c>
      <c r="CF34" s="6">
        <v>4.7371244944741351</v>
      </c>
      <c r="CG34" s="6">
        <v>8.8522567424207637</v>
      </c>
      <c r="CH34" s="6">
        <v>12.483760892946586</v>
      </c>
      <c r="CI34" s="6">
        <v>15.727042859464792</v>
      </c>
      <c r="CJ34" s="6">
        <v>18.649593036548321</v>
      </c>
      <c r="CK34" s="6">
        <v>21.300550587630799</v>
      </c>
      <c r="CL34" s="6">
        <v>23.716814859048768</v>
      </c>
      <c r="CM34" s="6">
        <v>25.926975432540097</v>
      </c>
      <c r="CN34" s="6">
        <v>27.953859889500819</v>
      </c>
      <c r="CO34" s="6">
        <v>29.816202216677944</v>
      </c>
      <c r="CP34" s="6">
        <v>31.529749020274732</v>
      </c>
      <c r="CQ34" s="6">
        <v>33.108004080082594</v>
      </c>
      <c r="CR34" s="6">
        <v>34.562738448277351</v>
      </c>
      <c r="CS34" s="6">
        <v>35.904347118850687</v>
      </c>
      <c r="CT34" s="6">
        <v>37.142104147033287</v>
      </c>
      <c r="CU34" s="6">
        <v>38.284349648809936</v>
      </c>
      <c r="CV34" s="6">
        <v>39.338630390158507</v>
      </c>
      <c r="CW34" s="6">
        <v>40.311808196014802</v>
      </c>
      <c r="CX34" s="6">
        <v>41.210145608948594</v>
      </c>
      <c r="CY34" s="6">
        <v>42.039375126151342</v>
      </c>
      <c r="CZ34" s="6">
        <v>42.804756323122703</v>
      </c>
      <c r="DA34" s="6">
        <v>43.511123843861974</v>
      </c>
      <c r="DB34" s="6">
        <v>44.162928353960474</v>
      </c>
      <c r="DC34" s="6">
        <v>44.764271958233657</v>
      </c>
      <c r="DD34" s="6">
        <v>45.318939178572897</v>
      </c>
      <c r="DE34" s="6">
        <v>45.830424306474399</v>
      </c>
      <c r="DF34" s="6">
        <v>46.301955746830039</v>
      </c>
      <c r="DG34" s="6">
        <v>46.736517828096211</v>
      </c>
      <c r="DH34" s="6">
        <v>47.136870451175255</v>
      </c>
      <c r="DI34" s="6">
        <v>47.50556687348169</v>
      </c>
      <c r="DJ34" s="6">
        <v>47.844969867808558</v>
      </c>
      <c r="DK34" s="6">
        <v>48.157266452368255</v>
      </c>
      <c r="DL34" s="6">
        <v>48.44448135503734</v>
      </c>
      <c r="DM34" s="6">
        <v>48.708489348780695</v>
      </c>
      <c r="DN34" s="6">
        <v>48.95102657461797</v>
      </c>
      <c r="DP34">
        <v>79</v>
      </c>
      <c r="DQ34" s="2">
        <f t="shared" si="0"/>
        <v>-0.38036675222002569</v>
      </c>
    </row>
    <row r="35" spans="2:121" hidden="1" x14ac:dyDescent="0.2">
      <c r="B35">
        <v>2490</v>
      </c>
      <c r="C35" s="5">
        <v>0</v>
      </c>
      <c r="D35" s="5">
        <v>2.2962112514351299E-4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9.9058940069341296E-4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2.5000000000000001E-2</v>
      </c>
      <c r="S35" s="5">
        <v>0</v>
      </c>
      <c r="T35" s="5">
        <v>0</v>
      </c>
      <c r="U35" s="5">
        <v>0</v>
      </c>
      <c r="V35" s="5">
        <v>0</v>
      </c>
      <c r="W35" s="5">
        <v>3.8431975403535699E-4</v>
      </c>
      <c r="X35" s="5">
        <v>0</v>
      </c>
      <c r="Y35" s="5">
        <v>2.2763487366264499E-4</v>
      </c>
      <c r="Z35" s="5">
        <v>0</v>
      </c>
      <c r="AA35" s="5">
        <v>0</v>
      </c>
      <c r="AB35" s="5">
        <v>0</v>
      </c>
      <c r="AC35" s="5">
        <v>6.9916100679185003E-3</v>
      </c>
      <c r="AD35" s="5">
        <v>2.5614754098360702E-3</v>
      </c>
      <c r="AE35" s="5">
        <v>3.0824556896994599E-3</v>
      </c>
      <c r="AF35" s="5">
        <v>7.3028237585199597E-4</v>
      </c>
      <c r="AG35" s="5">
        <v>0</v>
      </c>
      <c r="AH35" s="5">
        <v>0</v>
      </c>
      <c r="AI35" s="5">
        <v>0.96557377049180304</v>
      </c>
      <c r="AJ35" s="5">
        <v>6.7994832392738206E-5</v>
      </c>
      <c r="AK35" s="5">
        <v>5.91821033319524E-5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5.6211354693648096E-4</v>
      </c>
      <c r="BN35" s="5">
        <v>1.1467889908256901E-3</v>
      </c>
      <c r="BO35" s="5">
        <v>0</v>
      </c>
      <c r="BP35" s="5">
        <v>0</v>
      </c>
      <c r="BQ35" s="5">
        <v>0</v>
      </c>
      <c r="BR35" s="5">
        <v>2E-3</v>
      </c>
      <c r="BS35" s="5">
        <v>0</v>
      </c>
      <c r="BT35" s="5">
        <v>8.4745762711864406E-3</v>
      </c>
      <c r="BU35" s="5">
        <v>0</v>
      </c>
      <c r="BV35" s="5">
        <v>1.5936254980079699E-3</v>
      </c>
      <c r="BW35" s="5">
        <v>4.0376850605652803E-3</v>
      </c>
      <c r="BX35" s="5">
        <v>1.1467889908256901E-3</v>
      </c>
      <c r="BY35" s="5">
        <v>1.0288065843621399E-2</v>
      </c>
      <c r="BZ35" s="5">
        <v>4.0363269424823402E-3</v>
      </c>
      <c r="CA35" s="5">
        <v>1.20274914089347E-2</v>
      </c>
      <c r="CB35" s="5">
        <v>0</v>
      </c>
      <c r="CE35">
        <v>0</v>
      </c>
      <c r="CF35" s="6">
        <v>2.9739300534384672</v>
      </c>
      <c r="CG35" s="6">
        <v>5.7462287415832867</v>
      </c>
      <c r="CH35" s="6">
        <v>8.3572844665809392</v>
      </c>
      <c r="CI35" s="6">
        <v>10.833380722881591</v>
      </c>
      <c r="CJ35" s="6">
        <v>13.192035933798417</v>
      </c>
      <c r="CK35" s="6">
        <v>15.445311161548998</v>
      </c>
      <c r="CL35" s="6">
        <v>17.601857917425956</v>
      </c>
      <c r="CM35" s="6">
        <v>19.668185340848854</v>
      </c>
      <c r="CN35" s="6">
        <v>21.64944402231319</v>
      </c>
      <c r="CO35" s="6">
        <v>23.549910747221613</v>
      </c>
      <c r="CP35" s="6">
        <v>25.373288318533831</v>
      </c>
      <c r="CQ35" s="6">
        <v>27.122891131096523</v>
      </c>
      <c r="CR35" s="6">
        <v>28.801760219630793</v>
      </c>
      <c r="CS35" s="6">
        <v>30.412734809699778</v>
      </c>
      <c r="CT35" s="6">
        <v>31.958497068839655</v>
      </c>
      <c r="CU35" s="6">
        <v>33.4416003641348</v>
      </c>
      <c r="CV35" s="6">
        <v>34.864487382147779</v>
      </c>
      <c r="CW35" s="6">
        <v>36.229502026977585</v>
      </c>
      <c r="CX35" s="6">
        <v>37.53889750599798</v>
      </c>
      <c r="CY35" s="6">
        <v>38.794842083745493</v>
      </c>
      <c r="CZ35" s="6">
        <v>39.999423411767808</v>
      </c>
      <c r="DA35" s="6">
        <v>41.15465198956452</v>
      </c>
      <c r="DB35" s="6">
        <v>42.262464094761299</v>
      </c>
      <c r="DC35" s="6">
        <v>43.324724387317325</v>
      </c>
      <c r="DD35" s="6">
        <v>44.34322831076669</v>
      </c>
      <c r="DE35" s="6">
        <v>45.319704363440273</v>
      </c>
      <c r="DF35" s="6">
        <v>46.255816282099545</v>
      </c>
      <c r="DG35" s="6">
        <v>47.153165161920157</v>
      </c>
      <c r="DH35" s="6">
        <v>48.013291525657237</v>
      </c>
      <c r="DI35" s="6">
        <v>48.837677348251944</v>
      </c>
      <c r="DJ35" s="6">
        <v>49.627748039342535</v>
      </c>
      <c r="DK35" s="6">
        <v>50.384874384038341</v>
      </c>
      <c r="DL35" s="6">
        <v>51.110374441233475</v>
      </c>
      <c r="DM35" s="6">
        <v>51.80551539826903</v>
      </c>
      <c r="DN35" s="6">
        <v>52.471515380641442</v>
      </c>
      <c r="DP35">
        <v>60</v>
      </c>
      <c r="DQ35" s="2">
        <f t="shared" si="0"/>
        <v>-0.12547474365597597</v>
      </c>
    </row>
    <row r="36" spans="2:121" hidden="1" x14ac:dyDescent="0.2">
      <c r="B36">
        <v>2610</v>
      </c>
      <c r="C36" s="5">
        <v>9.9009900990098989E-4</v>
      </c>
      <c r="D36" s="5">
        <v>1.1481056257175699E-3</v>
      </c>
      <c r="E36" s="5">
        <v>0</v>
      </c>
      <c r="F36" s="5">
        <v>1.1839924224485E-3</v>
      </c>
      <c r="G36" s="5">
        <v>0</v>
      </c>
      <c r="H36" s="5">
        <v>0</v>
      </c>
      <c r="I36" s="5">
        <v>1.18063754427391E-3</v>
      </c>
      <c r="J36" s="5">
        <v>0</v>
      </c>
      <c r="K36" s="5">
        <v>9.9058940069341296E-4</v>
      </c>
      <c r="L36" s="5">
        <v>0</v>
      </c>
      <c r="M36" s="5">
        <v>0</v>
      </c>
      <c r="N36" s="5">
        <v>0</v>
      </c>
      <c r="O36" s="5">
        <v>0</v>
      </c>
      <c r="P36" s="5">
        <v>1.09739368998628E-3</v>
      </c>
      <c r="Q36" s="5">
        <v>6.0814919927022098E-4</v>
      </c>
      <c r="R36" s="5">
        <v>0</v>
      </c>
      <c r="S36" s="5">
        <v>5.6081317910970903E-3</v>
      </c>
      <c r="T36" s="5">
        <v>2.36593059936909E-3</v>
      </c>
      <c r="U36" s="5">
        <v>0</v>
      </c>
      <c r="V36" s="5">
        <v>8.4495141529362103E-4</v>
      </c>
      <c r="W36" s="5">
        <v>2.30591852421214E-3</v>
      </c>
      <c r="X36" s="5">
        <v>3.9710348049521102E-3</v>
      </c>
      <c r="Y36" s="5">
        <v>2.2763487366264499E-4</v>
      </c>
      <c r="Z36" s="5">
        <v>0</v>
      </c>
      <c r="AA36" s="5">
        <v>0</v>
      </c>
      <c r="AB36" s="5">
        <v>3.4891835310537299E-4</v>
      </c>
      <c r="AC36" s="5">
        <v>0</v>
      </c>
      <c r="AD36" s="5">
        <v>5.1229508196721303E-4</v>
      </c>
      <c r="AE36" s="5">
        <v>2.5687130747495499E-4</v>
      </c>
      <c r="AF36" s="5">
        <v>2.1908471275559902E-3</v>
      </c>
      <c r="AG36" s="5">
        <v>2.0784619381657601E-3</v>
      </c>
      <c r="AH36" s="5">
        <v>3.7593984962406E-3</v>
      </c>
      <c r="AI36" s="5">
        <v>0</v>
      </c>
      <c r="AJ36" s="5">
        <v>0.95165567416876296</v>
      </c>
      <c r="AK36" s="5">
        <v>1.53873468663076E-3</v>
      </c>
      <c r="AL36" s="5">
        <v>0.16666666666666699</v>
      </c>
      <c r="AM36" s="5">
        <v>0.29464285714285698</v>
      </c>
      <c r="AN36" s="5">
        <v>0.12987012987013</v>
      </c>
      <c r="AO36" s="5">
        <v>0</v>
      </c>
      <c r="AP36" s="5">
        <v>0</v>
      </c>
      <c r="AQ36" s="5">
        <v>0.148148148148148</v>
      </c>
      <c r="AR36" s="5">
        <v>9.6153846153846194E-3</v>
      </c>
      <c r="AS36" s="5">
        <v>1.7776341305753101E-3</v>
      </c>
      <c r="AT36" s="5">
        <v>2.96345077378992E-3</v>
      </c>
      <c r="AU36" s="5">
        <v>2.3397285914833902E-3</v>
      </c>
      <c r="AV36" s="5">
        <v>2.5706940874036001E-3</v>
      </c>
      <c r="AW36" s="5">
        <v>1.508864579404E-3</v>
      </c>
      <c r="AX36" s="5">
        <v>8.9047195013357099E-4</v>
      </c>
      <c r="AY36" s="5">
        <v>2.5321034545125699E-3</v>
      </c>
      <c r="AZ36" s="5">
        <v>6.5416484954208495E-4</v>
      </c>
      <c r="BA36" s="5">
        <v>8.9552238805970204E-4</v>
      </c>
      <c r="BB36" s="5">
        <v>2.5792188651437E-3</v>
      </c>
      <c r="BC36" s="5">
        <v>3.6893562073418202E-4</v>
      </c>
      <c r="BD36" s="5">
        <v>5.3633681952266002E-4</v>
      </c>
      <c r="BE36" s="5">
        <v>5.2438384897745204E-4</v>
      </c>
      <c r="BF36" s="5">
        <v>1.8069179143004599E-3</v>
      </c>
      <c r="BG36" s="5">
        <v>6.8752148504640795E-4</v>
      </c>
      <c r="BH36" s="5">
        <v>0</v>
      </c>
      <c r="BI36" s="5">
        <v>3.2626427406199E-4</v>
      </c>
      <c r="BJ36" s="5">
        <v>1.4164305949008499E-3</v>
      </c>
      <c r="BK36" s="5">
        <v>1.45645208272648E-3</v>
      </c>
      <c r="BL36" s="5">
        <v>2.7868091035764099E-3</v>
      </c>
      <c r="BM36" s="5">
        <v>3.7474236462432098E-4</v>
      </c>
      <c r="BN36" s="5">
        <v>1.3379204892966399E-3</v>
      </c>
      <c r="BO36" s="5">
        <v>4.1474654377880197E-3</v>
      </c>
      <c r="BP36" s="5">
        <v>1.0689470871191899E-3</v>
      </c>
      <c r="BQ36" s="5">
        <v>2.7322404371584699E-3</v>
      </c>
      <c r="BR36" s="5">
        <v>5.0000000000000001E-4</v>
      </c>
      <c r="BS36" s="5">
        <v>5.3590568060021403E-4</v>
      </c>
      <c r="BT36" s="5">
        <v>8.4745762711864406E-3</v>
      </c>
      <c r="BU36" s="5">
        <v>1.8575851393188899E-2</v>
      </c>
      <c r="BV36" s="5">
        <v>1.67330677290837E-2</v>
      </c>
      <c r="BW36" s="5">
        <v>4.7106325706594898E-2</v>
      </c>
      <c r="BX36" s="5">
        <v>1.7201834862385301E-2</v>
      </c>
      <c r="BY36" s="5">
        <v>1.2345679012345699E-2</v>
      </c>
      <c r="BZ36" s="5">
        <v>3.5317860746720497E-2</v>
      </c>
      <c r="CA36" s="5">
        <v>1.54639175257732E-2</v>
      </c>
      <c r="CB36" s="5">
        <v>1.1049723756906099E-2</v>
      </c>
      <c r="CE36">
        <v>392</v>
      </c>
      <c r="CF36" s="6">
        <v>385.72368356625566</v>
      </c>
      <c r="CG36" s="6">
        <v>380.66103315024606</v>
      </c>
      <c r="CH36" s="6">
        <v>376.57059593399373</v>
      </c>
      <c r="CI36" s="6">
        <v>373.24907919004863</v>
      </c>
      <c r="CJ36" s="6">
        <v>370.53080742447452</v>
      </c>
      <c r="CK36" s="6">
        <v>368.28358671854886</v>
      </c>
      <c r="CL36" s="6">
        <v>366.40341696783662</v>
      </c>
      <c r="CM36" s="6">
        <v>364.80925053753049</v>
      </c>
      <c r="CN36" s="6">
        <v>363.4383202005987</v>
      </c>
      <c r="CO36" s="6">
        <v>362.2422059275163</v>
      </c>
      <c r="CP36" s="6">
        <v>361.18363669768644</v>
      </c>
      <c r="CQ36" s="6">
        <v>360.23394783764485</v>
      </c>
      <c r="CR36" s="6">
        <v>359.37108976101786</v>
      </c>
      <c r="CS36" s="6">
        <v>358.57808436303151</v>
      </c>
      <c r="CT36" s="6">
        <v>357.84183659091372</v>
      </c>
      <c r="CU36" s="6">
        <v>357.1522235134459</v>
      </c>
      <c r="CV36" s="6">
        <v>356.50139795257144</v>
      </c>
      <c r="CW36" s="6">
        <v>355.88325685800373</v>
      </c>
      <c r="CX36" s="6">
        <v>355.29303560146349</v>
      </c>
      <c r="CY36" s="6">
        <v>354.72699825517662</v>
      </c>
      <c r="CZ36" s="6">
        <v>354.18220093635358</v>
      </c>
      <c r="DA36" s="6">
        <v>353.65631075241782</v>
      </c>
      <c r="DB36" s="6">
        <v>353.14746707404282</v>
      </c>
      <c r="DC36" s="6">
        <v>352.65417506284285</v>
      </c>
      <c r="DD36" s="6">
        <v>352.17522381138758</v>
      </c>
      <c r="DE36" s="6">
        <v>351.70962329467562</v>
      </c>
      <c r="DF36" s="6">
        <v>351.25655572529035</v>
      </c>
      <c r="DG36" s="6">
        <v>350.81533795802363</v>
      </c>
      <c r="DH36" s="6">
        <v>350.38539238697462</v>
      </c>
      <c r="DI36" s="6">
        <v>349.96622438205333</v>
      </c>
      <c r="DJ36" s="6">
        <v>349.55740477005713</v>
      </c>
      <c r="DK36" s="6">
        <v>349.1585562138423</v>
      </c>
      <c r="DL36" s="6">
        <v>348.76934260847656</v>
      </c>
      <c r="DM36" s="6">
        <v>348.38946081587659</v>
      </c>
      <c r="DN36" s="6">
        <v>348.01863421446626</v>
      </c>
      <c r="DP36">
        <v>125</v>
      </c>
      <c r="DQ36" s="2">
        <f t="shared" si="0"/>
        <v>1.7841490737157302</v>
      </c>
    </row>
    <row r="37" spans="2:121" hidden="1" x14ac:dyDescent="0.2">
      <c r="B37">
        <v>2620</v>
      </c>
      <c r="C37" s="5">
        <v>0</v>
      </c>
      <c r="D37" s="5">
        <v>0</v>
      </c>
      <c r="E37" s="5">
        <v>4.6285582041194202E-4</v>
      </c>
      <c r="F37" s="5">
        <v>2.84158181387639E-3</v>
      </c>
      <c r="G37" s="5">
        <v>0</v>
      </c>
      <c r="H37" s="5">
        <v>0</v>
      </c>
      <c r="I37" s="5">
        <v>3.93545848091303E-4</v>
      </c>
      <c r="J37" s="5">
        <v>0</v>
      </c>
      <c r="K37" s="5">
        <v>0</v>
      </c>
      <c r="L37" s="5">
        <v>3.6396724294813498E-3</v>
      </c>
      <c r="M37" s="5">
        <v>0</v>
      </c>
      <c r="N37" s="5">
        <v>3.97614314115308E-4</v>
      </c>
      <c r="O37" s="5">
        <v>0</v>
      </c>
      <c r="P37" s="5">
        <v>0</v>
      </c>
      <c r="Q37" s="5">
        <v>1.0135819987837E-4</v>
      </c>
      <c r="R37" s="5">
        <v>8.3333333333333297E-3</v>
      </c>
      <c r="S37" s="5">
        <v>7.0101647388713596E-4</v>
      </c>
      <c r="T37" s="5">
        <v>1.57728706624606E-3</v>
      </c>
      <c r="U37" s="5">
        <v>0</v>
      </c>
      <c r="V37" s="5">
        <v>1.6899028305872399E-3</v>
      </c>
      <c r="W37" s="5">
        <v>5.7647963105303597E-4</v>
      </c>
      <c r="X37" s="5">
        <v>0</v>
      </c>
      <c r="Y37" s="5">
        <v>1.5934441156385201E-3</v>
      </c>
      <c r="Z37" s="5">
        <v>5.7454754380925003E-4</v>
      </c>
      <c r="AA37" s="5">
        <v>0</v>
      </c>
      <c r="AB37" s="5">
        <v>5.5826936496859696E-3</v>
      </c>
      <c r="AC37" s="5">
        <v>1.79784258889333E-3</v>
      </c>
      <c r="AD37" s="5">
        <v>1.7930327868852501E-3</v>
      </c>
      <c r="AE37" s="5">
        <v>7.7061392242486497E-4</v>
      </c>
      <c r="AF37" s="5">
        <v>1.7039922103213199E-3</v>
      </c>
      <c r="AG37" s="5">
        <v>7.7942322681215901E-4</v>
      </c>
      <c r="AH37" s="5">
        <v>3.0827067669172901E-2</v>
      </c>
      <c r="AI37" s="5">
        <v>2.4590163934426201E-3</v>
      </c>
      <c r="AJ37" s="5">
        <v>1.9038553069966699E-3</v>
      </c>
      <c r="AK37" s="5">
        <v>0.95271349943776995</v>
      </c>
      <c r="AL37" s="5">
        <v>0</v>
      </c>
      <c r="AM37" s="5">
        <v>0</v>
      </c>
      <c r="AN37" s="5">
        <v>5.1948051948052E-2</v>
      </c>
      <c r="AO37" s="5">
        <v>0.20168067226890801</v>
      </c>
      <c r="AP37" s="5">
        <v>0.194444444444444</v>
      </c>
      <c r="AQ37" s="5">
        <v>1.2345679012345699E-2</v>
      </c>
      <c r="AR37" s="5">
        <v>0.25</v>
      </c>
      <c r="AS37" s="5">
        <v>1.7776341305753101E-3</v>
      </c>
      <c r="AT37" s="5">
        <v>1.8109976950938401E-3</v>
      </c>
      <c r="AU37" s="5">
        <v>3.11963812197785E-4</v>
      </c>
      <c r="AV37" s="5">
        <v>0</v>
      </c>
      <c r="AW37" s="5">
        <v>1.508864579404E-3</v>
      </c>
      <c r="AX37" s="5">
        <v>0</v>
      </c>
      <c r="AY37" s="5">
        <v>1.6277807921866499E-3</v>
      </c>
      <c r="AZ37" s="5">
        <v>6.5416484954208495E-4</v>
      </c>
      <c r="BA37" s="5">
        <v>2.98507462686567E-4</v>
      </c>
      <c r="BB37" s="5">
        <v>3.6845983787767102E-4</v>
      </c>
      <c r="BC37" s="5">
        <v>1.8446781036709101E-4</v>
      </c>
      <c r="BD37" s="5">
        <v>1.07267363904532E-3</v>
      </c>
      <c r="BE37" s="5">
        <v>0</v>
      </c>
      <c r="BF37" s="5">
        <v>1.03252452245741E-3</v>
      </c>
      <c r="BG37" s="5">
        <v>0</v>
      </c>
      <c r="BH37" s="5">
        <v>8.4889643463497495E-4</v>
      </c>
      <c r="BI37" s="5">
        <v>0</v>
      </c>
      <c r="BJ37" s="5">
        <v>0</v>
      </c>
      <c r="BK37" s="5">
        <v>8.7387124963588696E-4</v>
      </c>
      <c r="BL37" s="5">
        <v>0</v>
      </c>
      <c r="BM37" s="5">
        <v>9.3685591156080199E-4</v>
      </c>
      <c r="BN37" s="5">
        <v>1.9113149847094801E-3</v>
      </c>
      <c r="BO37" s="5">
        <v>2.3041474654377902E-3</v>
      </c>
      <c r="BP37" s="5">
        <v>1.0689470871191899E-3</v>
      </c>
      <c r="BQ37" s="5">
        <v>3.6429872495446301E-3</v>
      </c>
      <c r="BR37" s="5">
        <v>1E-3</v>
      </c>
      <c r="BS37" s="5">
        <v>1.07181136120043E-3</v>
      </c>
      <c r="BT37" s="5">
        <v>1.6949152542372899E-2</v>
      </c>
      <c r="BU37" s="5">
        <v>2.1671826625387001E-2</v>
      </c>
      <c r="BV37" s="5">
        <v>1.1952191235059801E-2</v>
      </c>
      <c r="BW37" s="5">
        <v>2.8263795423956899E-2</v>
      </c>
      <c r="BX37" s="5">
        <v>1.03211009174312E-2</v>
      </c>
      <c r="BY37" s="5">
        <v>4.52674897119342E-2</v>
      </c>
      <c r="BZ37" s="5">
        <v>9.0817356205852694E-3</v>
      </c>
      <c r="CA37" s="5">
        <v>2.40549828178694E-2</v>
      </c>
      <c r="CB37" s="5">
        <v>1.1049723756906099E-2</v>
      </c>
      <c r="CE37">
        <v>491</v>
      </c>
      <c r="CF37" s="6">
        <v>475.80601545308974</v>
      </c>
      <c r="CG37" s="6">
        <v>463.86698993149872</v>
      </c>
      <c r="CH37" s="6">
        <v>454.35872932649551</v>
      </c>
      <c r="CI37" s="6">
        <v>446.67606067998355</v>
      </c>
      <c r="CJ37" s="6">
        <v>440.37334719429663</v>
      </c>
      <c r="CK37" s="6">
        <v>435.12140951700047</v>
      </c>
      <c r="CL37" s="6">
        <v>430.67626560373174</v>
      </c>
      <c r="CM37" s="6">
        <v>426.8564015887178</v>
      </c>
      <c r="CN37" s="6">
        <v>423.52621286217504</v>
      </c>
      <c r="CO37" s="6">
        <v>420.58391659783848</v>
      </c>
      <c r="CP37" s="6">
        <v>417.95271090630115</v>
      </c>
      <c r="CQ37" s="6">
        <v>415.57429576284358</v>
      </c>
      <c r="CR37" s="6">
        <v>413.40411523200902</v>
      </c>
      <c r="CS37" s="6">
        <v>411.40785651765077</v>
      </c>
      <c r="CT37" s="6">
        <v>409.55886838081693</v>
      </c>
      <c r="CU37" s="6">
        <v>407.83625330152722</v>
      </c>
      <c r="CV37" s="6">
        <v>406.22345428275077</v>
      </c>
      <c r="CW37" s="6">
        <v>404.7072054705651</v>
      </c>
      <c r="CX37" s="6">
        <v>403.27675086152692</v>
      </c>
      <c r="CY37" s="6">
        <v>401.9232609293307</v>
      </c>
      <c r="CZ37" s="6">
        <v>400.63939565105608</v>
      </c>
      <c r="DA37" s="6">
        <v>399.41897604140343</v>
      </c>
      <c r="DB37" s="6">
        <v>398.25673627934015</v>
      </c>
      <c r="DC37" s="6">
        <v>397.14813582626056</v>
      </c>
      <c r="DD37" s="6">
        <v>396.08921630678014</v>
      </c>
      <c r="DE37" s="6">
        <v>395.07649187490529</v>
      </c>
      <c r="DF37" s="6">
        <v>394.10686469973558</v>
      </c>
      <c r="DG37" s="6">
        <v>393.17755935326335</v>
      </c>
      <c r="DH37" s="6">
        <v>392.28607147071222</v>
      </c>
      <c r="DI37" s="6">
        <v>391.43012722926221</v>
      </c>
      <c r="DJ37" s="6">
        <v>390.60765106252069</v>
      </c>
      <c r="DK37" s="6">
        <v>389.81673967526496</v>
      </c>
      <c r="DL37" s="6">
        <v>389.05564090438838</v>
      </c>
      <c r="DM37" s="6">
        <v>388.3227363306562</v>
      </c>
      <c r="DN37" s="6">
        <v>387.61652681358248</v>
      </c>
      <c r="DP37">
        <v>125</v>
      </c>
      <c r="DQ37" s="2">
        <f t="shared" si="0"/>
        <v>2.10093221450866</v>
      </c>
    </row>
    <row r="38" spans="2:121" hidden="1" x14ac:dyDescent="0.2">
      <c r="B38">
        <v>2630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4.2156796083497698E-3</v>
      </c>
      <c r="AK38" s="5">
        <v>0</v>
      </c>
      <c r="AL38" s="5">
        <v>0.80303030303030298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2.3904382470119499E-3</v>
      </c>
      <c r="BW38" s="5">
        <v>1.3458950201884301E-3</v>
      </c>
      <c r="BX38" s="5">
        <v>0</v>
      </c>
      <c r="BY38" s="5">
        <v>0</v>
      </c>
      <c r="BZ38" s="5">
        <v>1.00908173562059E-3</v>
      </c>
      <c r="CA38" s="5">
        <v>1.7182130584192401E-3</v>
      </c>
      <c r="CB38" s="5">
        <v>2.7624309392265201E-3</v>
      </c>
      <c r="CE38">
        <v>0</v>
      </c>
      <c r="CF38" s="6">
        <v>1.845275882623306</v>
      </c>
      <c r="CG38" s="6">
        <v>3.2655440900773054</v>
      </c>
      <c r="CH38" s="6">
        <v>4.3619917343008394</v>
      </c>
      <c r="CI38" s="6">
        <v>5.210386523096914</v>
      </c>
      <c r="CJ38" s="6">
        <v>5.8678872272846885</v>
      </c>
      <c r="CK38" s="6">
        <v>6.3779015653260238</v>
      </c>
      <c r="CL38" s="6">
        <v>6.7735876101946539</v>
      </c>
      <c r="CM38" s="6">
        <v>7.0804031526942994</v>
      </c>
      <c r="CN38" s="6">
        <v>7.3179798601667079</v>
      </c>
      <c r="CO38" s="6">
        <v>7.5015135368632997</v>
      </c>
      <c r="CP38" s="6">
        <v>7.642804011814949</v>
      </c>
      <c r="CQ38" s="6">
        <v>7.7510388158346162</v>
      </c>
      <c r="CR38" s="6">
        <v>7.8333877457441305</v>
      </c>
      <c r="CS38" s="6">
        <v>7.8954566261961867</v>
      </c>
      <c r="CT38" s="6">
        <v>7.9416354045065995</v>
      </c>
      <c r="CU38" s="6">
        <v>7.9753663789659646</v>
      </c>
      <c r="CV38" s="6">
        <v>7.9993516779983462</v>
      </c>
      <c r="CW38" s="6">
        <v>8.0157142738700831</v>
      </c>
      <c r="CX38" s="6">
        <v>8.0261232840109251</v>
      </c>
      <c r="CY38" s="6">
        <v>8.0318917099479776</v>
      </c>
      <c r="CZ38" s="6">
        <v>8.0340528279251071</v>
      </c>
      <c r="DA38" s="6">
        <v>8.0334199940055644</v>
      </c>
      <c r="DB38" s="6">
        <v>8.0306335306644048</v>
      </c>
      <c r="DC38" s="6">
        <v>8.0261975291917285</v>
      </c>
      <c r="DD38" s="6">
        <v>8.0205087659075911</v>
      </c>
      <c r="DE38" s="6">
        <v>8.0138794415415688</v>
      </c>
      <c r="DF38" s="6">
        <v>8.0065550762943083</v>
      </c>
      <c r="DG38" s="6">
        <v>7.9987286014358219</v>
      </c>
      <c r="DH38" s="6">
        <v>7.9905514618565832</v>
      </c>
      <c r="DI38" s="6">
        <v>7.9821423677259506</v>
      </c>
      <c r="DJ38" s="6">
        <v>7.9735941959047612</v>
      </c>
      <c r="DK38" s="6">
        <v>7.9649794342837659</v>
      </c>
      <c r="DL38" s="6">
        <v>7.9563544780852338</v>
      </c>
      <c r="DM38" s="6">
        <v>7.9477630212145955</v>
      </c>
      <c r="DN38" s="6">
        <v>7.9392387339946522</v>
      </c>
      <c r="DP38">
        <v>53</v>
      </c>
      <c r="DQ38" s="2">
        <f t="shared" si="0"/>
        <v>-0.85020304275481795</v>
      </c>
    </row>
    <row r="39" spans="2:121" hidden="1" x14ac:dyDescent="0.2">
      <c r="B39">
        <v>2640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3.5050823694356798E-4</v>
      </c>
      <c r="T39" s="5">
        <v>3.9432176656151402E-4</v>
      </c>
      <c r="U39" s="5">
        <v>0</v>
      </c>
      <c r="V39" s="5">
        <v>0</v>
      </c>
      <c r="W39" s="5">
        <v>0</v>
      </c>
      <c r="X39" s="5">
        <v>0</v>
      </c>
      <c r="Y39" s="5">
        <v>2.2763487366264499E-4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8.4313592166995292E-3</v>
      </c>
      <c r="AK39" s="5">
        <v>0</v>
      </c>
      <c r="AL39" s="5">
        <v>0</v>
      </c>
      <c r="AM39" s="5">
        <v>0.66964285714285698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1.5598190609889299E-4</v>
      </c>
      <c r="AV39" s="5">
        <v>0</v>
      </c>
      <c r="AW39" s="5">
        <v>0</v>
      </c>
      <c r="AX39" s="5">
        <v>0</v>
      </c>
      <c r="AY39" s="5">
        <v>0</v>
      </c>
      <c r="AZ39" s="5">
        <v>2.18054949847362E-4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3.5410764872521199E-4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1.41242937853107E-3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2.7624309392265201E-3</v>
      </c>
      <c r="CE39">
        <v>0</v>
      </c>
      <c r="CF39" s="6">
        <v>3.4986243442112839</v>
      </c>
      <c r="CG39" s="6">
        <v>5.7895661181193114</v>
      </c>
      <c r="CH39" s="6">
        <v>7.2814201953073718</v>
      </c>
      <c r="CI39" s="6">
        <v>8.2459900086719156</v>
      </c>
      <c r="CJ39" s="6">
        <v>8.8637248918684453</v>
      </c>
      <c r="CK39" s="6">
        <v>9.2541649676223354</v>
      </c>
      <c r="CL39" s="6">
        <v>9.4963096263627023</v>
      </c>
      <c r="CM39" s="6">
        <v>9.6422239511201475</v>
      </c>
      <c r="CN39" s="6">
        <v>9.7261139531975402</v>
      </c>
      <c r="CO39" s="6">
        <v>9.7703698835338475</v>
      </c>
      <c r="CP39" s="6">
        <v>9.789583731524381</v>
      </c>
      <c r="CQ39" s="6">
        <v>9.7932151281110844</v>
      </c>
      <c r="CR39" s="6">
        <v>9.78735683605397</v>
      </c>
      <c r="CS39" s="6">
        <v>9.775901343661495</v>
      </c>
      <c r="CT39" s="6">
        <v>9.7613097814126206</v>
      </c>
      <c r="CU39" s="6">
        <v>9.7451172574950604</v>
      </c>
      <c r="CV39" s="6">
        <v>9.7282638447728562</v>
      </c>
      <c r="CW39" s="6">
        <v>9.7113105053003022</v>
      </c>
      <c r="CX39" s="6">
        <v>9.6945792758504563</v>
      </c>
      <c r="CY39" s="6">
        <v>9.6782437488719548</v>
      </c>
      <c r="CZ39" s="6">
        <v>9.6623870496270836</v>
      </c>
      <c r="DA39" s="6">
        <v>9.6470386473565597</v>
      </c>
      <c r="DB39" s="6">
        <v>9.6321974536813535</v>
      </c>
      <c r="DC39" s="6">
        <v>9.617846092403207</v>
      </c>
      <c r="DD39" s="6">
        <v>9.60395952944857</v>
      </c>
      <c r="DE39" s="6">
        <v>9.5905101355290228</v>
      </c>
      <c r="DF39" s="6">
        <v>9.5774705213203948</v>
      </c>
      <c r="DG39" s="6">
        <v>9.5648150054782182</v>
      </c>
      <c r="DH39" s="6">
        <v>9.5525202632879029</v>
      </c>
      <c r="DI39" s="6">
        <v>9.5405655010160491</v>
      </c>
      <c r="DJ39" s="6">
        <v>9.5289323702768183</v>
      </c>
      <c r="DK39" s="6">
        <v>9.5176047530029759</v>
      </c>
      <c r="DL39" s="6">
        <v>9.5065684944863325</v>
      </c>
      <c r="DM39" s="6">
        <v>9.4958111286368787</v>
      </c>
      <c r="DN39" s="6">
        <v>9.4853216190396523</v>
      </c>
      <c r="DP39">
        <v>88</v>
      </c>
      <c r="DQ39" s="2">
        <f t="shared" si="0"/>
        <v>-0.8922122543290949</v>
      </c>
    </row>
    <row r="40" spans="2:121" hidden="1" x14ac:dyDescent="0.2">
      <c r="B40">
        <v>2650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3.93545848091303E-4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3.5050823694356798E-4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2.2763487366264499E-4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4.0796899435642901E-3</v>
      </c>
      <c r="AK40" s="5">
        <v>1.4203704799668601E-3</v>
      </c>
      <c r="AL40" s="5">
        <v>0</v>
      </c>
      <c r="AM40" s="5">
        <v>0</v>
      </c>
      <c r="AN40" s="5">
        <v>0.79220779220779203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1.7815784785319799E-4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1.5936254980079699E-3</v>
      </c>
      <c r="BW40" s="5">
        <v>2.6917900403768502E-3</v>
      </c>
      <c r="BX40" s="5">
        <v>0</v>
      </c>
      <c r="BY40" s="5">
        <v>0</v>
      </c>
      <c r="BZ40" s="5">
        <v>1.00908173562059E-3</v>
      </c>
      <c r="CA40" s="5">
        <v>3.4364261168384901E-3</v>
      </c>
      <c r="CB40" s="5">
        <v>0</v>
      </c>
      <c r="CE40">
        <v>0</v>
      </c>
      <c r="CF40" s="6">
        <v>2.5786587360200599</v>
      </c>
      <c r="CG40" s="6">
        <v>4.5391992545286186</v>
      </c>
      <c r="CH40" s="6">
        <v>6.0327643073059081</v>
      </c>
      <c r="CI40" s="6">
        <v>7.1720224647648037</v>
      </c>
      <c r="CJ40" s="6">
        <v>8.0414655964059261</v>
      </c>
      <c r="CK40" s="6">
        <v>8.7047938760186874</v>
      </c>
      <c r="CL40" s="6">
        <v>9.2102584104132568</v>
      </c>
      <c r="CM40" s="6">
        <v>9.5945585334939327</v>
      </c>
      <c r="CN40" s="6">
        <v>9.8857069947741909</v>
      </c>
      <c r="CO40" s="6">
        <v>10.105151606538815</v>
      </c>
      <c r="CP40" s="6">
        <v>10.269356686720224</v>
      </c>
      <c r="CQ40" s="6">
        <v>10.390988877437755</v>
      </c>
      <c r="CR40" s="6">
        <v>10.479811056153018</v>
      </c>
      <c r="CS40" s="6">
        <v>10.543359383518844</v>
      </c>
      <c r="CT40" s="6">
        <v>10.587458231428968</v>
      </c>
      <c r="CU40" s="6">
        <v>10.616613233563536</v>
      </c>
      <c r="CV40" s="6">
        <v>10.634312251998661</v>
      </c>
      <c r="CW40" s="6">
        <v>10.643256461801762</v>
      </c>
      <c r="CX40" s="6">
        <v>10.645538196130889</v>
      </c>
      <c r="CY40" s="6">
        <v>10.642778093144324</v>
      </c>
      <c r="CZ40" s="6">
        <v>10.636231039971792</v>
      </c>
      <c r="DA40" s="6">
        <v>10.62686813262788</v>
      </c>
      <c r="DB40" s="6">
        <v>10.615440160085944</v>
      </c>
      <c r="DC40" s="6">
        <v>10.602526828784976</v>
      </c>
      <c r="DD40" s="6">
        <v>10.588574963815235</v>
      </c>
      <c r="DE40" s="6">
        <v>10.573928176723342</v>
      </c>
      <c r="DF40" s="6">
        <v>10.558849919620735</v>
      </c>
      <c r="DG40" s="6">
        <v>10.543541408250197</v>
      </c>
      <c r="DH40" s="6">
        <v>10.528155560875208</v>
      </c>
      <c r="DI40" s="6">
        <v>10.512807841279002</v>
      </c>
      <c r="DJ40" s="6">
        <v>10.497584694655897</v>
      </c>
      <c r="DK40" s="6">
        <v>10.482550110995604</v>
      </c>
      <c r="DL40" s="6">
        <v>10.467750731234823</v>
      </c>
      <c r="DM40" s="6">
        <v>10.453219818985625</v>
      </c>
      <c r="DN40" s="6">
        <v>10.438980348924209</v>
      </c>
      <c r="DP40">
        <v>74</v>
      </c>
      <c r="DQ40" s="2">
        <f t="shared" si="0"/>
        <v>-0.85893269798751071</v>
      </c>
    </row>
    <row r="41" spans="2:121" hidden="1" x14ac:dyDescent="0.2">
      <c r="B41">
        <v>2660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2.5980774227072001E-4</v>
      </c>
      <c r="AH41" s="5">
        <v>0</v>
      </c>
      <c r="AI41" s="5">
        <v>0</v>
      </c>
      <c r="AJ41" s="5">
        <v>6.7994832392738206E-5</v>
      </c>
      <c r="AK41" s="5">
        <v>7.5753092264899098E-3</v>
      </c>
      <c r="AL41" s="5">
        <v>0</v>
      </c>
      <c r="AM41" s="5">
        <v>0</v>
      </c>
      <c r="AN41" s="5">
        <v>0</v>
      </c>
      <c r="AO41" s="5">
        <v>0.77310924369747902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1.886080724255E-4</v>
      </c>
      <c r="AX41" s="5">
        <v>0</v>
      </c>
      <c r="AY41" s="5">
        <v>0</v>
      </c>
      <c r="AZ41" s="5">
        <v>2.18054949847362E-4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7.9681274900398398E-4</v>
      </c>
      <c r="BW41" s="5">
        <v>1.3458950201884301E-3</v>
      </c>
      <c r="BX41" s="5">
        <v>0</v>
      </c>
      <c r="BY41" s="5">
        <v>0</v>
      </c>
      <c r="BZ41" s="5">
        <v>2.0181634712411701E-3</v>
      </c>
      <c r="CA41" s="5">
        <v>0</v>
      </c>
      <c r="CB41" s="5">
        <v>0</v>
      </c>
      <c r="CE41">
        <v>0</v>
      </c>
      <c r="CF41" s="6">
        <v>4.0400751069725613</v>
      </c>
      <c r="CG41" s="6">
        <v>6.9867011554098619</v>
      </c>
      <c r="CH41" s="6">
        <v>9.1352209940041362</v>
      </c>
      <c r="CI41" s="6">
        <v>10.699450297713772</v>
      </c>
      <c r="CJ41" s="6">
        <v>11.834876860267922</v>
      </c>
      <c r="CK41" s="6">
        <v>12.655023108742956</v>
      </c>
      <c r="CL41" s="6">
        <v>13.24306235332495</v>
      </c>
      <c r="CM41" s="6">
        <v>13.66011653438372</v>
      </c>
      <c r="CN41" s="6">
        <v>13.951217658880804</v>
      </c>
      <c r="CO41" s="6">
        <v>14.149613499193315</v>
      </c>
      <c r="CP41" s="6">
        <v>14.279892506144936</v>
      </c>
      <c r="CQ41" s="6">
        <v>14.360261700531103</v>
      </c>
      <c r="CR41" s="6">
        <v>14.404213661511513</v>
      </c>
      <c r="CS41" s="6">
        <v>14.421750714250749</v>
      </c>
      <c r="CT41" s="6">
        <v>14.420286710557576</v>
      </c>
      <c r="CU41" s="6">
        <v>14.405313105918326</v>
      </c>
      <c r="CV41" s="6">
        <v>14.380892092133756</v>
      </c>
      <c r="CW41" s="6">
        <v>14.350022424158233</v>
      </c>
      <c r="CX41" s="6">
        <v>14.314911268988444</v>
      </c>
      <c r="CY41" s="6">
        <v>14.277176506152074</v>
      </c>
      <c r="CZ41" s="6">
        <v>14.237997446963101</v>
      </c>
      <c r="DA41" s="6">
        <v>14.19822722614202</v>
      </c>
      <c r="DB41" s="6">
        <v>14.15847666803278</v>
      </c>
      <c r="DC41" s="6">
        <v>14.119176893710593</v>
      </c>
      <c r="DD41" s="6">
        <v>14.080626066206934</v>
      </c>
      <c r="DE41" s="6">
        <v>14.043024289752598</v>
      </c>
      <c r="DF41" s="6">
        <v>14.006499655623438</v>
      </c>
      <c r="DG41" s="6">
        <v>13.971127667480744</v>
      </c>
      <c r="DH41" s="6">
        <v>13.936945714077067</v>
      </c>
      <c r="DI41" s="6">
        <v>13.903963836291823</v>
      </c>
      <c r="DJ41" s="6">
        <v>13.872172721476359</v>
      </c>
      <c r="DK41" s="6">
        <v>13.841549623584934</v>
      </c>
      <c r="DL41" s="6">
        <v>13.812062732247112</v>
      </c>
      <c r="DM41" s="6">
        <v>13.783674382748934</v>
      </c>
      <c r="DN41" s="6">
        <v>13.756343400653806</v>
      </c>
      <c r="DP41">
        <v>103</v>
      </c>
      <c r="DQ41" s="2">
        <f t="shared" si="0"/>
        <v>-0.86644326795481741</v>
      </c>
    </row>
    <row r="42" spans="2:121" hidden="1" x14ac:dyDescent="0.2">
      <c r="B42">
        <v>2670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3.97614314115308E-4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2.2763487366264499E-4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2.5980774227072001E-4</v>
      </c>
      <c r="AH42" s="5">
        <v>0</v>
      </c>
      <c r="AI42" s="5">
        <v>0</v>
      </c>
      <c r="AJ42" s="5">
        <v>0</v>
      </c>
      <c r="AK42" s="5">
        <v>6.5692134698467197E-3</v>
      </c>
      <c r="AL42" s="5">
        <v>0</v>
      </c>
      <c r="AM42" s="5">
        <v>0</v>
      </c>
      <c r="AN42" s="5">
        <v>0</v>
      </c>
      <c r="AO42" s="5">
        <v>0</v>
      </c>
      <c r="AP42" s="5">
        <v>0.75</v>
      </c>
      <c r="AQ42" s="5">
        <v>0</v>
      </c>
      <c r="AR42" s="5">
        <v>0</v>
      </c>
      <c r="AS42" s="5">
        <v>0</v>
      </c>
      <c r="AT42" s="5">
        <v>1.6463615409944001E-4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1.03199174406605E-3</v>
      </c>
      <c r="BV42" s="5">
        <v>2.3904382470119499E-3</v>
      </c>
      <c r="BW42" s="5">
        <v>5.3835800807537004E-3</v>
      </c>
      <c r="BX42" s="5">
        <v>0</v>
      </c>
      <c r="BY42" s="5">
        <v>6.17283950617284E-3</v>
      </c>
      <c r="BZ42" s="5">
        <v>2.0181634712411701E-3</v>
      </c>
      <c r="CA42" s="5">
        <v>1.7182130584192401E-3</v>
      </c>
      <c r="CB42" s="5">
        <v>5.5248618784530402E-3</v>
      </c>
      <c r="CE42">
        <v>0</v>
      </c>
      <c r="CF42" s="6">
        <v>3.7012005643420802</v>
      </c>
      <c r="CG42" s="6">
        <v>6.3179218302584674</v>
      </c>
      <c r="CH42" s="6">
        <v>8.1653008005024219</v>
      </c>
      <c r="CI42" s="6">
        <v>9.4655802013228936</v>
      </c>
      <c r="CJ42" s="6">
        <v>10.376106212569022</v>
      </c>
      <c r="CK42" s="6">
        <v>11.00866111300782</v>
      </c>
      <c r="CL42" s="6">
        <v>11.442890372591414</v>
      </c>
      <c r="CM42" s="6">
        <v>11.735679456442407</v>
      </c>
      <c r="CN42" s="6">
        <v>11.927735667444697</v>
      </c>
      <c r="CO42" s="6">
        <v>12.048229889015809</v>
      </c>
      <c r="CP42" s="6">
        <v>12.118084086630446</v>
      </c>
      <c r="CQ42" s="6">
        <v>12.152308568002526</v>
      </c>
      <c r="CR42" s="6">
        <v>12.161669261869386</v>
      </c>
      <c r="CS42" s="6">
        <v>12.153880540489421</v>
      </c>
      <c r="CT42" s="6">
        <v>12.134460722107557</v>
      </c>
      <c r="CU42" s="6">
        <v>12.107346911580686</v>
      </c>
      <c r="CV42" s="6">
        <v>12.075337614119702</v>
      </c>
      <c r="CW42" s="6">
        <v>12.040411771837249</v>
      </c>
      <c r="CX42" s="6">
        <v>12.00395893298221</v>
      </c>
      <c r="CY42" s="6">
        <v>11.966945397083776</v>
      </c>
      <c r="CZ42" s="6">
        <v>11.930034166399528</v>
      </c>
      <c r="DA42" s="6">
        <v>11.893671531005038</v>
      </c>
      <c r="DB42" s="6">
        <v>11.85814953383124</v>
      </c>
      <c r="DC42" s="6">
        <v>11.823650991393205</v>
      </c>
      <c r="DD42" s="6">
        <v>11.790281896173312</v>
      </c>
      <c r="DE42" s="6">
        <v>11.758094692735959</v>
      </c>
      <c r="DF42" s="6">
        <v>11.727104956114822</v>
      </c>
      <c r="DG42" s="6">
        <v>11.697303304029509</v>
      </c>
      <c r="DH42" s="6">
        <v>11.668663869770306</v>
      </c>
      <c r="DI42" s="6">
        <v>11.64115029680976</v>
      </c>
      <c r="DJ42" s="6">
        <v>11.614719950971958</v>
      </c>
      <c r="DK42" s="6">
        <v>11.589326853621126</v>
      </c>
      <c r="DL42" s="6">
        <v>11.564923699801687</v>
      </c>
      <c r="DM42" s="6">
        <v>11.541463224078909</v>
      </c>
      <c r="DN42" s="6">
        <v>11.518899103485367</v>
      </c>
      <c r="DP42">
        <v>90</v>
      </c>
      <c r="DQ42" s="2">
        <f t="shared" si="0"/>
        <v>-0.87201223218349588</v>
      </c>
    </row>
    <row r="43" spans="2:121" hidden="1" x14ac:dyDescent="0.2">
      <c r="B43">
        <v>2680</v>
      </c>
      <c r="C43" s="5">
        <v>0</v>
      </c>
      <c r="D43" s="5">
        <v>0</v>
      </c>
      <c r="E43" s="5">
        <v>0</v>
      </c>
      <c r="F43" s="5">
        <v>2.3679848448969899E-4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3.5050823694356798E-4</v>
      </c>
      <c r="T43" s="5">
        <v>3.9432176656151402E-4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4.0116951111715503E-3</v>
      </c>
      <c r="AK43" s="5">
        <v>1.83464520329053E-3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0.79012345679012297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1.5936254980079699E-3</v>
      </c>
      <c r="BW43" s="5">
        <v>1.3458950201884301E-3</v>
      </c>
      <c r="BX43" s="5">
        <v>0</v>
      </c>
      <c r="BY43" s="5">
        <v>0</v>
      </c>
      <c r="BZ43" s="5">
        <v>0</v>
      </c>
      <c r="CA43" s="5">
        <v>0</v>
      </c>
      <c r="CB43" s="5">
        <v>2.7624309392265201E-3</v>
      </c>
      <c r="CE43">
        <v>0</v>
      </c>
      <c r="CF43" s="6">
        <v>2.6331977430310443</v>
      </c>
      <c r="CG43" s="6">
        <v>4.6534446854924196</v>
      </c>
      <c r="CH43" s="6">
        <v>6.2024953196601817</v>
      </c>
      <c r="CI43" s="6">
        <v>7.3890870618302591</v>
      </c>
      <c r="CJ43" s="6">
        <v>8.2967116142687534</v>
      </c>
      <c r="CK43" s="6">
        <v>8.9895362975611217</v>
      </c>
      <c r="CL43" s="6">
        <v>9.5169201723806207</v>
      </c>
      <c r="CM43" s="6">
        <v>9.9168622514986424</v>
      </c>
      <c r="CN43" s="6">
        <v>10.218637451303344</v>
      </c>
      <c r="CO43" s="6">
        <v>10.444814072610232</v>
      </c>
      <c r="CP43" s="6">
        <v>10.612799796267407</v>
      </c>
      <c r="CQ43" s="6">
        <v>10.736027782077187</v>
      </c>
      <c r="CR43" s="6">
        <v>10.824867684890119</v>
      </c>
      <c r="CS43" s="6">
        <v>10.887326135839244</v>
      </c>
      <c r="CT43" s="6">
        <v>10.929585881952388</v>
      </c>
      <c r="CU43" s="6">
        <v>10.956421129139921</v>
      </c>
      <c r="CV43" s="6">
        <v>10.971517784625689</v>
      </c>
      <c r="CW43" s="6">
        <v>10.977720562406503</v>
      </c>
      <c r="CX43" s="6">
        <v>10.97722378514543</v>
      </c>
      <c r="CY43" s="6">
        <v>10.971718800616811</v>
      </c>
      <c r="CZ43" s="6">
        <v>10.962507938175307</v>
      </c>
      <c r="DA43" s="6">
        <v>10.950592639936533</v>
      </c>
      <c r="DB43" s="6">
        <v>10.936741645375935</v>
      </c>
      <c r="DC43" s="6">
        <v>10.921543760249998</v>
      </c>
      <c r="DD43" s="6">
        <v>10.905448704969606</v>
      </c>
      <c r="DE43" s="6">
        <v>10.888798740669499</v>
      </c>
      <c r="DF43" s="6">
        <v>10.871853157485114</v>
      </c>
      <c r="DG43" s="6">
        <v>10.854807236424465</v>
      </c>
      <c r="DH43" s="6">
        <v>10.837806931179477</v>
      </c>
      <c r="DI43" s="6">
        <v>10.820960234349499</v>
      </c>
      <c r="DJ43" s="6">
        <v>10.804345974747491</v>
      </c>
      <c r="DK43" s="6">
        <v>10.788020624058621</v>
      </c>
      <c r="DL43" s="6">
        <v>10.772023560844168</v>
      </c>
      <c r="DM43" s="6">
        <v>10.756381139050289</v>
      </c>
      <c r="DN43" s="6">
        <v>10.74110983010296</v>
      </c>
      <c r="DP43">
        <v>78</v>
      </c>
      <c r="DQ43" s="2">
        <f t="shared" si="0"/>
        <v>-0.86229346371662874</v>
      </c>
    </row>
    <row r="44" spans="2:121" hidden="1" x14ac:dyDescent="0.2">
      <c r="B44">
        <v>2690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1.9215987701767901E-4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2.5687130747495499E-4</v>
      </c>
      <c r="AF44" s="5">
        <v>0</v>
      </c>
      <c r="AG44" s="5">
        <v>0</v>
      </c>
      <c r="AH44" s="5">
        <v>0</v>
      </c>
      <c r="AI44" s="5">
        <v>0</v>
      </c>
      <c r="AJ44" s="5">
        <v>3.3997416196369099E-4</v>
      </c>
      <c r="AK44" s="5">
        <v>6.4508492631828104E-3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4.9382716049382699E-2</v>
      </c>
      <c r="AR44" s="5">
        <v>0.71153846153846201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3.1872509960159398E-3</v>
      </c>
      <c r="BW44" s="5">
        <v>0</v>
      </c>
      <c r="BX44" s="5">
        <v>0</v>
      </c>
      <c r="BY44" s="5">
        <v>4.11522633744856E-3</v>
      </c>
      <c r="BZ44" s="5">
        <v>2.0181634712411701E-3</v>
      </c>
      <c r="CA44" s="5">
        <v>3.4364261168384901E-3</v>
      </c>
      <c r="CB44" s="5">
        <v>0</v>
      </c>
      <c r="CE44">
        <v>0</v>
      </c>
      <c r="CF44" s="6">
        <v>3.6240981931855338</v>
      </c>
      <c r="CG44" s="6">
        <v>6.1817401202996596</v>
      </c>
      <c r="CH44" s="6">
        <v>7.9899667787185944</v>
      </c>
      <c r="CI44" s="6">
        <v>9.269258682789868</v>
      </c>
      <c r="CJ44" s="6">
        <v>10.173673356691735</v>
      </c>
      <c r="CK44" s="6">
        <v>10.811360964229159</v>
      </c>
      <c r="CL44" s="6">
        <v>11.258594259938413</v>
      </c>
      <c r="CM44" s="6">
        <v>11.569407339429002</v>
      </c>
      <c r="CN44" s="6">
        <v>11.782247974765577</v>
      </c>
      <c r="CO44" s="6">
        <v>11.924589821386872</v>
      </c>
      <c r="CP44" s="6">
        <v>12.01614470843605</v>
      </c>
      <c r="CQ44" s="6">
        <v>12.071110040136757</v>
      </c>
      <c r="CR44" s="6">
        <v>12.099748201088333</v>
      </c>
      <c r="CS44" s="6">
        <v>12.10950146613397</v>
      </c>
      <c r="CT44" s="6">
        <v>12.105782504146942</v>
      </c>
      <c r="CU44" s="6">
        <v>12.09253732714558</v>
      </c>
      <c r="CV44" s="6">
        <v>12.072647929110783</v>
      </c>
      <c r="CW44" s="6">
        <v>12.048221500492227</v>
      </c>
      <c r="CX44" s="6">
        <v>12.020799047300475</v>
      </c>
      <c r="CY44" s="6">
        <v>11.991506497469762</v>
      </c>
      <c r="CZ44" s="6">
        <v>11.961164592163978</v>
      </c>
      <c r="DA44" s="6">
        <v>11.930369116980184</v>
      </c>
      <c r="DB44" s="6">
        <v>11.899549699446924</v>
      </c>
      <c r="DC44" s="6">
        <v>11.869013053746146</v>
      </c>
      <c r="DD44" s="6">
        <v>11.838974894215069</v>
      </c>
      <c r="DE44" s="6">
        <v>11.809583560501231</v>
      </c>
      <c r="DF44" s="6">
        <v>11.780937556643467</v>
      </c>
      <c r="DG44" s="6">
        <v>11.753098604453491</v>
      </c>
      <c r="DH44" s="6">
        <v>11.726101378861166</v>
      </c>
      <c r="DI44" s="6">
        <v>11.699960780554001</v>
      </c>
      <c r="DJ44" s="6">
        <v>11.674677374893408</v>
      </c>
      <c r="DK44" s="6">
        <v>11.650241461398688</v>
      </c>
      <c r="DL44" s="6">
        <v>11.626636117782752</v>
      </c>
      <c r="DM44" s="6">
        <v>11.6038394742934</v>
      </c>
      <c r="DN44" s="6">
        <v>11.581826409156873</v>
      </c>
      <c r="DP44">
        <v>98</v>
      </c>
      <c r="DQ44" s="2">
        <f t="shared" si="0"/>
        <v>-0.88181809786574616</v>
      </c>
    </row>
    <row r="45" spans="2:121" hidden="1" x14ac:dyDescent="0.2">
      <c r="B45">
        <v>2810</v>
      </c>
      <c r="C45" s="5">
        <v>0</v>
      </c>
      <c r="D45" s="5">
        <v>0</v>
      </c>
      <c r="E45" s="5">
        <v>0</v>
      </c>
      <c r="F45" s="5">
        <v>2.3679848448969899E-4</v>
      </c>
      <c r="G45" s="5">
        <v>0</v>
      </c>
      <c r="H45" s="5">
        <v>0</v>
      </c>
      <c r="I45" s="5">
        <v>3.93545848091303E-4</v>
      </c>
      <c r="J45" s="5">
        <v>0</v>
      </c>
      <c r="K45" s="5">
        <v>0</v>
      </c>
      <c r="L45" s="5">
        <v>0</v>
      </c>
      <c r="M45" s="5">
        <v>0</v>
      </c>
      <c r="N45" s="5">
        <v>1.19284294234592E-3</v>
      </c>
      <c r="O45" s="5">
        <v>1.0642071656615799E-3</v>
      </c>
      <c r="P45" s="5">
        <v>1.6460905349794199E-3</v>
      </c>
      <c r="Q45" s="5">
        <v>8.1086559902696098E-4</v>
      </c>
      <c r="R45" s="5">
        <v>8.3333333333333297E-3</v>
      </c>
      <c r="S45" s="5">
        <v>0</v>
      </c>
      <c r="T45" s="5">
        <v>3.9432176656151402E-4</v>
      </c>
      <c r="U45" s="5">
        <v>0</v>
      </c>
      <c r="V45" s="5">
        <v>0</v>
      </c>
      <c r="W45" s="5">
        <v>9.6079938508839295E-4</v>
      </c>
      <c r="X45" s="5">
        <v>4.6718056528848397E-4</v>
      </c>
      <c r="Y45" s="5">
        <v>6.8290462098793503E-4</v>
      </c>
      <c r="Z45" s="5">
        <v>5.7454754380925003E-4</v>
      </c>
      <c r="AA45" s="5">
        <v>0</v>
      </c>
      <c r="AB45" s="5">
        <v>3.4891835310537299E-4</v>
      </c>
      <c r="AC45" s="5">
        <v>1.99760287654814E-4</v>
      </c>
      <c r="AD45" s="5">
        <v>0</v>
      </c>
      <c r="AE45" s="5">
        <v>0</v>
      </c>
      <c r="AF45" s="5">
        <v>0</v>
      </c>
      <c r="AG45" s="5">
        <v>2.5980774227072001E-4</v>
      </c>
      <c r="AH45" s="5">
        <v>3.0075187969924801E-3</v>
      </c>
      <c r="AI45" s="5">
        <v>0</v>
      </c>
      <c r="AJ45" s="5">
        <v>6.7994832392738198E-4</v>
      </c>
      <c r="AK45" s="5">
        <v>6.5100313665147696E-4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0.96945701357466096</v>
      </c>
      <c r="AT45" s="5">
        <v>2.7988146196904801E-3</v>
      </c>
      <c r="AU45" s="5">
        <v>4.3674933707689902E-3</v>
      </c>
      <c r="AV45" s="5">
        <v>0</v>
      </c>
      <c r="AW45" s="5">
        <v>0</v>
      </c>
      <c r="AX45" s="5">
        <v>0</v>
      </c>
      <c r="AY45" s="5">
        <v>2.7129679869777501E-3</v>
      </c>
      <c r="AZ45" s="5">
        <v>8.7221979938944595E-4</v>
      </c>
      <c r="BA45" s="5">
        <v>2.3880597014925399E-3</v>
      </c>
      <c r="BB45" s="5">
        <v>0</v>
      </c>
      <c r="BC45" s="5">
        <v>0</v>
      </c>
      <c r="BD45" s="5">
        <v>0</v>
      </c>
      <c r="BE45" s="5">
        <v>2.0975353959098099E-3</v>
      </c>
      <c r="BF45" s="5">
        <v>0</v>
      </c>
      <c r="BG45" s="5">
        <v>0</v>
      </c>
      <c r="BH45" s="5">
        <v>0</v>
      </c>
      <c r="BI45" s="5">
        <v>3.2626427406199E-4</v>
      </c>
      <c r="BJ45" s="5">
        <v>0</v>
      </c>
      <c r="BK45" s="5">
        <v>0</v>
      </c>
      <c r="BL45" s="5">
        <v>1.8578727357175999E-3</v>
      </c>
      <c r="BM45" s="5">
        <v>1.8737118231216E-4</v>
      </c>
      <c r="BN45" s="5">
        <v>2.4847094801223198E-3</v>
      </c>
      <c r="BO45" s="5">
        <v>4.6082949308755798E-4</v>
      </c>
      <c r="BP45" s="5">
        <v>7.1263139141279196E-4</v>
      </c>
      <c r="BQ45" s="5">
        <v>0</v>
      </c>
      <c r="BR45" s="5">
        <v>0</v>
      </c>
      <c r="BS45" s="5">
        <v>0</v>
      </c>
      <c r="BT45" s="5">
        <v>1.41242937853107E-3</v>
      </c>
      <c r="BU45" s="5">
        <v>1.03199174406605E-3</v>
      </c>
      <c r="BV45" s="5">
        <v>7.9681274900398398E-4</v>
      </c>
      <c r="BW45" s="5">
        <v>4.0376850605652803E-3</v>
      </c>
      <c r="BX45" s="5">
        <v>0</v>
      </c>
      <c r="BY45" s="5">
        <v>2.05761316872428E-3</v>
      </c>
      <c r="BZ45" s="5">
        <v>3.0272452068617599E-3</v>
      </c>
      <c r="CA45" s="5">
        <v>1.7182130584192401E-3</v>
      </c>
      <c r="CB45" s="5">
        <v>0</v>
      </c>
      <c r="CE45">
        <v>176</v>
      </c>
      <c r="CF45" s="6">
        <v>175.46033946369528</v>
      </c>
      <c r="CG45" s="6">
        <v>174.8426033647884</v>
      </c>
      <c r="CH45" s="6">
        <v>174.18171881838799</v>
      </c>
      <c r="CI45" s="6">
        <v>173.50004871686261</v>
      </c>
      <c r="CJ45" s="6">
        <v>172.8118952098699</v>
      </c>
      <c r="CK45" s="6">
        <v>172.12637404076662</v>
      </c>
      <c r="CL45" s="6">
        <v>171.44925381769755</v>
      </c>
      <c r="CM45" s="6">
        <v>170.78413637865364</v>
      </c>
      <c r="CN45" s="6">
        <v>170.13321676197529</v>
      </c>
      <c r="CO45" s="6">
        <v>169.49777426333762</v>
      </c>
      <c r="CP45" s="6">
        <v>168.87849096994708</v>
      </c>
      <c r="CQ45" s="6">
        <v>168.27565924317949</v>
      </c>
      <c r="CR45" s="6">
        <v>167.68931745169843</v>
      </c>
      <c r="CS45" s="6">
        <v>167.11933915656709</v>
      </c>
      <c r="CT45" s="6">
        <v>166.56549196202465</v>
      </c>
      <c r="CU45" s="6">
        <v>166.02747650236134</v>
      </c>
      <c r="CV45" s="6">
        <v>165.50495235485766</v>
      </c>
      <c r="CW45" s="6">
        <v>164.9975553024309</v>
      </c>
      <c r="CX45" s="6">
        <v>164.50490884255771</v>
      </c>
      <c r="CY45" s="6">
        <v>164.02663184942671</v>
      </c>
      <c r="CZ45" s="6">
        <v>163.56234365195772</v>
      </c>
      <c r="DA45" s="6">
        <v>163.11166736866778</v>
      </c>
      <c r="DB45" s="6">
        <v>162.67423206287262</v>
      </c>
      <c r="DC45" s="6">
        <v>162.24967409800681</v>
      </c>
      <c r="DD45" s="6">
        <v>161.83763795045866</v>
      </c>
      <c r="DE45" s="6">
        <v>161.43777665525252</v>
      </c>
      <c r="DF45" s="6">
        <v>161.04975200452185</v>
      </c>
      <c r="DG45" s="6">
        <v>160.67323458109266</v>
      </c>
      <c r="DH45" s="6">
        <v>160.30790368377805</v>
      </c>
      <c r="DI45" s="6">
        <v>159.95344718331029</v>
      </c>
      <c r="DJ45" s="6">
        <v>159.60956133562198</v>
      </c>
      <c r="DK45" s="6">
        <v>159.27595057072133</v>
      </c>
      <c r="DL45" s="6">
        <v>158.95232726951292</v>
      </c>
      <c r="DM45" s="6">
        <v>158.63841153681278</v>
      </c>
      <c r="DN45" s="6">
        <v>158.33393097594862</v>
      </c>
      <c r="DP45">
        <v>143</v>
      </c>
      <c r="DQ45" s="2">
        <f t="shared" si="0"/>
        <v>0.10723028654509523</v>
      </c>
    </row>
    <row r="46" spans="2:121" hidden="1" x14ac:dyDescent="0.2">
      <c r="B46">
        <v>2820</v>
      </c>
      <c r="C46" s="5">
        <v>7.4257425742574302E-4</v>
      </c>
      <c r="D46" s="5">
        <v>4.5924225028702597E-4</v>
      </c>
      <c r="E46" s="5">
        <v>0</v>
      </c>
      <c r="F46" s="5">
        <v>2.3679848448969899E-4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4.5495905368516802E-4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3.5050823694356798E-4</v>
      </c>
      <c r="T46" s="5">
        <v>0</v>
      </c>
      <c r="U46" s="5">
        <v>0</v>
      </c>
      <c r="V46" s="5">
        <v>0</v>
      </c>
      <c r="W46" s="5">
        <v>5.7647963105303597E-4</v>
      </c>
      <c r="X46" s="5">
        <v>1.40154169586545E-3</v>
      </c>
      <c r="Y46" s="5">
        <v>2.2763487366264499E-4</v>
      </c>
      <c r="Z46" s="5">
        <v>1.4363688595231299E-3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1.2171372930866601E-3</v>
      </c>
      <c r="AG46" s="5">
        <v>2.5980774227072001E-4</v>
      </c>
      <c r="AH46" s="5">
        <v>0</v>
      </c>
      <c r="AI46" s="5">
        <v>0</v>
      </c>
      <c r="AJ46" s="5">
        <v>1.3598966478547601E-3</v>
      </c>
      <c r="AK46" s="5">
        <v>5.3263892998757197E-4</v>
      </c>
      <c r="AL46" s="5">
        <v>1.5151515151515201E-2</v>
      </c>
      <c r="AM46" s="5">
        <v>0</v>
      </c>
      <c r="AN46" s="5">
        <v>0</v>
      </c>
      <c r="AO46" s="5">
        <v>0</v>
      </c>
      <c r="AP46" s="5">
        <v>9.2592592592592605E-3</v>
      </c>
      <c r="AQ46" s="5">
        <v>0</v>
      </c>
      <c r="AR46" s="5">
        <v>0</v>
      </c>
      <c r="AS46" s="5">
        <v>3.8784744667097601E-3</v>
      </c>
      <c r="AT46" s="5">
        <v>0.96559104379321703</v>
      </c>
      <c r="AU46" s="5">
        <v>1.0918733426922499E-3</v>
      </c>
      <c r="AV46" s="5">
        <v>0</v>
      </c>
      <c r="AW46" s="5">
        <v>2.8291210863825001E-3</v>
      </c>
      <c r="AX46" s="5">
        <v>2.6714158504007098E-3</v>
      </c>
      <c r="AY46" s="5">
        <v>1.6277807921866499E-3</v>
      </c>
      <c r="AZ46" s="5">
        <v>2.18054949847362E-4</v>
      </c>
      <c r="BA46" s="5">
        <v>3.2835820895522399E-3</v>
      </c>
      <c r="BB46" s="5">
        <v>0</v>
      </c>
      <c r="BC46" s="5">
        <v>0</v>
      </c>
      <c r="BD46" s="5">
        <v>1.6090104585679799E-3</v>
      </c>
      <c r="BE46" s="5">
        <v>0</v>
      </c>
      <c r="BF46" s="5">
        <v>0</v>
      </c>
      <c r="BG46" s="5">
        <v>0</v>
      </c>
      <c r="BH46" s="5">
        <v>0</v>
      </c>
      <c r="BI46" s="5">
        <v>3.2626427406199E-4</v>
      </c>
      <c r="BJ46" s="5">
        <v>1.4164305949008499E-3</v>
      </c>
      <c r="BK46" s="5">
        <v>8.7387124963588696E-4</v>
      </c>
      <c r="BL46" s="5">
        <v>2.3223409196469999E-4</v>
      </c>
      <c r="BM46" s="5">
        <v>2.2484541877459199E-3</v>
      </c>
      <c r="BN46" s="5">
        <v>1.9113149847094799E-4</v>
      </c>
      <c r="BO46" s="5">
        <v>2.76497695852535E-3</v>
      </c>
      <c r="BP46" s="5">
        <v>1.2471049349723901E-3</v>
      </c>
      <c r="BQ46" s="5">
        <v>2.4286581663630802E-3</v>
      </c>
      <c r="BR46" s="5">
        <v>2.5000000000000001E-3</v>
      </c>
      <c r="BS46" s="5">
        <v>5.3590568060021403E-4</v>
      </c>
      <c r="BT46" s="5">
        <v>7.0621468926553698E-3</v>
      </c>
      <c r="BU46" s="5">
        <v>3.09597523219814E-3</v>
      </c>
      <c r="BV46" s="5">
        <v>3.9840637450199202E-3</v>
      </c>
      <c r="BW46" s="5">
        <v>1.3458950201884301E-3</v>
      </c>
      <c r="BX46" s="5">
        <v>2.2935779816513802E-3</v>
      </c>
      <c r="BY46" s="5">
        <v>4.11522633744856E-3</v>
      </c>
      <c r="BZ46" s="5">
        <v>4.0363269424823402E-3</v>
      </c>
      <c r="CA46" s="5">
        <v>0</v>
      </c>
      <c r="CB46" s="5">
        <v>5.5248618784530402E-3</v>
      </c>
      <c r="CE46">
        <v>167</v>
      </c>
      <c r="CF46" s="6">
        <v>166.59198908344646</v>
      </c>
      <c r="CG46" s="6">
        <v>166.16548676431708</v>
      </c>
      <c r="CH46" s="6">
        <v>165.73956651907207</v>
      </c>
      <c r="CI46" s="6">
        <v>165.32445853317645</v>
      </c>
      <c r="CJ46" s="6">
        <v>164.92524762566885</v>
      </c>
      <c r="CK46" s="6">
        <v>164.54408664739151</v>
      </c>
      <c r="CL46" s="6">
        <v>164.1815075294146</v>
      </c>
      <c r="CM46" s="6">
        <v>163.8371872784144</v>
      </c>
      <c r="CN46" s="6">
        <v>163.51038731124845</v>
      </c>
      <c r="CO46" s="6">
        <v>163.20019895842552</v>
      </c>
      <c r="CP46" s="6">
        <v>162.90567543504051</v>
      </c>
      <c r="CQ46" s="6">
        <v>162.62589845433811</v>
      </c>
      <c r="CR46" s="6">
        <v>162.3600081099855</v>
      </c>
      <c r="CS46" s="6">
        <v>162.10721282672077</v>
      </c>
      <c r="CT46" s="6">
        <v>161.86678907713809</v>
      </c>
      <c r="CU46" s="6">
        <v>161.63807633714453</v>
      </c>
      <c r="CV46" s="6">
        <v>161.42047026884143</v>
      </c>
      <c r="CW46" s="6">
        <v>161.21341568245415</v>
      </c>
      <c r="CX46" s="6">
        <v>161.01640001520346</v>
      </c>
      <c r="CY46" s="6">
        <v>160.82894761829868</v>
      </c>
      <c r="CZ46" s="6">
        <v>160.65061490930995</v>
      </c>
      <c r="DA46" s="6">
        <v>160.48098633410524</v>
      </c>
      <c r="DB46" s="6">
        <v>160.31967103610069</v>
      </c>
      <c r="DC46" s="6">
        <v>160.16630011928677</v>
      </c>
      <c r="DD46" s="6">
        <v>160.02052439742459</v>
      </c>
      <c r="DE46" s="6">
        <v>159.88201253503058</v>
      </c>
      <c r="DF46" s="6">
        <v>159.75044950101324</v>
      </c>
      <c r="DG46" s="6">
        <v>159.62553527048507</v>
      </c>
      <c r="DH46" s="6">
        <v>159.50698372320863</v>
      </c>
      <c r="DI46" s="6">
        <v>159.39452169800552</v>
      </c>
      <c r="DJ46" s="6">
        <v>159.28788817130936</v>
      </c>
      <c r="DK46" s="6">
        <v>159.18683353510164</v>
      </c>
      <c r="DL46" s="6">
        <v>159.0911189550186</v>
      </c>
      <c r="DM46" s="6">
        <v>159.00051579373027</v>
      </c>
      <c r="DN46" s="6">
        <v>158.9148050880278</v>
      </c>
      <c r="DP46">
        <v>159</v>
      </c>
      <c r="DQ46" s="2">
        <f t="shared" si="0"/>
        <v>-5.3581705642889992E-4</v>
      </c>
    </row>
    <row r="47" spans="2:121" hidden="1" x14ac:dyDescent="0.2">
      <c r="B47">
        <v>2830</v>
      </c>
      <c r="C47" s="5">
        <v>0</v>
      </c>
      <c r="D47" s="5">
        <v>0</v>
      </c>
      <c r="E47" s="5">
        <v>0</v>
      </c>
      <c r="F47" s="5">
        <v>7.1039545346909805E-4</v>
      </c>
      <c r="G47" s="5">
        <v>0</v>
      </c>
      <c r="H47" s="5">
        <v>0</v>
      </c>
      <c r="I47" s="5">
        <v>0</v>
      </c>
      <c r="J47" s="5">
        <v>0</v>
      </c>
      <c r="K47" s="5">
        <v>9.9058940069341296E-4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5.0679099939185098E-4</v>
      </c>
      <c r="R47" s="5">
        <v>0</v>
      </c>
      <c r="S47" s="5">
        <v>1.75254118471784E-3</v>
      </c>
      <c r="T47" s="5">
        <v>0</v>
      </c>
      <c r="U47" s="5">
        <v>8.1300813008130107E-3</v>
      </c>
      <c r="V47" s="5">
        <v>4.2247570764680997E-4</v>
      </c>
      <c r="W47" s="5">
        <v>0</v>
      </c>
      <c r="X47" s="5">
        <v>1.6351319785096899E-3</v>
      </c>
      <c r="Y47" s="5">
        <v>2.2763487366264499E-4</v>
      </c>
      <c r="Z47" s="5">
        <v>2.8727377190462502E-4</v>
      </c>
      <c r="AA47" s="5">
        <v>0</v>
      </c>
      <c r="AB47" s="5">
        <v>0</v>
      </c>
      <c r="AC47" s="5">
        <v>1.99760287654814E-4</v>
      </c>
      <c r="AD47" s="5">
        <v>0</v>
      </c>
      <c r="AE47" s="5">
        <v>2.5687130747495499E-4</v>
      </c>
      <c r="AF47" s="5">
        <v>0</v>
      </c>
      <c r="AG47" s="5">
        <v>1.55884645362432E-3</v>
      </c>
      <c r="AH47" s="5">
        <v>7.5187969924812002E-4</v>
      </c>
      <c r="AI47" s="5">
        <v>0</v>
      </c>
      <c r="AJ47" s="5">
        <v>1.08791731828381E-3</v>
      </c>
      <c r="AK47" s="5">
        <v>1.77546309995857E-4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4.20168067226891E-3</v>
      </c>
      <c r="AT47" s="5">
        <v>1.8109976950938401E-3</v>
      </c>
      <c r="AU47" s="5">
        <v>0.97145531118390305</v>
      </c>
      <c r="AV47" s="5">
        <v>6.1696658097686402E-2</v>
      </c>
      <c r="AW47" s="5">
        <v>3.77216144851E-3</v>
      </c>
      <c r="AX47" s="5">
        <v>0</v>
      </c>
      <c r="AY47" s="5">
        <v>7.2345812986073399E-4</v>
      </c>
      <c r="AZ47" s="5">
        <v>1.7444395987788899E-3</v>
      </c>
      <c r="BA47" s="5">
        <v>2.3880597014925399E-3</v>
      </c>
      <c r="BB47" s="5">
        <v>0</v>
      </c>
      <c r="BC47" s="5">
        <v>3.6893562073418202E-4</v>
      </c>
      <c r="BD47" s="5">
        <v>8.0450522928398997E-4</v>
      </c>
      <c r="BE47" s="5">
        <v>0</v>
      </c>
      <c r="BF47" s="5">
        <v>0</v>
      </c>
      <c r="BG47" s="5">
        <v>0</v>
      </c>
      <c r="BH47" s="5">
        <v>1.4148273910582899E-3</v>
      </c>
      <c r="BI47" s="5">
        <v>0</v>
      </c>
      <c r="BJ47" s="5">
        <v>3.5410764872521199E-4</v>
      </c>
      <c r="BK47" s="5">
        <v>2.9129041654529602E-4</v>
      </c>
      <c r="BL47" s="5">
        <v>0</v>
      </c>
      <c r="BM47" s="5">
        <v>0</v>
      </c>
      <c r="BN47" s="5">
        <v>0</v>
      </c>
      <c r="BO47" s="5">
        <v>1.38248847926267E-3</v>
      </c>
      <c r="BP47" s="5">
        <v>1.2471049349723901E-3</v>
      </c>
      <c r="BQ47" s="5">
        <v>9.1074681238615697E-4</v>
      </c>
      <c r="BR47" s="5">
        <v>0</v>
      </c>
      <c r="BS47" s="5">
        <v>5.3590568060021403E-4</v>
      </c>
      <c r="BT47" s="5">
        <v>1.41242937853107E-3</v>
      </c>
      <c r="BU47" s="5">
        <v>2.06398348813209E-3</v>
      </c>
      <c r="BV47" s="5">
        <v>5.5776892430278897E-3</v>
      </c>
      <c r="BW47" s="5">
        <v>8.0753701211305502E-3</v>
      </c>
      <c r="BX47" s="5">
        <v>1.1467889908256901E-3</v>
      </c>
      <c r="BY47" s="5">
        <v>1.0288065843621399E-2</v>
      </c>
      <c r="BZ47" s="5">
        <v>1.00908173562059E-2</v>
      </c>
      <c r="CA47" s="5">
        <v>1.7182130584192401E-3</v>
      </c>
      <c r="CB47" s="5">
        <v>1.1049723756906099E-2</v>
      </c>
      <c r="CE47">
        <v>168</v>
      </c>
      <c r="CF47" s="6">
        <v>169.68134126966237</v>
      </c>
      <c r="CG47" s="6">
        <v>170.93010474310003</v>
      </c>
      <c r="CH47" s="6">
        <v>171.8799164959139</v>
      </c>
      <c r="CI47" s="6">
        <v>172.61932584620524</v>
      </c>
      <c r="CJ47" s="6">
        <v>173.20774856730307</v>
      </c>
      <c r="CK47" s="6">
        <v>173.68563261809234</v>
      </c>
      <c r="CL47" s="6">
        <v>174.08096654284296</v>
      </c>
      <c r="CM47" s="6">
        <v>174.41346737453765</v>
      </c>
      <c r="CN47" s="6">
        <v>174.6972920577104</v>
      </c>
      <c r="CO47" s="6">
        <v>174.94280612433573</v>
      </c>
      <c r="CP47" s="6">
        <v>175.15774781863365</v>
      </c>
      <c r="CQ47" s="6">
        <v>175.34800249782276</v>
      </c>
      <c r="CR47" s="6">
        <v>175.51812418792528</v>
      </c>
      <c r="CS47" s="6">
        <v>175.67169183618267</v>
      </c>
      <c r="CT47" s="6">
        <v>175.81155650433686</v>
      </c>
      <c r="CU47" s="6">
        <v>175.94001583967841</v>
      </c>
      <c r="CV47" s="6">
        <v>176.05893945613866</v>
      </c>
      <c r="CW47" s="6">
        <v>176.1698607169109</v>
      </c>
      <c r="CX47" s="6">
        <v>176.27404516811686</v>
      </c>
      <c r="CY47" s="6">
        <v>176.37254247779052</v>
      </c>
      <c r="CZ47" s="6">
        <v>176.46622651997671</v>
      </c>
      <c r="DA47" s="6">
        <v>176.55582678752685</v>
      </c>
      <c r="DB47" s="6">
        <v>176.64195335048163</v>
      </c>
      <c r="DC47" s="6">
        <v>176.72511692822641</v>
      </c>
      <c r="DD47" s="6">
        <v>176.80574520300311</v>
      </c>
      <c r="DE47" s="6">
        <v>176.88419619909166</v>
      </c>
      <c r="DF47" s="6">
        <v>176.96076934023765</v>
      </c>
      <c r="DG47" s="6">
        <v>177.03571464783101</v>
      </c>
      <c r="DH47" s="6">
        <v>177.10924043432149</v>
      </c>
      <c r="DI47" s="6">
        <v>177.18151976739412</v>
      </c>
      <c r="DJ47" s="6">
        <v>177.25269592181408</v>
      </c>
      <c r="DK47" s="6">
        <v>177.32288699170294</v>
      </c>
      <c r="DL47" s="6">
        <v>177.39218980228603</v>
      </c>
      <c r="DM47" s="6">
        <v>177.46068323405819</v>
      </c>
      <c r="DN47" s="6">
        <v>177.52843105187861</v>
      </c>
      <c r="DP47">
        <v>187</v>
      </c>
      <c r="DQ47" s="2">
        <f t="shared" si="0"/>
        <v>-5.065010132685234E-2</v>
      </c>
    </row>
    <row r="48" spans="2:121" hidden="1" x14ac:dyDescent="0.2">
      <c r="B48">
        <v>2840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3.5050823694356798E-4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6.7994832392738206E-5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1.6160310277957301E-4</v>
      </c>
      <c r="AT48" s="5">
        <v>0</v>
      </c>
      <c r="AU48" s="5">
        <v>2.1837466853844999E-3</v>
      </c>
      <c r="AV48" s="5">
        <v>0.88174807197943506</v>
      </c>
      <c r="AW48" s="5">
        <v>5.658242172765E-4</v>
      </c>
      <c r="AX48" s="5">
        <v>0</v>
      </c>
      <c r="AY48" s="5">
        <v>5.4259359739555096E-4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5.6593095642331595E-4</v>
      </c>
      <c r="BI48" s="5">
        <v>0</v>
      </c>
      <c r="BJ48" s="5">
        <v>0</v>
      </c>
      <c r="BK48" s="5">
        <v>0</v>
      </c>
      <c r="BL48" s="5">
        <v>0</v>
      </c>
      <c r="BM48" s="5">
        <v>1.12422709387296E-3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1.00908173562059E-3</v>
      </c>
      <c r="CA48" s="5">
        <v>0</v>
      </c>
      <c r="CB48" s="5">
        <v>0</v>
      </c>
      <c r="CE48">
        <v>16</v>
      </c>
      <c r="CF48" s="6">
        <v>14.991300595986624</v>
      </c>
      <c r="CG48" s="6">
        <v>14.080617985706382</v>
      </c>
      <c r="CH48" s="6">
        <v>13.26471113040679</v>
      </c>
      <c r="CI48" s="6">
        <v>12.537593926333592</v>
      </c>
      <c r="CJ48" s="6">
        <v>11.892021809559523</v>
      </c>
      <c r="CK48" s="6">
        <v>11.320372275030667</v>
      </c>
      <c r="CL48" s="6">
        <v>10.815150165237414</v>
      </c>
      <c r="CM48" s="6">
        <v>10.369262401636945</v>
      </c>
      <c r="CN48" s="6">
        <v>9.9761526267593474</v>
      </c>
      <c r="CO48" s="6">
        <v>9.6298521524617193</v>
      </c>
      <c r="CP48" s="6">
        <v>9.324982211454838</v>
      </c>
      <c r="CQ48" s="6">
        <v>9.0567290880216067</v>
      </c>
      <c r="CR48" s="6">
        <v>8.8208053018365167</v>
      </c>
      <c r="CS48" s="6">
        <v>8.6134047732529755</v>
      </c>
      <c r="CT48" s="6">
        <v>8.4311566364062944</v>
      </c>
      <c r="CU48" s="6">
        <v>8.2710803495036949</v>
      </c>
      <c r="CV48" s="6">
        <v>8.1305435149171661</v>
      </c>
      <c r="CW48" s="6">
        <v>8.0072230727114349</v>
      </c>
      <c r="CX48" s="6">
        <v>7.8990700861492407</v>
      </c>
      <c r="CY48" s="6">
        <v>7.8042780810176602</v>
      </c>
      <c r="CZ48" s="6">
        <v>7.7212547598637755</v>
      </c>
      <c r="DA48" s="6">
        <v>7.64859684206733</v>
      </c>
      <c r="DB48" s="6">
        <v>7.5850677528115451</v>
      </c>
      <c r="DC48" s="6">
        <v>7.5295778808568414</v>
      </c>
      <c r="DD48" s="6">
        <v>7.4811671357186293</v>
      </c>
      <c r="DE48" s="6">
        <v>7.4389895527583265</v>
      </c>
      <c r="DF48" s="6">
        <v>7.4022997158097761</v>
      </c>
      <c r="DG48" s="6">
        <v>7.3704407889150714</v>
      </c>
      <c r="DH48" s="6">
        <v>7.3428339701841638</v>
      </c>
      <c r="DI48" s="6">
        <v>7.3189692009948875</v>
      </c>
      <c r="DJ48" s="6">
        <v>7.2983969823662944</v>
      </c>
      <c r="DK48" s="6">
        <v>7.2807211672460488</v>
      </c>
      <c r="DL48" s="6">
        <v>7.2655926126603187</v>
      </c>
      <c r="DM48" s="6">
        <v>7.2527035892626293</v>
      </c>
      <c r="DN48" s="6">
        <v>7.241782857903198</v>
      </c>
      <c r="DP48">
        <v>0</v>
      </c>
      <c r="DQ48" s="2"/>
    </row>
    <row r="49" spans="2:121" hidden="1" x14ac:dyDescent="0.2">
      <c r="B49">
        <v>2850</v>
      </c>
      <c r="C49" s="5">
        <v>2.4752475247524802E-4</v>
      </c>
      <c r="D49" s="5">
        <v>0</v>
      </c>
      <c r="E49" s="5">
        <v>0</v>
      </c>
      <c r="F49" s="5">
        <v>7.1039545346909805E-4</v>
      </c>
      <c r="G49" s="5">
        <v>0</v>
      </c>
      <c r="H49" s="5">
        <v>0</v>
      </c>
      <c r="I49" s="5">
        <v>0</v>
      </c>
      <c r="J49" s="5">
        <v>1.08499095840868E-3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8.2304526748971203E-4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3.8431975403535699E-4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5.43958659141905E-4</v>
      </c>
      <c r="AK49" s="5">
        <v>5.3263892998757197E-4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4.2805400065854503E-3</v>
      </c>
      <c r="AU49" s="5">
        <v>5.1474029012634499E-3</v>
      </c>
      <c r="AV49" s="5">
        <v>2.0565552699228801E-2</v>
      </c>
      <c r="AW49" s="5">
        <v>0.969445492267069</v>
      </c>
      <c r="AX49" s="5">
        <v>3.2947462154942098E-2</v>
      </c>
      <c r="AY49" s="5">
        <v>1.4469162597214699E-3</v>
      </c>
      <c r="AZ49" s="5">
        <v>5.88748364587876E-3</v>
      </c>
      <c r="BA49" s="5">
        <v>2.98507462686567E-4</v>
      </c>
      <c r="BB49" s="5">
        <v>0</v>
      </c>
      <c r="BC49" s="5">
        <v>0</v>
      </c>
      <c r="BD49" s="5">
        <v>1.8771788683293099E-3</v>
      </c>
      <c r="BE49" s="5">
        <v>1.0487676979549E-3</v>
      </c>
      <c r="BF49" s="5">
        <v>0</v>
      </c>
      <c r="BG49" s="5">
        <v>0</v>
      </c>
      <c r="BH49" s="5">
        <v>2.8296547821165797E-4</v>
      </c>
      <c r="BI49" s="5">
        <v>3.2626427406199E-4</v>
      </c>
      <c r="BJ49" s="5">
        <v>0</v>
      </c>
      <c r="BK49" s="5">
        <v>0</v>
      </c>
      <c r="BL49" s="5">
        <v>2.322340919647E-3</v>
      </c>
      <c r="BM49" s="5">
        <v>1.49896945849728E-3</v>
      </c>
      <c r="BN49" s="5">
        <v>7.6452599388379195E-4</v>
      </c>
      <c r="BO49" s="5">
        <v>0</v>
      </c>
      <c r="BP49" s="5">
        <v>1.7815784785319799E-4</v>
      </c>
      <c r="BQ49" s="5">
        <v>6.0716454159077103E-4</v>
      </c>
      <c r="BR49" s="5">
        <v>0</v>
      </c>
      <c r="BS49" s="5">
        <v>5.3590568060021403E-4</v>
      </c>
      <c r="BT49" s="5">
        <v>7.0621468926553698E-3</v>
      </c>
      <c r="BU49" s="5">
        <v>6.1919504643962904E-3</v>
      </c>
      <c r="BV49" s="5">
        <v>4.7808764940238998E-3</v>
      </c>
      <c r="BW49" s="5">
        <v>1.3458950201884301E-3</v>
      </c>
      <c r="BX49" s="5">
        <v>1.7201834862385301E-2</v>
      </c>
      <c r="BY49" s="5">
        <v>2.0576131687242798E-2</v>
      </c>
      <c r="BZ49" s="5">
        <v>9.0817356205852694E-3</v>
      </c>
      <c r="CA49" s="5">
        <v>1.7182130584192401E-3</v>
      </c>
      <c r="CB49" s="5">
        <v>8.2872928176795594E-3</v>
      </c>
      <c r="CE49">
        <v>110</v>
      </c>
      <c r="CF49" s="6">
        <v>113.90785594644511</v>
      </c>
      <c r="CG49" s="6">
        <v>117.44138033778934</v>
      </c>
      <c r="CH49" s="6">
        <v>120.68542755987201</v>
      </c>
      <c r="CI49" s="6">
        <v>123.69592939079745</v>
      </c>
      <c r="CJ49" s="6">
        <v>126.51072917719867</v>
      </c>
      <c r="CK49" s="6">
        <v>129.15629348761328</v>
      </c>
      <c r="CL49" s="6">
        <v>131.65187042646141</v>
      </c>
      <c r="CM49" s="6">
        <v>134.0120679566312</v>
      </c>
      <c r="CN49" s="6">
        <v>136.24845538998923</v>
      </c>
      <c r="CO49" s="6">
        <v>138.37056140759788</v>
      </c>
      <c r="CP49" s="6">
        <v>140.38649945966142</v>
      </c>
      <c r="CQ49" s="6">
        <v>142.3033631088098</v>
      </c>
      <c r="CR49" s="6">
        <v>144.12747925079989</v>
      </c>
      <c r="CS49" s="6">
        <v>145.86457338669132</v>
      </c>
      <c r="CT49" s="6">
        <v>147.51988028655862</v>
      </c>
      <c r="CU49" s="6">
        <v>149.09822054691534</v>
      </c>
      <c r="CV49" s="6">
        <v>150.6040556457412</v>
      </c>
      <c r="CW49" s="6">
        <v>152.04152924751446</v>
      </c>
      <c r="CX49" s="6">
        <v>153.41449953531296</v>
      </c>
      <c r="CY49" s="6">
        <v>154.72656552490096</v>
      </c>
      <c r="CZ49" s="6">
        <v>155.98108920100967</v>
      </c>
      <c r="DA49" s="6">
        <v>157.18121463439931</v>
      </c>
      <c r="DB49" s="6">
        <v>158.32988482125222</v>
      </c>
      <c r="DC49" s="6">
        <v>159.42985673070842</v>
      </c>
      <c r="DD49" s="6">
        <v>160.48371488877291</v>
      </c>
      <c r="DE49" s="6">
        <v>161.49388372888791</v>
      </c>
      <c r="DF49" s="6">
        <v>162.46263887775328</v>
      </c>
      <c r="DG49" s="6">
        <v>163.39211750529057</v>
      </c>
      <c r="DH49" s="6">
        <v>164.28432784138872</v>
      </c>
      <c r="DI49" s="6">
        <v>165.14115794405632</v>
      </c>
      <c r="DJ49" s="6">
        <v>165.9643837907206</v>
      </c>
      <c r="DK49" s="6">
        <v>166.75567675476557</v>
      </c>
      <c r="DL49" s="6">
        <v>167.51661052187245</v>
      </c>
      <c r="DM49" s="6">
        <v>168.24866749461052</v>
      </c>
      <c r="DN49" s="6">
        <v>168.95324472862049</v>
      </c>
      <c r="DP49">
        <v>194</v>
      </c>
      <c r="DQ49" s="2">
        <f t="shared" si="0"/>
        <v>-0.12910698593494593</v>
      </c>
    </row>
    <row r="50" spans="2:121" hidden="1" x14ac:dyDescent="0.2">
      <c r="B50">
        <v>2860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1.9811788013868298E-3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1.0135819987837E-4</v>
      </c>
      <c r="R50" s="5">
        <v>0</v>
      </c>
      <c r="S50" s="5">
        <v>7.0101647388713596E-4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6.7994832392738206E-5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4.9390846229832098E-4</v>
      </c>
      <c r="AU50" s="5">
        <v>0</v>
      </c>
      <c r="AV50" s="5">
        <v>0</v>
      </c>
      <c r="AW50" s="5">
        <v>2.4519049415314999E-3</v>
      </c>
      <c r="AX50" s="5">
        <v>0.94122885129118405</v>
      </c>
      <c r="AY50" s="5">
        <v>0</v>
      </c>
      <c r="AZ50" s="5">
        <v>0</v>
      </c>
      <c r="BA50" s="5">
        <v>0</v>
      </c>
      <c r="BB50" s="5">
        <v>0</v>
      </c>
      <c r="BC50" s="5">
        <v>7.3787124146836405E-4</v>
      </c>
      <c r="BD50" s="5">
        <v>0</v>
      </c>
      <c r="BE50" s="5">
        <v>0</v>
      </c>
      <c r="BF50" s="5">
        <v>1.03252452245741E-3</v>
      </c>
      <c r="BG50" s="5">
        <v>0</v>
      </c>
      <c r="BH50" s="5">
        <v>0</v>
      </c>
      <c r="BI50" s="5">
        <v>0</v>
      </c>
      <c r="BJ50" s="5">
        <v>1.0623229461756401E-3</v>
      </c>
      <c r="BK50" s="5">
        <v>0</v>
      </c>
      <c r="BL50" s="5">
        <v>4.6446818392940101E-4</v>
      </c>
      <c r="BM50" s="5">
        <v>1.8737118231216E-4</v>
      </c>
      <c r="BN50" s="5">
        <v>0</v>
      </c>
      <c r="BO50" s="5">
        <v>0</v>
      </c>
      <c r="BP50" s="5">
        <v>0</v>
      </c>
      <c r="BQ50" s="5">
        <v>0</v>
      </c>
      <c r="BR50" s="5">
        <v>5.0000000000000001E-4</v>
      </c>
      <c r="BS50" s="5">
        <v>0</v>
      </c>
      <c r="BT50" s="5">
        <v>1.41242937853107E-3</v>
      </c>
      <c r="BU50" s="5">
        <v>0</v>
      </c>
      <c r="BV50" s="5">
        <v>0</v>
      </c>
      <c r="BW50" s="5">
        <v>1.3458950201884301E-3</v>
      </c>
      <c r="BX50" s="5">
        <v>1.1467889908256901E-3</v>
      </c>
      <c r="BY50" s="5">
        <v>2.05761316872428E-3</v>
      </c>
      <c r="BZ50" s="5">
        <v>3.0272452068617599E-3</v>
      </c>
      <c r="CA50" s="5">
        <v>0</v>
      </c>
      <c r="CB50" s="5">
        <v>0</v>
      </c>
      <c r="CE50">
        <v>44</v>
      </c>
      <c r="CF50" s="6">
        <v>42.628982686104699</v>
      </c>
      <c r="CG50" s="6">
        <v>41.274889498317037</v>
      </c>
      <c r="CH50" s="6">
        <v>39.964210623948283</v>
      </c>
      <c r="CI50" s="6">
        <v>38.711254379225288</v>
      </c>
      <c r="CJ50" s="6">
        <v>37.522883627169335</v>
      </c>
      <c r="CK50" s="6">
        <v>36.401463446577807</v>
      </c>
      <c r="CL50" s="6">
        <v>35.346690555902526</v>
      </c>
      <c r="CM50" s="6">
        <v>34.356724408545361</v>
      </c>
      <c r="CN50" s="6">
        <v>33.42888278811904</v>
      </c>
      <c r="CO50" s="6">
        <v>32.560066292624121</v>
      </c>
      <c r="CP50" s="6">
        <v>31.74701443603449</v>
      </c>
      <c r="CQ50" s="6">
        <v>30.986457493453933</v>
      </c>
      <c r="CR50" s="6">
        <v>30.275204064686466</v>
      </c>
      <c r="CS50" s="6">
        <v>29.610189232764309</v>
      </c>
      <c r="CT50" s="6">
        <v>28.988498764242866</v>
      </c>
      <c r="CU50" s="6">
        <v>28.407378915590687</v>
      </c>
      <c r="CV50" s="6">
        <v>27.864237745696663</v>
      </c>
      <c r="CW50" s="6">
        <v>27.356641556065991</v>
      </c>
      <c r="CX50" s="6">
        <v>26.882308666742428</v>
      </c>
      <c r="CY50" s="6">
        <v>26.439101861553887</v>
      </c>
      <c r="CZ50" s="6">
        <v>26.025020297310679</v>
      </c>
      <c r="DA50" s="6">
        <v>25.638191340967573</v>
      </c>
      <c r="DB50" s="6">
        <v>25.276862597223719</v>
      </c>
      <c r="DC50" s="6">
        <v>24.939394267222948</v>
      </c>
      <c r="DD50" s="6">
        <v>24.624251906256227</v>
      </c>
      <c r="DE50" s="6">
        <v>24.329999605635571</v>
      </c>
      <c r="DF50" s="6">
        <v>24.055293599441274</v>
      </c>
      <c r="DG50" s="6">
        <v>23.798876283390737</v>
      </c>
      <c r="DH50" s="6">
        <v>23.559570626190013</v>
      </c>
      <c r="DI50" s="6">
        <v>23.336274950691646</v>
      </c>
      <c r="DJ50" s="6">
        <v>23.127958061350316</v>
      </c>
      <c r="DK50" s="6">
        <v>22.933654694853438</v>
      </c>
      <c r="DL50" s="6">
        <v>22.752461271820529</v>
      </c>
      <c r="DM50" s="6">
        <v>22.583531928773635</v>
      </c>
      <c r="DN50" s="6">
        <v>22.426074810985455</v>
      </c>
      <c r="DP50">
        <v>19</v>
      </c>
      <c r="DQ50" s="2">
        <f t="shared" si="0"/>
        <v>0.1803197268939713</v>
      </c>
    </row>
    <row r="51" spans="2:121" hidden="1" x14ac:dyDescent="0.2">
      <c r="B51">
        <v>2870</v>
      </c>
      <c r="C51" s="5">
        <v>2.4752475247524802E-4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1.18063754427391E-3</v>
      </c>
      <c r="J51" s="5">
        <v>1.80831826401447E-3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3.0407459963511E-4</v>
      </c>
      <c r="R51" s="5">
        <v>0</v>
      </c>
      <c r="S51" s="5">
        <v>0</v>
      </c>
      <c r="T51" s="5">
        <v>0</v>
      </c>
      <c r="U51" s="5">
        <v>0</v>
      </c>
      <c r="V51" s="5">
        <v>8.4495141529362103E-4</v>
      </c>
      <c r="W51" s="5">
        <v>1.92159877017679E-3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1.99760287654814E-4</v>
      </c>
      <c r="AD51" s="5">
        <v>0</v>
      </c>
      <c r="AE51" s="5">
        <v>2.5687130747495499E-4</v>
      </c>
      <c r="AF51" s="5">
        <v>0</v>
      </c>
      <c r="AG51" s="5">
        <v>0</v>
      </c>
      <c r="AH51" s="5">
        <v>4.5112781954887203E-3</v>
      </c>
      <c r="AI51" s="5">
        <v>0</v>
      </c>
      <c r="AJ51" s="5">
        <v>8.8393282110559598E-4</v>
      </c>
      <c r="AK51" s="5">
        <v>5.9182103331952398E-4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2.7472527472527501E-3</v>
      </c>
      <c r="AT51" s="5">
        <v>1.3170892327955201E-3</v>
      </c>
      <c r="AU51" s="5">
        <v>3.11963812197785E-4</v>
      </c>
      <c r="AV51" s="5">
        <v>5.1413881748072002E-3</v>
      </c>
      <c r="AW51" s="5">
        <v>1.131648434553E-3</v>
      </c>
      <c r="AX51" s="5">
        <v>0</v>
      </c>
      <c r="AY51" s="5">
        <v>0.97576415264966498</v>
      </c>
      <c r="AZ51" s="5">
        <v>3.0527692978630601E-3</v>
      </c>
      <c r="BA51" s="5">
        <v>0</v>
      </c>
      <c r="BB51" s="5">
        <v>0</v>
      </c>
      <c r="BC51" s="5">
        <v>0</v>
      </c>
      <c r="BD51" s="5">
        <v>2.6816840976133E-3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4.6446818392940101E-4</v>
      </c>
      <c r="BM51" s="5">
        <v>1.8737118231216E-4</v>
      </c>
      <c r="BN51" s="5">
        <v>0</v>
      </c>
      <c r="BO51" s="5">
        <v>9.2165898617511499E-4</v>
      </c>
      <c r="BP51" s="5">
        <v>5.3447354355959397E-4</v>
      </c>
      <c r="BQ51" s="5">
        <v>0</v>
      </c>
      <c r="BR51" s="5">
        <v>0</v>
      </c>
      <c r="BS51" s="5">
        <v>5.3590568060021403E-4</v>
      </c>
      <c r="BT51" s="5">
        <v>2.8248587570621499E-3</v>
      </c>
      <c r="BU51" s="5">
        <v>1.03199174406605E-3</v>
      </c>
      <c r="BV51" s="5">
        <v>0</v>
      </c>
      <c r="BW51" s="5">
        <v>4.0376850605652803E-3</v>
      </c>
      <c r="BX51" s="5">
        <v>9.1743119266054999E-3</v>
      </c>
      <c r="BY51" s="5">
        <v>6.17283950617284E-3</v>
      </c>
      <c r="BZ51" s="5">
        <v>4.0363269424823402E-3</v>
      </c>
      <c r="CA51" s="5">
        <v>5.1546391752577301E-3</v>
      </c>
      <c r="CB51" s="5">
        <v>5.5248618784530402E-3</v>
      </c>
      <c r="CE51">
        <v>154</v>
      </c>
      <c r="CF51" s="6">
        <v>154.04582949541486</v>
      </c>
      <c r="CG51" s="6">
        <v>153.98715511944735</v>
      </c>
      <c r="CH51" s="6">
        <v>153.86568089123887</v>
      </c>
      <c r="CI51" s="6">
        <v>153.70758337077655</v>
      </c>
      <c r="CJ51" s="6">
        <v>153.52928088485933</v>
      </c>
      <c r="CK51" s="6">
        <v>153.34105118523667</v>
      </c>
      <c r="CL51" s="6">
        <v>153.1493019252612</v>
      </c>
      <c r="CM51" s="6">
        <v>152.95799729388668</v>
      </c>
      <c r="CN51" s="6">
        <v>152.76955579461762</v>
      </c>
      <c r="CO51" s="6">
        <v>152.58541632105437</v>
      </c>
      <c r="CP51" s="6">
        <v>152.40639596196633</v>
      </c>
      <c r="CQ51" s="6">
        <v>152.23291684882031</v>
      </c>
      <c r="CR51" s="6">
        <v>152.06515050224127</v>
      </c>
      <c r="CS51" s="6">
        <v>151.90311007544571</v>
      </c>
      <c r="CT51" s="6">
        <v>151.74670958801534</v>
      </c>
      <c r="CU51" s="6">
        <v>151.59580216305648</v>
      </c>
      <c r="CV51" s="6">
        <v>151.45020484300969</v>
      </c>
      <c r="CW51" s="6">
        <v>151.30971477499074</v>
      </c>
      <c r="CX51" s="6">
        <v>151.17411980703702</v>
      </c>
      <c r="CY51" s="6">
        <v>151.04320543524747</v>
      </c>
      <c r="CZ51" s="6">
        <v>150.91675934664107</v>
      </c>
      <c r="DA51" s="6">
        <v>150.79457436231789</v>
      </c>
      <c r="DB51" s="6">
        <v>150.67645030549463</v>
      </c>
      <c r="DC51" s="6">
        <v>150.5621951399026</v>
      </c>
      <c r="DD51" s="6">
        <v>150.4516256087237</v>
      </c>
      <c r="DE51" s="6">
        <v>150.34456752936083</v>
      </c>
      <c r="DF51" s="6">
        <v>150.24085585023573</v>
      </c>
      <c r="DG51" s="6">
        <v>150.14033454322646</v>
      </c>
      <c r="DH51" s="6">
        <v>150.04285638345766</v>
      </c>
      <c r="DI51" s="6">
        <v>149.94828265321962</v>
      </c>
      <c r="DJ51" s="6">
        <v>149.85648279645102</v>
      </c>
      <c r="DK51" s="6">
        <v>149.76733404294424</v>
      </c>
      <c r="DL51" s="6">
        <v>149.68072101623846</v>
      </c>
      <c r="DM51" s="6">
        <v>149.59653533539858</v>
      </c>
      <c r="DN51" s="6">
        <v>149.51467521811566</v>
      </c>
      <c r="DP51">
        <v>157</v>
      </c>
      <c r="DQ51" s="2">
        <f t="shared" si="0"/>
        <v>-4.7677227910091366E-2</v>
      </c>
    </row>
    <row r="52" spans="2:121" hidden="1" x14ac:dyDescent="0.2">
      <c r="B52">
        <v>2880</v>
      </c>
      <c r="C52" s="5">
        <v>9.9009900990098989E-4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3.6166365280289298E-4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1.0135819987837E-4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2.56147540983607E-4</v>
      </c>
      <c r="AE52" s="5">
        <v>0</v>
      </c>
      <c r="AF52" s="5">
        <v>1.7039922103213199E-3</v>
      </c>
      <c r="AG52" s="5">
        <v>0</v>
      </c>
      <c r="AH52" s="5">
        <v>0</v>
      </c>
      <c r="AI52" s="5">
        <v>8.1967213114754098E-4</v>
      </c>
      <c r="AJ52" s="5">
        <v>2.7197932957095299E-4</v>
      </c>
      <c r="AK52" s="5">
        <v>1.77546309995857E-4</v>
      </c>
      <c r="AL52" s="5">
        <v>0</v>
      </c>
      <c r="AM52" s="5">
        <v>0</v>
      </c>
      <c r="AN52" s="5">
        <v>0</v>
      </c>
      <c r="AO52" s="5">
        <v>8.4033613445378096E-3</v>
      </c>
      <c r="AP52" s="5">
        <v>0</v>
      </c>
      <c r="AQ52" s="5">
        <v>0</v>
      </c>
      <c r="AR52" s="5">
        <v>0</v>
      </c>
      <c r="AS52" s="5">
        <v>6.4641241111829302E-4</v>
      </c>
      <c r="AT52" s="5">
        <v>1.6463615409944001E-4</v>
      </c>
      <c r="AU52" s="5">
        <v>1.4038371548900301E-3</v>
      </c>
      <c r="AV52" s="5">
        <v>0</v>
      </c>
      <c r="AW52" s="5">
        <v>4.7152018106375003E-3</v>
      </c>
      <c r="AX52" s="5">
        <v>0</v>
      </c>
      <c r="AY52" s="5">
        <v>2.3512389220473901E-3</v>
      </c>
      <c r="AZ52" s="5">
        <v>0.97296118621892702</v>
      </c>
      <c r="BA52" s="5">
        <v>0</v>
      </c>
      <c r="BB52" s="5">
        <v>0</v>
      </c>
      <c r="BC52" s="5">
        <v>0</v>
      </c>
      <c r="BD52" s="5">
        <v>2.6816840976133001E-4</v>
      </c>
      <c r="BE52" s="5">
        <v>5.2438384897745204E-4</v>
      </c>
      <c r="BF52" s="5">
        <v>5.16262261228704E-4</v>
      </c>
      <c r="BG52" s="5">
        <v>6.8752148504640795E-4</v>
      </c>
      <c r="BH52" s="5">
        <v>1.4148273910582899E-3</v>
      </c>
      <c r="BI52" s="5">
        <v>0</v>
      </c>
      <c r="BJ52" s="5">
        <v>1.4164305949008499E-3</v>
      </c>
      <c r="BK52" s="5">
        <v>0</v>
      </c>
      <c r="BL52" s="5">
        <v>0</v>
      </c>
      <c r="BM52" s="5">
        <v>0</v>
      </c>
      <c r="BN52" s="5">
        <v>2.4847094801223198E-3</v>
      </c>
      <c r="BO52" s="5">
        <v>0</v>
      </c>
      <c r="BP52" s="5">
        <v>7.1263139141279196E-4</v>
      </c>
      <c r="BQ52" s="5">
        <v>2.7322404371584699E-3</v>
      </c>
      <c r="BR52" s="5">
        <v>0</v>
      </c>
      <c r="BS52" s="5">
        <v>5.3590568060021403E-4</v>
      </c>
      <c r="BT52" s="5">
        <v>2.8248587570621499E-3</v>
      </c>
      <c r="BU52" s="5">
        <v>0</v>
      </c>
      <c r="BV52" s="5">
        <v>0</v>
      </c>
      <c r="BW52" s="5">
        <v>1.3458950201884301E-3</v>
      </c>
      <c r="BX52" s="5">
        <v>9.1743119266054999E-3</v>
      </c>
      <c r="BY52" s="5">
        <v>2.05761316872428E-3</v>
      </c>
      <c r="BZ52" s="5">
        <v>9.0817356205852694E-3</v>
      </c>
      <c r="CA52" s="5">
        <v>3.4364261168384901E-3</v>
      </c>
      <c r="CB52" s="5">
        <v>2.7624309392265201E-3</v>
      </c>
      <c r="CE52">
        <v>119</v>
      </c>
      <c r="CF52" s="6">
        <v>119.71359204711057</v>
      </c>
      <c r="CG52" s="6">
        <v>120.20242279117419</v>
      </c>
      <c r="CH52" s="6">
        <v>120.55441106914304</v>
      </c>
      <c r="CI52" s="6">
        <v>120.82425638258333</v>
      </c>
      <c r="CJ52" s="6">
        <v>121.04587436046391</v>
      </c>
      <c r="CK52" s="6">
        <v>121.24018836282764</v>
      </c>
      <c r="CL52" s="6">
        <v>121.42000954773367</v>
      </c>
      <c r="CM52" s="6">
        <v>121.5930919843982</v>
      </c>
      <c r="CN52" s="6">
        <v>121.76404422152616</v>
      </c>
      <c r="CO52" s="6">
        <v>121.93552453206672</v>
      </c>
      <c r="CP52" s="6">
        <v>122.10898761911204</v>
      </c>
      <c r="CQ52" s="6">
        <v>122.28515058353767</v>
      </c>
      <c r="CR52" s="6">
        <v>122.46428326757218</v>
      </c>
      <c r="CS52" s="6">
        <v>122.64638879659429</v>
      </c>
      <c r="CT52" s="6">
        <v>122.83131552042441</v>
      </c>
      <c r="CU52" s="6">
        <v>123.01882613235944</v>
      </c>
      <c r="CV52" s="6">
        <v>123.20864008644327</v>
      </c>
      <c r="CW52" s="6">
        <v>123.40045938826178</v>
      </c>
      <c r="CX52" s="6">
        <v>123.59398405226139</v>
      </c>
      <c r="CY52" s="6">
        <v>123.78892115327484</v>
      </c>
      <c r="CZ52" s="6">
        <v>123.98498992152959</v>
      </c>
      <c r="DA52" s="6">
        <v>124.18192440689477</v>
      </c>
      <c r="DB52" s="6">
        <v>124.37947466158917</v>
      </c>
      <c r="DC52" s="6">
        <v>124.57740703090481</v>
      </c>
      <c r="DD52" s="6">
        <v>124.77550391729798</v>
      </c>
      <c r="DE52" s="6">
        <v>124.97356324355501</v>
      </c>
      <c r="DF52" s="6">
        <v>125.17139775385272</v>
      </c>
      <c r="DG52" s="6">
        <v>125.368834237526</v>
      </c>
      <c r="DH52" s="6">
        <v>125.56571272683911</v>
      </c>
      <c r="DI52" s="6">
        <v>125.76188569928615</v>
      </c>
      <c r="DJ52" s="6">
        <v>125.95721730211376</v>
      </c>
      <c r="DK52" s="6">
        <v>126.1515826088479</v>
      </c>
      <c r="DL52" s="6">
        <v>126.34486691276211</v>
      </c>
      <c r="DM52" s="6">
        <v>126.53696505927518</v>
      </c>
      <c r="DN52" s="6">
        <v>126.72778081749561</v>
      </c>
      <c r="DP52">
        <v>119</v>
      </c>
      <c r="DQ52" s="2">
        <f t="shared" si="0"/>
        <v>6.4939334600803478E-2</v>
      </c>
    </row>
    <row r="53" spans="2:121" hidden="1" x14ac:dyDescent="0.2">
      <c r="B53">
        <v>2890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2.5000000000000001E-2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2.2763487366264499E-4</v>
      </c>
      <c r="Z53" s="5">
        <v>0</v>
      </c>
      <c r="AA53" s="5">
        <v>0</v>
      </c>
      <c r="AB53" s="5">
        <v>0</v>
      </c>
      <c r="AC53" s="5">
        <v>0</v>
      </c>
      <c r="AD53" s="5">
        <v>2.56147540983607E-4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2.7197932957095299E-4</v>
      </c>
      <c r="AK53" s="5">
        <v>5.91821033319524E-5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3.5552682611506101E-3</v>
      </c>
      <c r="AT53" s="5">
        <v>2.7988146196904801E-3</v>
      </c>
      <c r="AU53" s="5">
        <v>1.0918733426922499E-3</v>
      </c>
      <c r="AV53" s="5">
        <v>0</v>
      </c>
      <c r="AW53" s="5">
        <v>1.886080724255E-4</v>
      </c>
      <c r="AX53" s="5">
        <v>0</v>
      </c>
      <c r="AY53" s="5">
        <v>0</v>
      </c>
      <c r="AZ53" s="5">
        <v>0</v>
      </c>
      <c r="BA53" s="5">
        <v>0.98208955223880601</v>
      </c>
      <c r="BB53" s="5">
        <v>0</v>
      </c>
      <c r="BC53" s="5">
        <v>0</v>
      </c>
      <c r="BD53" s="5">
        <v>0</v>
      </c>
      <c r="BE53" s="5">
        <v>1.57315154693235E-3</v>
      </c>
      <c r="BF53" s="5">
        <v>0</v>
      </c>
      <c r="BG53" s="5">
        <v>6.8752148504640795E-4</v>
      </c>
      <c r="BH53" s="5">
        <v>0</v>
      </c>
      <c r="BI53" s="5">
        <v>0</v>
      </c>
      <c r="BJ53" s="5">
        <v>1.0623229461756401E-3</v>
      </c>
      <c r="BK53" s="5">
        <v>0</v>
      </c>
      <c r="BL53" s="5">
        <v>2.3223409196469999E-4</v>
      </c>
      <c r="BM53" s="5">
        <v>1.8737118231216E-4</v>
      </c>
      <c r="BN53" s="5">
        <v>0</v>
      </c>
      <c r="BO53" s="5">
        <v>0</v>
      </c>
      <c r="BP53" s="5">
        <v>5.3447354355959397E-4</v>
      </c>
      <c r="BQ53" s="5">
        <v>0</v>
      </c>
      <c r="BR53" s="5">
        <v>0</v>
      </c>
      <c r="BS53" s="5">
        <v>0</v>
      </c>
      <c r="BT53" s="5">
        <v>2.8248587570621499E-3</v>
      </c>
      <c r="BU53" s="5">
        <v>3.09597523219814E-3</v>
      </c>
      <c r="BV53" s="5">
        <v>7.9681274900398398E-4</v>
      </c>
      <c r="BW53" s="5">
        <v>9.4212651413189807E-3</v>
      </c>
      <c r="BX53" s="5">
        <v>2.2935779816513802E-3</v>
      </c>
      <c r="BY53" s="5">
        <v>8.23045267489712E-3</v>
      </c>
      <c r="BZ53" s="5">
        <v>4.0363269424823402E-3</v>
      </c>
      <c r="CA53" s="5">
        <v>1.7182130584192401E-3</v>
      </c>
      <c r="CB53" s="5">
        <v>0</v>
      </c>
      <c r="CE53">
        <v>89</v>
      </c>
      <c r="CF53" s="6">
        <v>89.924729625575822</v>
      </c>
      <c r="CG53" s="6">
        <v>90.697653727676311</v>
      </c>
      <c r="CH53" s="6">
        <v>91.371262148204977</v>
      </c>
      <c r="CI53" s="6">
        <v>91.978577056813592</v>
      </c>
      <c r="CJ53" s="6">
        <v>92.540405871091963</v>
      </c>
      <c r="CK53" s="6">
        <v>93.069887429296557</v>
      </c>
      <c r="CL53" s="6">
        <v>93.575343001298108</v>
      </c>
      <c r="CM53" s="6">
        <v>94.06206531774734</v>
      </c>
      <c r="CN53" s="6">
        <v>94.533442004939459</v>
      </c>
      <c r="CO53" s="6">
        <v>94.991661631299237</v>
      </c>
      <c r="CP53" s="6">
        <v>95.438157834053612</v>
      </c>
      <c r="CQ53" s="6">
        <v>95.873888948469713</v>
      </c>
      <c r="CR53" s="6">
        <v>96.299514222277807</v>
      </c>
      <c r="CS53" s="6">
        <v>96.715504940710517</v>
      </c>
      <c r="CT53" s="6">
        <v>97.122214530470202</v>
      </c>
      <c r="CU53" s="6">
        <v>97.519922774153102</v>
      </c>
      <c r="CV53" s="6">
        <v>97.908863660842897</v>
      </c>
      <c r="CW53" s="6">
        <v>98.289242879005386</v>
      </c>
      <c r="CX53" s="6">
        <v>98.661248745545038</v>
      </c>
      <c r="CY53" s="6">
        <v>99.025058972375419</v>
      </c>
      <c r="CZ53" s="6">
        <v>99.380844793841632</v>
      </c>
      <c r="DA53" s="6">
        <v>99.728773423593381</v>
      </c>
      <c r="DB53" s="6">
        <v>100.06900945817442</v>
      </c>
      <c r="DC53" s="6">
        <v>100.40171562147631</v>
      </c>
      <c r="DD53" s="6">
        <v>100.72705310207868</v>
      </c>
      <c r="DE53" s="6">
        <v>101.04518164466278</v>
      </c>
      <c r="DF53" s="6">
        <v>101.3562594984332</v>
      </c>
      <c r="DG53" s="6">
        <v>101.66044328799885</v>
      </c>
      <c r="DH53" s="6">
        <v>101.95788784797304</v>
      </c>
      <c r="DI53" s="6">
        <v>102.24874604690464</v>
      </c>
      <c r="DJ53" s="6">
        <v>102.53316861602059</v>
      </c>
      <c r="DK53" s="6">
        <v>102.81130399170821</v>
      </c>
      <c r="DL53" s="6">
        <v>103.08329817644719</v>
      </c>
      <c r="DM53" s="6">
        <v>103.34929462020818</v>
      </c>
      <c r="DN53" s="6">
        <v>103.60943412264601</v>
      </c>
      <c r="DP53">
        <v>113</v>
      </c>
      <c r="DQ53" s="2">
        <f t="shared" si="0"/>
        <v>-8.3102352896937987E-2</v>
      </c>
    </row>
    <row r="54" spans="2:121" hidden="1" x14ac:dyDescent="0.2">
      <c r="B54">
        <v>3610</v>
      </c>
      <c r="C54" s="5">
        <v>0</v>
      </c>
      <c r="D54" s="5">
        <v>0</v>
      </c>
      <c r="E54" s="5">
        <v>1.38856746123582E-3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1.3648771610555101E-3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4.2247570764680997E-4</v>
      </c>
      <c r="W54" s="5">
        <v>1.9215987701767901E-4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7.9904115061925698E-4</v>
      </c>
      <c r="AD54" s="5">
        <v>0</v>
      </c>
      <c r="AE54" s="5">
        <v>1.79809915232469E-3</v>
      </c>
      <c r="AF54" s="5">
        <v>0</v>
      </c>
      <c r="AG54" s="5">
        <v>0</v>
      </c>
      <c r="AH54" s="5">
        <v>0</v>
      </c>
      <c r="AI54" s="5">
        <v>0</v>
      </c>
      <c r="AJ54" s="5">
        <v>5.43958659141905E-4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0.98305084745762705</v>
      </c>
      <c r="BC54" s="5">
        <v>0</v>
      </c>
      <c r="BD54" s="5">
        <v>1.34084204880665E-3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2.8248587570621499E-3</v>
      </c>
      <c r="BU54" s="5">
        <v>5.15995872033024E-3</v>
      </c>
      <c r="BV54" s="5">
        <v>7.9681274900398398E-4</v>
      </c>
      <c r="BW54" s="5">
        <v>1.3458950201884301E-3</v>
      </c>
      <c r="BX54" s="5">
        <v>3.4403669724770601E-3</v>
      </c>
      <c r="BY54" s="5">
        <v>2.05761316872428E-3</v>
      </c>
      <c r="BZ54" s="5">
        <v>0</v>
      </c>
      <c r="CA54" s="5">
        <v>0</v>
      </c>
      <c r="CB54" s="5">
        <v>0</v>
      </c>
      <c r="CE54">
        <v>78</v>
      </c>
      <c r="CF54" s="6">
        <v>77.757723712986163</v>
      </c>
      <c r="CG54" s="6">
        <v>77.533316519236408</v>
      </c>
      <c r="CH54" s="6">
        <v>77.321702948146552</v>
      </c>
      <c r="CI54" s="6">
        <v>77.119193737575003</v>
      </c>
      <c r="CJ54" s="6">
        <v>76.923134002547911</v>
      </c>
      <c r="CK54" s="6">
        <v>76.731632030625505</v>
      </c>
      <c r="CL54" s="6">
        <v>76.543353981412125</v>
      </c>
      <c r="CM54" s="6">
        <v>76.35737059994419</v>
      </c>
      <c r="CN54" s="6">
        <v>76.173043994112817</v>
      </c>
      <c r="CO54" s="6">
        <v>75.989944727603444</v>
      </c>
      <c r="CP54" s="6">
        <v>75.807791544342393</v>
      </c>
      <c r="CQ54" s="6">
        <v>75.626407810888864</v>
      </c>
      <c r="CR54" s="6">
        <v>75.445690204704547</v>
      </c>
      <c r="CS54" s="6">
        <v>75.265586310988709</v>
      </c>
      <c r="CT54" s="6">
        <v>75.086078663292113</v>
      </c>
      <c r="CU54" s="6">
        <v>74.907173422546521</v>
      </c>
      <c r="CV54" s="6">
        <v>74.728892381034967</v>
      </c>
      <c r="CW54" s="6">
        <v>74.551267341006209</v>
      </c>
      <c r="CX54" s="6">
        <v>74.374336183606076</v>
      </c>
      <c r="CY54" s="6">
        <v>74.198140137289357</v>
      </c>
      <c r="CZ54" s="6">
        <v>74.022721894869505</v>
      </c>
      <c r="DA54" s="6">
        <v>73.848124329188067</v>
      </c>
      <c r="DB54" s="6">
        <v>73.674389629721034</v>
      </c>
      <c r="DC54" s="6">
        <v>73.501558734158436</v>
      </c>
      <c r="DD54" s="6">
        <v>73.329670965870307</v>
      </c>
      <c r="DE54" s="6">
        <v>73.158763814393069</v>
      </c>
      <c r="DF54" s="6">
        <v>72.988872814677691</v>
      </c>
      <c r="DG54" s="6">
        <v>72.820031494011516</v>
      </c>
      <c r="DH54" s="6">
        <v>72.652271364834974</v>
      </c>
      <c r="DI54" s="6">
        <v>72.485621948238204</v>
      </c>
      <c r="DJ54" s="6">
        <v>72.320110817544418</v>
      </c>
      <c r="DK54" s="6">
        <v>72.155763654633603</v>
      </c>
      <c r="DL54" s="6">
        <v>71.992604313937406</v>
      </c>
      <c r="DM54" s="6">
        <v>71.830654890629319</v>
      </c>
      <c r="DN54" s="6">
        <v>71.66993579064696</v>
      </c>
      <c r="DP54">
        <v>80</v>
      </c>
      <c r="DQ54" s="2">
        <f t="shared" si="0"/>
        <v>-0.104125802616913</v>
      </c>
    </row>
    <row r="55" spans="2:121" hidden="1" x14ac:dyDescent="0.2">
      <c r="B55">
        <v>3620</v>
      </c>
      <c r="C55" s="5">
        <v>0</v>
      </c>
      <c r="D55" s="5">
        <v>2.2962112514351299E-4</v>
      </c>
      <c r="E55" s="5">
        <v>0</v>
      </c>
      <c r="F55" s="5">
        <v>0</v>
      </c>
      <c r="G55" s="5">
        <v>0</v>
      </c>
      <c r="H55" s="5">
        <v>0</v>
      </c>
      <c r="I55" s="5">
        <v>7.8709169618260502E-4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1.7736786094359699E-3</v>
      </c>
      <c r="P55" s="5">
        <v>1.6460905349794199E-3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1.9215987701767901E-4</v>
      </c>
      <c r="X55" s="5">
        <v>0</v>
      </c>
      <c r="Y55" s="5">
        <v>9.1053949465057997E-4</v>
      </c>
      <c r="Z55" s="5">
        <v>0</v>
      </c>
      <c r="AA55" s="5">
        <v>0</v>
      </c>
      <c r="AB55" s="5">
        <v>3.4891835310537299E-4</v>
      </c>
      <c r="AC55" s="5">
        <v>0</v>
      </c>
      <c r="AD55" s="5">
        <v>2.56147540983607E-4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5.91821033319524E-5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1.6160310277957301E-4</v>
      </c>
      <c r="AT55" s="5">
        <v>0</v>
      </c>
      <c r="AU55" s="5">
        <v>3.11963812197785E-4</v>
      </c>
      <c r="AV55" s="5">
        <v>0</v>
      </c>
      <c r="AW55" s="5">
        <v>1.886080724255E-4</v>
      </c>
      <c r="AX55" s="5">
        <v>3.5618878005342801E-3</v>
      </c>
      <c r="AY55" s="5">
        <v>0</v>
      </c>
      <c r="AZ55" s="5">
        <v>0</v>
      </c>
      <c r="BA55" s="5">
        <v>0</v>
      </c>
      <c r="BB55" s="5">
        <v>0</v>
      </c>
      <c r="BC55" s="5">
        <v>0.97933960523888597</v>
      </c>
      <c r="BD55" s="5">
        <v>0</v>
      </c>
      <c r="BE55" s="5">
        <v>0</v>
      </c>
      <c r="BF55" s="5">
        <v>2.58131130614352E-4</v>
      </c>
      <c r="BG55" s="5">
        <v>0</v>
      </c>
      <c r="BH55" s="5">
        <v>0</v>
      </c>
      <c r="BI55" s="5">
        <v>6.5252854812398002E-3</v>
      </c>
      <c r="BJ55" s="5">
        <v>0</v>
      </c>
      <c r="BK55" s="5">
        <v>2.0390329158170698E-3</v>
      </c>
      <c r="BL55" s="5">
        <v>6.9670227589410097E-4</v>
      </c>
      <c r="BM55" s="5">
        <v>1.8737118231216E-4</v>
      </c>
      <c r="BN55" s="5">
        <v>3.8226299694189597E-4</v>
      </c>
      <c r="BO55" s="5">
        <v>0</v>
      </c>
      <c r="BP55" s="5">
        <v>0</v>
      </c>
      <c r="BQ55" s="5">
        <v>6.0716454159077103E-4</v>
      </c>
      <c r="BR55" s="5">
        <v>0</v>
      </c>
      <c r="BS55" s="5">
        <v>0</v>
      </c>
      <c r="BT55" s="5">
        <v>2.8248587570621499E-3</v>
      </c>
      <c r="BU55" s="5">
        <v>3.09597523219814E-3</v>
      </c>
      <c r="BV55" s="5">
        <v>1.11553784860558E-2</v>
      </c>
      <c r="BW55" s="5">
        <v>5.3835800807537004E-3</v>
      </c>
      <c r="BX55" s="5">
        <v>1.03211009174312E-2</v>
      </c>
      <c r="BY55" s="5">
        <v>0</v>
      </c>
      <c r="BZ55" s="5">
        <v>6.0544904137235104E-3</v>
      </c>
      <c r="CA55" s="5">
        <v>8.5910652920962206E-3</v>
      </c>
      <c r="CB55" s="5">
        <v>0</v>
      </c>
      <c r="CE55">
        <v>137</v>
      </c>
      <c r="CF55" s="6">
        <v>136.66066881417549</v>
      </c>
      <c r="CG55" s="6">
        <v>136.21278459557593</v>
      </c>
      <c r="CH55" s="6">
        <v>135.70855133320347</v>
      </c>
      <c r="CI55" s="6">
        <v>135.17864896178932</v>
      </c>
      <c r="CJ55" s="6">
        <v>134.64077171783731</v>
      </c>
      <c r="CK55" s="6">
        <v>134.10485174444855</v>
      </c>
      <c r="CL55" s="6">
        <v>133.57623742650128</v>
      </c>
      <c r="CM55" s="6">
        <v>133.05761401950554</v>
      </c>
      <c r="CN55" s="6">
        <v>132.55015409375579</v>
      </c>
      <c r="CO55" s="6">
        <v>132.05419878246235</v>
      </c>
      <c r="CP55" s="6">
        <v>131.56965505924879</v>
      </c>
      <c r="CQ55" s="6">
        <v>131.09622257784531</v>
      </c>
      <c r="CR55" s="6">
        <v>130.63351932005142</v>
      </c>
      <c r="CS55" s="6">
        <v>130.18114802522524</v>
      </c>
      <c r="CT55" s="6">
        <v>129.73872864298448</v>
      </c>
      <c r="CU55" s="6">
        <v>129.3059118343304</v>
      </c>
      <c r="CV55" s="6">
        <v>128.88238234475267</v>
      </c>
      <c r="CW55" s="6">
        <v>128.46785733632856</v>
      </c>
      <c r="CX55" s="6">
        <v>128.06208253611237</v>
      </c>
      <c r="CY55" s="6">
        <v>127.66482774433119</v>
      </c>
      <c r="CZ55" s="6">
        <v>127.27588248495213</v>
      </c>
      <c r="DA55" s="6">
        <v>126.8950521509084</v>
      </c>
      <c r="DB55" s="6">
        <v>126.52215476143587</v>
      </c>
      <c r="DC55" s="6">
        <v>126.15701832783363</v>
      </c>
      <c r="DD55" s="6">
        <v>125.79947876751328</v>
      </c>
      <c r="DE55" s="6">
        <v>125.44937828539497</v>
      </c>
      <c r="DF55" s="6">
        <v>125.10656413957541</v>
      </c>
      <c r="DG55" s="6">
        <v>124.77088771502456</v>
      </c>
      <c r="DH55" s="6">
        <v>124.4422038394712</v>
      </c>
      <c r="DI55" s="6">
        <v>124.12037028674249</v>
      </c>
      <c r="DJ55" s="6">
        <v>123.80524742322119</v>
      </c>
      <c r="DK55" s="6">
        <v>123.49669796217869</v>
      </c>
      <c r="DL55" s="6">
        <v>123.19458679837145</v>
      </c>
      <c r="DM55" s="6">
        <v>122.89878090151834</v>
      </c>
      <c r="DN55" s="6">
        <v>122.609149252264</v>
      </c>
      <c r="DP55">
        <v>119</v>
      </c>
      <c r="DQ55" s="2">
        <f t="shared" si="0"/>
        <v>3.0328985313142889E-2</v>
      </c>
    </row>
    <row r="56" spans="2:121" hidden="1" x14ac:dyDescent="0.2">
      <c r="B56">
        <v>3630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1.4858841010401201E-3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3.5050823694356798E-4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1.28435653737478E-3</v>
      </c>
      <c r="AF56" s="5">
        <v>0</v>
      </c>
      <c r="AG56" s="5">
        <v>0</v>
      </c>
      <c r="AH56" s="5">
        <v>0</v>
      </c>
      <c r="AI56" s="5">
        <v>0</v>
      </c>
      <c r="AJ56" s="5">
        <v>1.3598966478547601E-4</v>
      </c>
      <c r="AK56" s="5">
        <v>2.3672841332781001E-4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1.1524530786960799E-3</v>
      </c>
      <c r="AU56" s="5">
        <v>4.6794571829667799E-4</v>
      </c>
      <c r="AV56" s="5">
        <v>0</v>
      </c>
      <c r="AW56" s="5">
        <v>1.131648434553E-3</v>
      </c>
      <c r="AX56" s="5">
        <v>0</v>
      </c>
      <c r="AY56" s="5">
        <v>1.8086453246518399E-3</v>
      </c>
      <c r="AZ56" s="5">
        <v>2.18054949847362E-4</v>
      </c>
      <c r="BA56" s="5">
        <v>0</v>
      </c>
      <c r="BB56" s="5">
        <v>1.84229918938836E-3</v>
      </c>
      <c r="BC56" s="5">
        <v>0</v>
      </c>
      <c r="BD56" s="5">
        <v>0.97720568517028705</v>
      </c>
      <c r="BE56" s="5">
        <v>0</v>
      </c>
      <c r="BF56" s="5">
        <v>5.16262261228704E-4</v>
      </c>
      <c r="BG56" s="5">
        <v>3.4376074252320398E-4</v>
      </c>
      <c r="BH56" s="5">
        <v>2.8296547821165797E-4</v>
      </c>
      <c r="BI56" s="5">
        <v>3.2626427406199E-4</v>
      </c>
      <c r="BJ56" s="5">
        <v>0</v>
      </c>
      <c r="BK56" s="5">
        <v>1.45645208272648E-3</v>
      </c>
      <c r="BL56" s="5">
        <v>0</v>
      </c>
      <c r="BM56" s="5">
        <v>1.6863406408094399E-3</v>
      </c>
      <c r="BN56" s="5">
        <v>7.6452599388379195E-4</v>
      </c>
      <c r="BO56" s="5">
        <v>0</v>
      </c>
      <c r="BP56" s="5">
        <v>0</v>
      </c>
      <c r="BQ56" s="5">
        <v>3.03582270795386E-4</v>
      </c>
      <c r="BR56" s="5">
        <v>0</v>
      </c>
      <c r="BS56" s="5">
        <v>0</v>
      </c>
      <c r="BT56" s="5">
        <v>1.41242937853107E-3</v>
      </c>
      <c r="BU56" s="5">
        <v>3.09597523219814E-3</v>
      </c>
      <c r="BV56" s="5">
        <v>9.56175298804781E-3</v>
      </c>
      <c r="BW56" s="5">
        <v>2.6917900403768502E-3</v>
      </c>
      <c r="BX56" s="5">
        <v>9.1743119266054999E-3</v>
      </c>
      <c r="BY56" s="5">
        <v>2.05761316872428E-3</v>
      </c>
      <c r="BZ56" s="5">
        <v>5.0454086781029301E-3</v>
      </c>
      <c r="CA56" s="5">
        <v>1.03092783505155E-2</v>
      </c>
      <c r="CB56" s="5">
        <v>0</v>
      </c>
      <c r="CE56">
        <v>96</v>
      </c>
      <c r="CF56" s="6">
        <v>96.554771528203105</v>
      </c>
      <c r="CG56" s="6">
        <v>96.951268317083475</v>
      </c>
      <c r="CH56" s="6">
        <v>97.245470216841241</v>
      </c>
      <c r="CI56" s="6">
        <v>97.472909260983172</v>
      </c>
      <c r="CJ56" s="6">
        <v>97.656221293997149</v>
      </c>
      <c r="CK56" s="6">
        <v>97.80989182055697</v>
      </c>
      <c r="CL56" s="6">
        <v>97.943242164065822</v>
      </c>
      <c r="CM56" s="6">
        <v>98.062311285571909</v>
      </c>
      <c r="CN56" s="6">
        <v>98.171043948745549</v>
      </c>
      <c r="CO56" s="6">
        <v>98.272042702980798</v>
      </c>
      <c r="CP56" s="6">
        <v>98.367045196554869</v>
      </c>
      <c r="CQ56" s="6">
        <v>98.457228215324619</v>
      </c>
      <c r="CR56" s="6">
        <v>98.543402167168054</v>
      </c>
      <c r="CS56" s="6">
        <v>98.626136108862397</v>
      </c>
      <c r="CT56" s="6">
        <v>98.70583858901918</v>
      </c>
      <c r="CU56" s="6">
        <v>98.782810270967857</v>
      </c>
      <c r="CV56" s="6">
        <v>98.857278445347617</v>
      </c>
      <c r="CW56" s="6">
        <v>98.929419855249449</v>
      </c>
      <c r="CX56" s="6">
        <v>98.999375930178473</v>
      </c>
      <c r="CY56" s="6">
        <v>99.067263053353898</v>
      </c>
      <c r="CZ56" s="6">
        <v>99.133179553040861</v>
      </c>
      <c r="DA56" s="6">
        <v>99.197210513916176</v>
      </c>
      <c r="DB56" s="6">
        <v>99.259431124068968</v>
      </c>
      <c r="DC56" s="6">
        <v>99.319909028630377</v>
      </c>
      <c r="DD56" s="6">
        <v>99.378706002773228</v>
      </c>
      <c r="DE56" s="6">
        <v>99.435879153710758</v>
      </c>
      <c r="DF56" s="6">
        <v>99.491481793608131</v>
      </c>
      <c r="DG56" s="6">
        <v>99.545564080455179</v>
      </c>
      <c r="DH56" s="6">
        <v>99.598173493939413</v>
      </c>
      <c r="DI56" s="6">
        <v>99.649355193083622</v>
      </c>
      <c r="DJ56" s="6">
        <v>99.699152288571241</v>
      </c>
      <c r="DK56" s="6">
        <v>99.747606053133453</v>
      </c>
      <c r="DL56" s="6">
        <v>99.794756086718778</v>
      </c>
      <c r="DM56" s="6">
        <v>99.840640448481338</v>
      </c>
      <c r="DN56" s="6">
        <v>99.885295764301006</v>
      </c>
      <c r="DP56">
        <v>107</v>
      </c>
      <c r="DQ56" s="2">
        <f t="shared" si="0"/>
        <v>-6.6492562950457884E-2</v>
      </c>
    </row>
    <row r="57" spans="2:121" hidden="1" x14ac:dyDescent="0.2">
      <c r="B57">
        <v>3640</v>
      </c>
      <c r="C57" s="5">
        <v>4.9504950495049495E-4</v>
      </c>
      <c r="D57" s="5">
        <v>0</v>
      </c>
      <c r="E57" s="5">
        <v>0</v>
      </c>
      <c r="F57" s="5">
        <v>9.4719393795879704E-4</v>
      </c>
      <c r="G57" s="5">
        <v>0</v>
      </c>
      <c r="H57" s="5">
        <v>0</v>
      </c>
      <c r="I57" s="5">
        <v>0</v>
      </c>
      <c r="J57" s="5">
        <v>0</v>
      </c>
      <c r="K57" s="5">
        <v>9.9058940069341296E-4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9.9880143827407101E-4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6.4641241111829302E-4</v>
      </c>
      <c r="AT57" s="5">
        <v>0</v>
      </c>
      <c r="AU57" s="5">
        <v>0</v>
      </c>
      <c r="AV57" s="5">
        <v>0</v>
      </c>
      <c r="AW57" s="5">
        <v>5.658242172765E-4</v>
      </c>
      <c r="AX57" s="5">
        <v>0</v>
      </c>
      <c r="AY57" s="5">
        <v>0</v>
      </c>
      <c r="AZ57" s="5">
        <v>0</v>
      </c>
      <c r="BA57" s="5">
        <v>1.19402985074627E-3</v>
      </c>
      <c r="BB57" s="5">
        <v>0</v>
      </c>
      <c r="BC57" s="5">
        <v>0</v>
      </c>
      <c r="BD57" s="5">
        <v>0</v>
      </c>
      <c r="BE57" s="5">
        <v>0.97011012060828505</v>
      </c>
      <c r="BF57" s="5">
        <v>2.58131130614352E-4</v>
      </c>
      <c r="BG57" s="5">
        <v>1.3406668958405E-2</v>
      </c>
      <c r="BH57" s="5">
        <v>0</v>
      </c>
      <c r="BI57" s="5">
        <v>6.5252854812398E-4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1.5179113539769301E-3</v>
      </c>
      <c r="BR57" s="5">
        <v>0</v>
      </c>
      <c r="BS57" s="5">
        <v>0</v>
      </c>
      <c r="BT57" s="5">
        <v>1.41242937853107E-3</v>
      </c>
      <c r="BU57" s="5">
        <v>8.2559339525283808E-3</v>
      </c>
      <c r="BV57" s="5">
        <v>7.9681274900398405E-3</v>
      </c>
      <c r="BW57" s="5">
        <v>2.6917900403768502E-3</v>
      </c>
      <c r="BX57" s="5">
        <v>3.4403669724770601E-3</v>
      </c>
      <c r="BY57" s="5">
        <v>2.05761316872428E-3</v>
      </c>
      <c r="BZ57" s="5">
        <v>2.0181634712411701E-3</v>
      </c>
      <c r="CA57" s="5">
        <v>0</v>
      </c>
      <c r="CB57" s="5">
        <v>0</v>
      </c>
      <c r="CE57">
        <v>42</v>
      </c>
      <c r="CF57" s="6">
        <v>42.973452575483108</v>
      </c>
      <c r="CG57" s="6">
        <v>43.870779929390878</v>
      </c>
      <c r="CH57" s="6">
        <v>44.712779187040958</v>
      </c>
      <c r="CI57" s="6">
        <v>45.512600677113461</v>
      </c>
      <c r="CJ57" s="6">
        <v>46.278651443065691</v>
      </c>
      <c r="CK57" s="6">
        <v>47.016389925234094</v>
      </c>
      <c r="CL57" s="6">
        <v>47.729435582475496</v>
      </c>
      <c r="CM57" s="6">
        <v>48.420255511938606</v>
      </c>
      <c r="CN57" s="6">
        <v>49.090589967790471</v>
      </c>
      <c r="CO57" s="6">
        <v>49.741716711900644</v>
      </c>
      <c r="CP57" s="6">
        <v>50.374615831935408</v>
      </c>
      <c r="CQ57" s="6">
        <v>50.990073019559233</v>
      </c>
      <c r="CR57" s="6">
        <v>51.588744721289636</v>
      </c>
      <c r="CS57" s="6">
        <v>52.171199592011348</v>
      </c>
      <c r="CT57" s="6">
        <v>52.737945151779449</v>
      </c>
      <c r="CU57" s="6">
        <v>53.289445144801213</v>
      </c>
      <c r="CV57" s="6">
        <v>53.826131007118853</v>
      </c>
      <c r="CW57" s="6">
        <v>54.34840956208209</v>
      </c>
      <c r="CX57" s="6">
        <v>54.856668269660965</v>
      </c>
      <c r="CY57" s="6">
        <v>55.351278866094709</v>
      </c>
      <c r="CZ57" s="6">
        <v>55.832599927093099</v>
      </c>
      <c r="DA57" s="6">
        <v>56.300978698925547</v>
      </c>
      <c r="DB57" s="6">
        <v>56.756752423216504</v>
      </c>
      <c r="DC57" s="6">
        <v>57.200249306150894</v>
      </c>
      <c r="DD57" s="6">
        <v>57.631789234571094</v>
      </c>
      <c r="DE57" s="6">
        <v>58.051684309999779</v>
      </c>
      <c r="DF57" s="6">
        <v>58.460239250737374</v>
      </c>
      <c r="DG57" s="6">
        <v>58.857751698029524</v>
      </c>
      <c r="DH57" s="6">
        <v>59.244512452504473</v>
      </c>
      <c r="DI57" s="6">
        <v>59.620805660158979</v>
      </c>
      <c r="DJ57" s="6">
        <v>59.98690896218573</v>
      </c>
      <c r="DK57" s="6">
        <v>60.343093619282492</v>
      </c>
      <c r="DL57" s="6">
        <v>60.689624618370011</v>
      </c>
      <c r="DM57" s="6">
        <v>61.026760767608508</v>
      </c>
      <c r="DN57" s="6">
        <v>61.354754784062031</v>
      </c>
      <c r="DP57">
        <v>76</v>
      </c>
      <c r="DQ57" s="2">
        <f t="shared" si="0"/>
        <v>-0.19270059494655223</v>
      </c>
    </row>
    <row r="58" spans="2:121" hidden="1" x14ac:dyDescent="0.2">
      <c r="B58">
        <v>3650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3.93545848091303E-4</v>
      </c>
      <c r="J58" s="5">
        <v>7.2332730560578705E-4</v>
      </c>
      <c r="K58" s="5">
        <v>0</v>
      </c>
      <c r="L58" s="5">
        <v>0</v>
      </c>
      <c r="M58" s="5">
        <v>0</v>
      </c>
      <c r="N58" s="5">
        <v>1.19284294234592E-3</v>
      </c>
      <c r="O58" s="5">
        <v>3.5473572188719402E-4</v>
      </c>
      <c r="P58" s="5">
        <v>0</v>
      </c>
      <c r="Q58" s="5">
        <v>1.0135819987837E-4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7.6863950807071495E-4</v>
      </c>
      <c r="X58" s="5">
        <v>0</v>
      </c>
      <c r="Y58" s="5">
        <v>2.2763487366264499E-4</v>
      </c>
      <c r="Z58" s="5">
        <v>0</v>
      </c>
      <c r="AA58" s="5">
        <v>0</v>
      </c>
      <c r="AB58" s="5">
        <v>6.9783670621074696E-4</v>
      </c>
      <c r="AC58" s="5">
        <v>0</v>
      </c>
      <c r="AD58" s="5">
        <v>0</v>
      </c>
      <c r="AE58" s="5">
        <v>0</v>
      </c>
      <c r="AF58" s="5">
        <v>0</v>
      </c>
      <c r="AG58" s="5">
        <v>1.0392309690828801E-3</v>
      </c>
      <c r="AH58" s="5">
        <v>0</v>
      </c>
      <c r="AI58" s="5">
        <v>0</v>
      </c>
      <c r="AJ58" s="5">
        <v>5.43958659141905E-4</v>
      </c>
      <c r="AK58" s="5">
        <v>2.9591051665976199E-4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1.6463615409944001E-4</v>
      </c>
      <c r="AU58" s="5">
        <v>0</v>
      </c>
      <c r="AV58" s="5">
        <v>0</v>
      </c>
      <c r="AW58" s="5">
        <v>0</v>
      </c>
      <c r="AX58" s="5">
        <v>4.4523597506678503E-3</v>
      </c>
      <c r="AY58" s="5">
        <v>0</v>
      </c>
      <c r="AZ58" s="5">
        <v>2.18054949847362E-4</v>
      </c>
      <c r="BA58" s="5">
        <v>0</v>
      </c>
      <c r="BB58" s="5">
        <v>0</v>
      </c>
      <c r="BC58" s="5">
        <v>1.8446781036709101E-4</v>
      </c>
      <c r="BD58" s="5">
        <v>2.6816840976133001E-4</v>
      </c>
      <c r="BE58" s="5">
        <v>5.2438384897745204E-4</v>
      </c>
      <c r="BF58" s="5">
        <v>0.97986577181208101</v>
      </c>
      <c r="BG58" s="5">
        <v>0</v>
      </c>
      <c r="BH58" s="5">
        <v>0</v>
      </c>
      <c r="BI58" s="5">
        <v>1.30505709624796E-3</v>
      </c>
      <c r="BJ58" s="5">
        <v>0</v>
      </c>
      <c r="BK58" s="5">
        <v>8.7387124963588696E-4</v>
      </c>
      <c r="BL58" s="5">
        <v>2.3223409196469999E-4</v>
      </c>
      <c r="BM58" s="5">
        <v>0</v>
      </c>
      <c r="BN58" s="5">
        <v>1.9113149847094799E-4</v>
      </c>
      <c r="BO58" s="5">
        <v>0</v>
      </c>
      <c r="BP58" s="5">
        <v>0</v>
      </c>
      <c r="BQ58" s="5">
        <v>0</v>
      </c>
      <c r="BR58" s="5">
        <v>1.5E-3</v>
      </c>
      <c r="BS58" s="5">
        <v>0</v>
      </c>
      <c r="BT58" s="5">
        <v>2.8248587570621499E-3</v>
      </c>
      <c r="BU58" s="5">
        <v>6.1919504643962904E-3</v>
      </c>
      <c r="BV58" s="5">
        <v>9.56175298804781E-3</v>
      </c>
      <c r="BW58" s="5">
        <v>4.0376850605652803E-3</v>
      </c>
      <c r="BX58" s="5">
        <v>8.0275229357798204E-3</v>
      </c>
      <c r="BY58" s="5">
        <v>8.23045267489712E-3</v>
      </c>
      <c r="BZ58" s="5">
        <v>4.0363269424823402E-3</v>
      </c>
      <c r="CA58" s="5">
        <v>1.71821305841924E-2</v>
      </c>
      <c r="CB58" s="5">
        <v>0</v>
      </c>
      <c r="CE58">
        <v>94</v>
      </c>
      <c r="CF58" s="6">
        <v>94.373071657051455</v>
      </c>
      <c r="CG58" s="6">
        <v>94.640349868929448</v>
      </c>
      <c r="CH58" s="6">
        <v>94.839670654756674</v>
      </c>
      <c r="CI58" s="6">
        <v>94.994569752463903</v>
      </c>
      <c r="CJ58" s="6">
        <v>95.119755552551624</v>
      </c>
      <c r="CK58" s="6">
        <v>95.224483770984293</v>
      </c>
      <c r="CL58" s="6">
        <v>95.314637215357607</v>
      </c>
      <c r="CM58" s="6">
        <v>95.394007140912748</v>
      </c>
      <c r="CN58" s="6">
        <v>95.465082745095302</v>
      </c>
      <c r="CO58" s="6">
        <v>95.529537880159836</v>
      </c>
      <c r="CP58" s="6">
        <v>95.58853148944921</v>
      </c>
      <c r="CQ58" s="6">
        <v>95.642893483069102</v>
      </c>
      <c r="CR58" s="6">
        <v>95.693240156268672</v>
      </c>
      <c r="CS58" s="6">
        <v>95.740046250290433</v>
      </c>
      <c r="CT58" s="6">
        <v>95.783690296648032</v>
      </c>
      <c r="CU58" s="6">
        <v>95.824483459769993</v>
      </c>
      <c r="CV58" s="6">
        <v>95.862688148829392</v>
      </c>
      <c r="CW58" s="6">
        <v>95.898530250982276</v>
      </c>
      <c r="CX58" s="6">
        <v>95.932207356125474</v>
      </c>
      <c r="CY58" s="6">
        <v>95.963894435354916</v>
      </c>
      <c r="CZ58" s="6">
        <v>95.993747879016311</v>
      </c>
      <c r="DA58" s="6">
        <v>96.021908459093851</v>
      </c>
      <c r="DB58" s="6">
        <v>96.048503571071251</v>
      </c>
      <c r="DC58" s="6">
        <v>96.073648981185997</v>
      </c>
      <c r="DD58" s="6">
        <v>96.097450224942023</v>
      </c>
      <c r="DE58" s="6">
        <v>96.120003752783262</v>
      </c>
      <c r="DF58" s="6">
        <v>96.141397887336154</v>
      </c>
      <c r="DG58" s="6">
        <v>96.161713636514648</v>
      </c>
      <c r="DH58" s="6">
        <v>96.18102539372255</v>
      </c>
      <c r="DI58" s="6">
        <v>96.19940154774288</v>
      </c>
      <c r="DJ58" s="6">
        <v>96.216905019052206</v>
      </c>
      <c r="DK58" s="6">
        <v>96.233593735242124</v>
      </c>
      <c r="DL58" s="6">
        <v>96.249521055348936</v>
      </c>
      <c r="DM58" s="6">
        <v>96.264736150799266</v>
      </c>
      <c r="DN58" s="6">
        <v>96.279284349123756</v>
      </c>
      <c r="DP58">
        <v>128</v>
      </c>
      <c r="DQ58" s="2">
        <f t="shared" si="0"/>
        <v>-0.24781809102247065</v>
      </c>
    </row>
    <row r="59" spans="2:121" hidden="1" x14ac:dyDescent="0.2">
      <c r="B59">
        <v>3660</v>
      </c>
      <c r="C59" s="5">
        <v>4.9504950495049495E-4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7.0947144377438804E-4</v>
      </c>
      <c r="P59" s="5">
        <v>0</v>
      </c>
      <c r="Q59" s="5">
        <v>1.0135819987837E-4</v>
      </c>
      <c r="R59" s="5">
        <v>0</v>
      </c>
      <c r="S59" s="5">
        <v>0</v>
      </c>
      <c r="T59" s="5">
        <v>3.9432176656151402E-4</v>
      </c>
      <c r="U59" s="5">
        <v>8.1300813008130107E-3</v>
      </c>
      <c r="V59" s="5">
        <v>0</v>
      </c>
      <c r="W59" s="5">
        <v>1.92159877017679E-3</v>
      </c>
      <c r="X59" s="5">
        <v>0</v>
      </c>
      <c r="Y59" s="5">
        <v>1.5934441156385201E-3</v>
      </c>
      <c r="Z59" s="5">
        <v>0</v>
      </c>
      <c r="AA59" s="5">
        <v>0</v>
      </c>
      <c r="AB59" s="5">
        <v>0</v>
      </c>
      <c r="AC59" s="5">
        <v>0</v>
      </c>
      <c r="AD59" s="5">
        <v>2.56147540983607E-4</v>
      </c>
      <c r="AE59" s="5">
        <v>5.1374261494990998E-4</v>
      </c>
      <c r="AF59" s="5">
        <v>0</v>
      </c>
      <c r="AG59" s="5">
        <v>0</v>
      </c>
      <c r="AH59" s="5">
        <v>0</v>
      </c>
      <c r="AI59" s="5">
        <v>0</v>
      </c>
      <c r="AJ59" s="5">
        <v>2.0398449717821401E-4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8.7221979938944595E-4</v>
      </c>
      <c r="BA59" s="5">
        <v>2.98507462686567E-4</v>
      </c>
      <c r="BB59" s="5">
        <v>0</v>
      </c>
      <c r="BC59" s="5">
        <v>1.8446781036709101E-4</v>
      </c>
      <c r="BD59" s="5">
        <v>5.3633681952266002E-4</v>
      </c>
      <c r="BE59" s="5">
        <v>7.8657577346617699E-3</v>
      </c>
      <c r="BF59" s="5">
        <v>0</v>
      </c>
      <c r="BG59" s="5">
        <v>0.96837401168786497</v>
      </c>
      <c r="BH59" s="5">
        <v>0</v>
      </c>
      <c r="BI59" s="5">
        <v>0</v>
      </c>
      <c r="BJ59" s="5">
        <v>2.4787535410764898E-3</v>
      </c>
      <c r="BK59" s="5">
        <v>0</v>
      </c>
      <c r="BL59" s="5">
        <v>0</v>
      </c>
      <c r="BM59" s="5">
        <v>3.7474236462432098E-4</v>
      </c>
      <c r="BN59" s="5">
        <v>0</v>
      </c>
      <c r="BO59" s="5">
        <v>0</v>
      </c>
      <c r="BP59" s="5">
        <v>1.7815784785319799E-4</v>
      </c>
      <c r="BQ59" s="5">
        <v>0</v>
      </c>
      <c r="BR59" s="5">
        <v>0</v>
      </c>
      <c r="BS59" s="5">
        <v>0</v>
      </c>
      <c r="BT59" s="5">
        <v>1.27118644067797E-2</v>
      </c>
      <c r="BU59" s="5">
        <v>8.2559339525283808E-3</v>
      </c>
      <c r="BV59" s="5">
        <v>5.5776892430278897E-3</v>
      </c>
      <c r="BW59" s="5">
        <v>8.0753701211305502E-3</v>
      </c>
      <c r="BX59" s="5">
        <v>1.03211009174312E-2</v>
      </c>
      <c r="BY59" s="5">
        <v>1.0288065843621399E-2</v>
      </c>
      <c r="BZ59" s="5">
        <v>1.00908173562059E-3</v>
      </c>
      <c r="CA59" s="5">
        <v>6.8728522336769802E-3</v>
      </c>
      <c r="CB59" s="5">
        <v>2.7624309392265201E-3</v>
      </c>
      <c r="CE59">
        <v>68</v>
      </c>
      <c r="CF59" s="6">
        <v>68.355840391217043</v>
      </c>
      <c r="CG59" s="6">
        <v>68.640436670035228</v>
      </c>
      <c r="CH59" s="6">
        <v>68.875382531601915</v>
      </c>
      <c r="CI59" s="6">
        <v>69.074855301915633</v>
      </c>
      <c r="CJ59" s="6">
        <v>69.248332505868817</v>
      </c>
      <c r="CK59" s="6">
        <v>69.402277057162209</v>
      </c>
      <c r="CL59" s="6">
        <v>69.541189680472527</v>
      </c>
      <c r="CM59" s="6">
        <v>69.668272072793229</v>
      </c>
      <c r="CN59" s="6">
        <v>69.785849597936462</v>
      </c>
      <c r="CO59" s="6">
        <v>69.895644528934028</v>
      </c>
      <c r="CP59" s="6">
        <v>69.998955628496105</v>
      </c>
      <c r="CQ59" s="6">
        <v>70.096778387289007</v>
      </c>
      <c r="CR59" s="6">
        <v>70.18988714615314</v>
      </c>
      <c r="CS59" s="6">
        <v>70.278892331190193</v>
      </c>
      <c r="CT59" s="6">
        <v>70.364281132183237</v>
      </c>
      <c r="CU59" s="6">
        <v>70.446446940397379</v>
      </c>
      <c r="CV59" s="6">
        <v>70.525710993906841</v>
      </c>
      <c r="CW59" s="6">
        <v>70.602338509885143</v>
      </c>
      <c r="CX59" s="6">
        <v>70.67655084262519</v>
      </c>
      <c r="CY59" s="6">
        <v>70.748534729027668</v>
      </c>
      <c r="CZ59" s="6">
        <v>70.818449370100168</v>
      </c>
      <c r="DA59" s="6">
        <v>70.886431886871762</v>
      </c>
      <c r="DB59" s="6">
        <v>70.952601544848875</v>
      </c>
      <c r="DC59" s="6">
        <v>71.017063039773703</v>
      </c>
      <c r="DD59" s="6">
        <v>71.079909064672108</v>
      </c>
      <c r="DE59" s="6">
        <v>71.141222324924996</v>
      </c>
      <c r="DF59" s="6">
        <v>71.201077128503485</v>
      </c>
      <c r="DG59" s="6">
        <v>71.259540648698277</v>
      </c>
      <c r="DH59" s="6">
        <v>71.316673934024436</v>
      </c>
      <c r="DI59" s="6">
        <v>71.372532722659983</v>
      </c>
      <c r="DJ59" s="6">
        <v>71.427168105478145</v>
      </c>
      <c r="DK59" s="6">
        <v>71.480627071500408</v>
      </c>
      <c r="DL59" s="6">
        <v>71.532952961719204</v>
      </c>
      <c r="DM59" s="6">
        <v>71.584185851178091</v>
      </c>
      <c r="DN59" s="6">
        <v>71.634362874536137</v>
      </c>
      <c r="DP59">
        <v>95</v>
      </c>
      <c r="DQ59" s="2">
        <f t="shared" si="0"/>
        <v>-0.24595407500488276</v>
      </c>
    </row>
    <row r="60" spans="2:121" hidden="1" x14ac:dyDescent="0.2">
      <c r="B60">
        <v>3670</v>
      </c>
      <c r="C60" s="5">
        <v>0</v>
      </c>
      <c r="D60" s="5">
        <v>0</v>
      </c>
      <c r="E60" s="5">
        <v>0</v>
      </c>
      <c r="F60" s="5">
        <v>2.3679848448969899E-4</v>
      </c>
      <c r="G60" s="5">
        <v>0</v>
      </c>
      <c r="H60" s="5">
        <v>0</v>
      </c>
      <c r="I60" s="5">
        <v>2.36127508854782E-3</v>
      </c>
      <c r="J60" s="5">
        <v>0</v>
      </c>
      <c r="K60" s="5">
        <v>0</v>
      </c>
      <c r="L60" s="5">
        <v>4.0946314831665203E-3</v>
      </c>
      <c r="M60" s="5">
        <v>0</v>
      </c>
      <c r="N60" s="5">
        <v>2.7833001988071598E-3</v>
      </c>
      <c r="O60" s="5">
        <v>0</v>
      </c>
      <c r="P60" s="5">
        <v>0</v>
      </c>
      <c r="Q60" s="5">
        <v>2.0271639975674E-4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3.4891835310537299E-4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1.18364206663905E-4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1.6463615409944001E-4</v>
      </c>
      <c r="AU60" s="5">
        <v>7.7990953049446299E-4</v>
      </c>
      <c r="AV60" s="5">
        <v>2.5706940874036001E-3</v>
      </c>
      <c r="AW60" s="5">
        <v>3.77216144851E-4</v>
      </c>
      <c r="AX60" s="5">
        <v>0</v>
      </c>
      <c r="AY60" s="5">
        <v>0</v>
      </c>
      <c r="AZ60" s="5">
        <v>1.3083296990841699E-3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0.978494623655914</v>
      </c>
      <c r="BI60" s="5">
        <v>0</v>
      </c>
      <c r="BJ60" s="5">
        <v>0</v>
      </c>
      <c r="BK60" s="5">
        <v>0</v>
      </c>
      <c r="BL60" s="5">
        <v>1.3934045517882E-3</v>
      </c>
      <c r="BM60" s="5">
        <v>3.7474236462432098E-4</v>
      </c>
      <c r="BN60" s="5">
        <v>1.72018348623853E-3</v>
      </c>
      <c r="BO60" s="5">
        <v>0</v>
      </c>
      <c r="BP60" s="5">
        <v>0</v>
      </c>
      <c r="BQ60" s="5">
        <v>0</v>
      </c>
      <c r="BR60" s="5">
        <v>5.0000000000000001E-4</v>
      </c>
      <c r="BS60" s="5">
        <v>0</v>
      </c>
      <c r="BT60" s="5">
        <v>1.41242937853107E-3</v>
      </c>
      <c r="BU60" s="5">
        <v>1.65118679050568E-2</v>
      </c>
      <c r="BV60" s="5">
        <v>3.1872509960159398E-3</v>
      </c>
      <c r="BW60" s="5">
        <v>1.3458950201884301E-3</v>
      </c>
      <c r="BX60" s="5">
        <v>1.2614678899082601E-2</v>
      </c>
      <c r="BY60" s="5">
        <v>4.11522633744856E-3</v>
      </c>
      <c r="BZ60" s="5">
        <v>0</v>
      </c>
      <c r="CA60" s="5">
        <v>1.54639175257732E-2</v>
      </c>
      <c r="CB60" s="5">
        <v>0</v>
      </c>
      <c r="CE60">
        <v>91</v>
      </c>
      <c r="CF60" s="6">
        <v>90.717395995509079</v>
      </c>
      <c r="CG60" s="6">
        <v>90.581639249263347</v>
      </c>
      <c r="CH60" s="6">
        <v>90.5507071169379</v>
      </c>
      <c r="CI60" s="6">
        <v>90.594074352335397</v>
      </c>
      <c r="CJ60" s="6">
        <v>90.689581789951745</v>
      </c>
      <c r="CK60" s="6">
        <v>90.821155759815895</v>
      </c>
      <c r="CL60" s="6">
        <v>90.977148972531552</v>
      </c>
      <c r="CM60" s="6">
        <v>91.14913425093377</v>
      </c>
      <c r="CN60" s="6">
        <v>91.331027666451305</v>
      </c>
      <c r="CO60" s="6">
        <v>91.5184510272463</v>
      </c>
      <c r="CP60" s="6">
        <v>91.708268187031194</v>
      </c>
      <c r="CQ60" s="6">
        <v>91.898247569449765</v>
      </c>
      <c r="CR60" s="6">
        <v>92.086816362175284</v>
      </c>
      <c r="CS60" s="6">
        <v>92.272881325135415</v>
      </c>
      <c r="CT60" s="6">
        <v>92.455698042206237</v>
      </c>
      <c r="CU60" s="6">
        <v>92.634775435272275</v>
      </c>
      <c r="CV60" s="6">
        <v>92.809805973599282</v>
      </c>
      <c r="CW60" s="6">
        <v>92.980614628974379</v>
      </c>
      <c r="CX60" s="6">
        <v>93.1471215233489</v>
      </c>
      <c r="CY60" s="6">
        <v>93.309314590299621</v>
      </c>
      <c r="CZ60" s="6">
        <v>93.467229568867793</v>
      </c>
      <c r="DA60" s="6">
        <v>93.620935372575275</v>
      </c>
      <c r="DB60" s="6">
        <v>93.770523403027084</v>
      </c>
      <c r="DC60" s="6">
        <v>93.916099760929626</v>
      </c>
      <c r="DD60" s="6">
        <v>94.057779586918159</v>
      </c>
      <c r="DE60" s="6">
        <v>94.195682968731106</v>
      </c>
      <c r="DF60" s="6">
        <v>94.329932000571034</v>
      </c>
      <c r="DG60" s="6">
        <v>94.460648689852903</v>
      </c>
      <c r="DH60" s="6">
        <v>94.587953486769223</v>
      </c>
      <c r="DI60" s="6">
        <v>94.711964271049496</v>
      </c>
      <c r="DJ60" s="6">
        <v>94.832795673665743</v>
      </c>
      <c r="DK60" s="6">
        <v>94.950558643195137</v>
      </c>
      <c r="DL60" s="6">
        <v>95.065360190132807</v>
      </c>
      <c r="DM60" s="6">
        <v>95.17730325986706</v>
      </c>
      <c r="DN60" s="6">
        <v>95.286486697911513</v>
      </c>
      <c r="DP60">
        <v>111</v>
      </c>
      <c r="DQ60" s="2">
        <f t="shared" si="0"/>
        <v>-0.14156318290169809</v>
      </c>
    </row>
    <row r="61" spans="2:121" hidden="1" x14ac:dyDescent="0.2">
      <c r="B61">
        <v>3680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1.0515247108306999E-3</v>
      </c>
      <c r="T61" s="5">
        <v>0</v>
      </c>
      <c r="U61" s="5">
        <v>0</v>
      </c>
      <c r="V61" s="5">
        <v>0</v>
      </c>
      <c r="W61" s="5">
        <v>7.6863950807071495E-4</v>
      </c>
      <c r="X61" s="5">
        <v>0</v>
      </c>
      <c r="Y61" s="5">
        <v>6.8290462098793503E-4</v>
      </c>
      <c r="Z61" s="5">
        <v>0</v>
      </c>
      <c r="AA61" s="5">
        <v>0</v>
      </c>
      <c r="AB61" s="5">
        <v>0</v>
      </c>
      <c r="AC61" s="5">
        <v>0</v>
      </c>
      <c r="AD61" s="5">
        <v>7.6844262295081998E-4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6.7994832392738206E-5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1.6160310277957301E-4</v>
      </c>
      <c r="AT61" s="5">
        <v>3.2927230819888002E-4</v>
      </c>
      <c r="AU61" s="5">
        <v>0</v>
      </c>
      <c r="AV61" s="5">
        <v>0</v>
      </c>
      <c r="AW61" s="5">
        <v>1.886080724255E-4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6.64084117321527E-3</v>
      </c>
      <c r="BD61" s="5">
        <v>2.6816840976133001E-4</v>
      </c>
      <c r="BE61" s="5">
        <v>5.2438384897745204E-4</v>
      </c>
      <c r="BF61" s="5">
        <v>7.7439339184305601E-4</v>
      </c>
      <c r="BG61" s="5">
        <v>0</v>
      </c>
      <c r="BH61" s="5">
        <v>0</v>
      </c>
      <c r="BI61" s="5">
        <v>0.96965742251223497</v>
      </c>
      <c r="BJ61" s="5">
        <v>1.0269121813031201E-2</v>
      </c>
      <c r="BK61" s="5">
        <v>0</v>
      </c>
      <c r="BL61" s="5">
        <v>0</v>
      </c>
      <c r="BM61" s="5">
        <v>7.4948472924864196E-4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5.3590568060021403E-4</v>
      </c>
      <c r="BT61" s="5">
        <v>1.41242937853107E-3</v>
      </c>
      <c r="BU61" s="5">
        <v>4.1279669762641904E-3</v>
      </c>
      <c r="BV61" s="5">
        <v>8.7649402390438304E-3</v>
      </c>
      <c r="BW61" s="5">
        <v>0</v>
      </c>
      <c r="BX61" s="5">
        <v>6.8807339449541297E-3</v>
      </c>
      <c r="BY61" s="5">
        <v>2.05761316872428E-3</v>
      </c>
      <c r="BZ61" s="5">
        <v>7.0635721493441002E-3</v>
      </c>
      <c r="CA61" s="5">
        <v>5.1546391752577301E-3</v>
      </c>
      <c r="CB61" s="5">
        <v>2.7624309392265201E-3</v>
      </c>
      <c r="CE61">
        <v>65</v>
      </c>
      <c r="CF61" s="6">
        <v>66.546641616969438</v>
      </c>
      <c r="CG61" s="6">
        <v>67.837903134525476</v>
      </c>
      <c r="CH61" s="6">
        <v>68.951408201143892</v>
      </c>
      <c r="CI61" s="6">
        <v>69.937302449458898</v>
      </c>
      <c r="CJ61" s="6">
        <v>70.828286193229218</v>
      </c>
      <c r="CK61" s="6">
        <v>71.645944844626058</v>
      </c>
      <c r="CL61" s="6">
        <v>72.404750625867592</v>
      </c>
      <c r="CM61" s="6">
        <v>73.114598062793732</v>
      </c>
      <c r="CN61" s="6">
        <v>73.782415110036865</v>
      </c>
      <c r="CO61" s="6">
        <v>74.413190554823913</v>
      </c>
      <c r="CP61" s="6">
        <v>75.010632049289356</v>
      </c>
      <c r="CQ61" s="6">
        <v>75.577589807262143</v>
      </c>
      <c r="CR61" s="6">
        <v>76.116331162419641</v>
      </c>
      <c r="CS61" s="6">
        <v>76.62871984165821</v>
      </c>
      <c r="CT61" s="6">
        <v>77.116334075589393</v>
      </c>
      <c r="CU61" s="6">
        <v>77.580545229026157</v>
      </c>
      <c r="CV61" s="6">
        <v>78.022570779202908</v>
      </c>
      <c r="CW61" s="6">
        <v>78.443510498284596</v>
      </c>
      <c r="CX61" s="6">
        <v>78.844371542151023</v>
      </c>
      <c r="CY61" s="6">
        <v>79.226086138988094</v>
      </c>
      <c r="CZ61" s="6">
        <v>79.589524287284036</v>
      </c>
      <c r="DA61" s="6">
        <v>79.935503048055793</v>
      </c>
      <c r="DB61" s="6">
        <v>80.264793483243906</v>
      </c>
      <c r="DC61" s="6">
        <v>80.578125945580013</v>
      </c>
      <c r="DD61" s="6">
        <v>80.876194197997222</v>
      </c>
      <c r="DE61" s="6">
        <v>81.159658690372041</v>
      </c>
      <c r="DF61" s="6">
        <v>81.429149221032702</v>
      </c>
      <c r="DG61" s="6">
        <v>81.685267142740514</v>
      </c>
      <c r="DH61" s="6">
        <v>81.928587226630796</v>
      </c>
      <c r="DI61" s="6">
        <v>82.159659265689584</v>
      </c>
      <c r="DJ61" s="6">
        <v>82.37900947705559</v>
      </c>
      <c r="DK61" s="6">
        <v>82.587141746687706</v>
      </c>
      <c r="DL61" s="6">
        <v>82.784538748690466</v>
      </c>
      <c r="DM61" s="6">
        <v>82.971662963467338</v>
      </c>
      <c r="DN61" s="6">
        <v>83.148957612954874</v>
      </c>
      <c r="DP61">
        <v>87</v>
      </c>
      <c r="DQ61" s="2">
        <f t="shared" si="0"/>
        <v>-4.4264855023507195E-2</v>
      </c>
    </row>
    <row r="62" spans="2:121" hidden="1" x14ac:dyDescent="0.2">
      <c r="B62">
        <v>3690</v>
      </c>
      <c r="C62" s="5">
        <v>0</v>
      </c>
      <c r="D62" s="5">
        <v>0</v>
      </c>
      <c r="E62" s="5">
        <v>1.6199953714418E-3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1.41894288754878E-3</v>
      </c>
      <c r="P62" s="5">
        <v>0</v>
      </c>
      <c r="Q62" s="5">
        <v>2.0271639975674E-4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2.30591852421214E-3</v>
      </c>
      <c r="X62" s="5">
        <v>0</v>
      </c>
      <c r="Y62" s="5">
        <v>0</v>
      </c>
      <c r="Z62" s="5">
        <v>0</v>
      </c>
      <c r="AA62" s="5">
        <v>0</v>
      </c>
      <c r="AB62" s="5">
        <v>1.74459176552687E-3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2.7197932957095299E-4</v>
      </c>
      <c r="AK62" s="5">
        <v>0</v>
      </c>
      <c r="AL62" s="5">
        <v>0</v>
      </c>
      <c r="AM62" s="5">
        <v>8.9285714285714298E-3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8.2318077049720105E-4</v>
      </c>
      <c r="AU62" s="5">
        <v>0</v>
      </c>
      <c r="AV62" s="5">
        <v>0</v>
      </c>
      <c r="AW62" s="5">
        <v>0</v>
      </c>
      <c r="AX62" s="5">
        <v>3.5618878005342801E-3</v>
      </c>
      <c r="AY62" s="5">
        <v>0</v>
      </c>
      <c r="AZ62" s="5">
        <v>8.7221979938944595E-4</v>
      </c>
      <c r="BA62" s="5">
        <v>8.9552238805970204E-4</v>
      </c>
      <c r="BB62" s="5">
        <v>0</v>
      </c>
      <c r="BC62" s="5">
        <v>1.8446781036709101E-4</v>
      </c>
      <c r="BD62" s="5">
        <v>0</v>
      </c>
      <c r="BE62" s="5">
        <v>0</v>
      </c>
      <c r="BF62" s="5">
        <v>0</v>
      </c>
      <c r="BG62" s="5">
        <v>1.03128222756961E-3</v>
      </c>
      <c r="BH62" s="5">
        <v>0</v>
      </c>
      <c r="BI62" s="5">
        <v>8.1566068515497494E-3</v>
      </c>
      <c r="BJ62" s="5">
        <v>0.96635977337110501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3.9840637450199202E-3</v>
      </c>
      <c r="BW62" s="5">
        <v>1.3458950201884301E-3</v>
      </c>
      <c r="BX62" s="5">
        <v>2.2935779816513802E-3</v>
      </c>
      <c r="BY62" s="5">
        <v>0</v>
      </c>
      <c r="BZ62" s="5">
        <v>3.0272452068617599E-3</v>
      </c>
      <c r="CA62" s="5">
        <v>3.4364261168384901E-3</v>
      </c>
      <c r="CB62" s="5">
        <v>0</v>
      </c>
      <c r="CE62">
        <v>83</v>
      </c>
      <c r="CF62" s="6">
        <v>82.676499946745736</v>
      </c>
      <c r="CG62" s="6">
        <v>82.305992695262617</v>
      </c>
      <c r="CH62" s="6">
        <v>81.910371988680637</v>
      </c>
      <c r="CI62" s="6">
        <v>81.503322358863059</v>
      </c>
      <c r="CJ62" s="6">
        <v>81.093415957419865</v>
      </c>
      <c r="CK62" s="6">
        <v>80.686028810494008</v>
      </c>
      <c r="CL62" s="6">
        <v>80.284528573950098</v>
      </c>
      <c r="CM62" s="6">
        <v>79.891012600959229</v>
      </c>
      <c r="CN62" s="6">
        <v>79.506768212944863</v>
      </c>
      <c r="CO62" s="6">
        <v>79.132561130043456</v>
      </c>
      <c r="CP62" s="6">
        <v>78.768817382280545</v>
      </c>
      <c r="CQ62" s="6">
        <v>78.415738992061236</v>
      </c>
      <c r="CR62" s="6">
        <v>78.073378304887768</v>
      </c>
      <c r="CS62" s="6">
        <v>77.741686354178427</v>
      </c>
      <c r="CT62" s="6">
        <v>77.420544800295389</v>
      </c>
      <c r="CU62" s="6">
        <v>77.109787380682647</v>
      </c>
      <c r="CV62" s="6">
        <v>76.809214584091492</v>
      </c>
      <c r="CW62" s="6">
        <v>76.518603886323532</v>
      </c>
      <c r="CX62" s="6">
        <v>76.237717031448383</v>
      </c>
      <c r="CY62" s="6">
        <v>75.966305310583337</v>
      </c>
      <c r="CZ62" s="6">
        <v>75.704113456913532</v>
      </c>
      <c r="DA62" s="6">
        <v>75.450882565019754</v>
      </c>
      <c r="DB62" s="6">
        <v>75.206352308245812</v>
      </c>
      <c r="DC62" s="6">
        <v>74.970262641132763</v>
      </c>
      <c r="DD62" s="6">
        <v>74.742355117195004</v>
      </c>
      <c r="DE62" s="6">
        <v>74.522373914567353</v>
      </c>
      <c r="DF62" s="6">
        <v>74.310066636500864</v>
      </c>
      <c r="DG62" s="6">
        <v>74.105184936063907</v>
      </c>
      <c r="DH62" s="6">
        <v>73.907485002021204</v>
      </c>
      <c r="DI62" s="6">
        <v>73.716727933996879</v>
      </c>
      <c r="DJ62" s="6">
        <v>73.53268002856926</v>
      </c>
      <c r="DK62" s="6">
        <v>73.355112993163942</v>
      </c>
      <c r="DL62" s="6">
        <v>73.183804101023156</v>
      </c>
      <c r="DM62" s="6">
        <v>73.018536297800935</v>
      </c>
      <c r="DN62" s="6">
        <v>72.859098268238796</v>
      </c>
      <c r="DP62">
        <v>63</v>
      </c>
      <c r="DQ62" s="2">
        <f t="shared" si="0"/>
        <v>0.15649362330537772</v>
      </c>
    </row>
    <row r="63" spans="2:121" hidden="1" x14ac:dyDescent="0.2">
      <c r="B63">
        <v>3710</v>
      </c>
      <c r="C63" s="5">
        <v>0</v>
      </c>
      <c r="D63" s="5">
        <v>0</v>
      </c>
      <c r="E63" s="5">
        <v>2.3142791020597101E-4</v>
      </c>
      <c r="F63" s="5">
        <v>0</v>
      </c>
      <c r="G63" s="5">
        <v>1.7831669044222501E-3</v>
      </c>
      <c r="H63" s="5">
        <v>0</v>
      </c>
      <c r="I63" s="5">
        <v>0</v>
      </c>
      <c r="J63" s="5">
        <v>1.08499095840868E-3</v>
      </c>
      <c r="K63" s="5">
        <v>3.46706290242694E-3</v>
      </c>
      <c r="L63" s="5">
        <v>0</v>
      </c>
      <c r="M63" s="5">
        <v>3.4965034965035E-3</v>
      </c>
      <c r="N63" s="5">
        <v>0</v>
      </c>
      <c r="O63" s="5">
        <v>0</v>
      </c>
      <c r="P63" s="5">
        <v>0</v>
      </c>
      <c r="Q63" s="5">
        <v>3.0407459963511E-4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9.6079938508839295E-4</v>
      </c>
      <c r="X63" s="5">
        <v>2.3359028264424199E-4</v>
      </c>
      <c r="Y63" s="5">
        <v>0</v>
      </c>
      <c r="Z63" s="5">
        <v>8.6182131571387499E-4</v>
      </c>
      <c r="AA63" s="5">
        <v>0</v>
      </c>
      <c r="AB63" s="5">
        <v>3.4891835310537299E-4</v>
      </c>
      <c r="AC63" s="5">
        <v>0</v>
      </c>
      <c r="AD63" s="5">
        <v>1.02459016393443E-3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4.7596382674916699E-4</v>
      </c>
      <c r="AK63" s="5">
        <v>1.77546309995857E-4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4.9390846229832098E-4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1.47574248293673E-3</v>
      </c>
      <c r="BD63" s="5">
        <v>1.34084204880665E-3</v>
      </c>
      <c r="BE63" s="5">
        <v>0</v>
      </c>
      <c r="BF63" s="5">
        <v>7.7439339184305601E-4</v>
      </c>
      <c r="BG63" s="5">
        <v>0</v>
      </c>
      <c r="BH63" s="5">
        <v>0</v>
      </c>
      <c r="BI63" s="5">
        <v>0</v>
      </c>
      <c r="BJ63" s="5">
        <v>0</v>
      </c>
      <c r="BK63" s="5">
        <v>0.979900961258375</v>
      </c>
      <c r="BL63" s="5">
        <v>0</v>
      </c>
      <c r="BM63" s="5">
        <v>1.8737118231216E-4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5.3590568060021403E-4</v>
      </c>
      <c r="BT63" s="5">
        <v>4.2372881355932203E-3</v>
      </c>
      <c r="BU63" s="5">
        <v>2.06398348813209E-3</v>
      </c>
      <c r="BV63" s="5">
        <v>5.5776892430278897E-3</v>
      </c>
      <c r="BW63" s="5">
        <v>0</v>
      </c>
      <c r="BX63" s="5">
        <v>2.2935779816513802E-3</v>
      </c>
      <c r="BY63" s="5">
        <v>8.23045267489712E-3</v>
      </c>
      <c r="BZ63" s="5">
        <v>2.0181634712411701E-3</v>
      </c>
      <c r="CA63" s="5">
        <v>1.7182130584192401E-3</v>
      </c>
      <c r="CB63" s="5">
        <v>2.7624309392265201E-3</v>
      </c>
      <c r="CE63">
        <v>87</v>
      </c>
      <c r="CF63" s="6">
        <v>87.273447301411082</v>
      </c>
      <c r="CG63" s="6">
        <v>87.519923035481753</v>
      </c>
      <c r="CH63" s="6">
        <v>87.750316068299398</v>
      </c>
      <c r="CI63" s="6">
        <v>87.970927775889052</v>
      </c>
      <c r="CJ63" s="6">
        <v>88.185345837774136</v>
      </c>
      <c r="CK63" s="6">
        <v>88.39556747285917</v>
      </c>
      <c r="CL63" s="6">
        <v>88.602668545085507</v>
      </c>
      <c r="CM63" s="6">
        <v>88.807199156716649</v>
      </c>
      <c r="CN63" s="6">
        <v>89.009415403636837</v>
      </c>
      <c r="CO63" s="6">
        <v>89.209413620939259</v>
      </c>
      <c r="CP63" s="6">
        <v>89.407207042774047</v>
      </c>
      <c r="CQ63" s="6">
        <v>89.602768772847782</v>
      </c>
      <c r="CR63" s="6">
        <v>89.796055273270881</v>
      </c>
      <c r="CS63" s="6">
        <v>89.987018751104472</v>
      </c>
      <c r="CT63" s="6">
        <v>90.175613336108214</v>
      </c>
      <c r="CU63" s="6">
        <v>90.361797872777146</v>
      </c>
      <c r="CV63" s="6">
        <v>90.54553693034201</v>
      </c>
      <c r="CW63" s="6">
        <v>90.726800923591114</v>
      </c>
      <c r="CX63" s="6">
        <v>90.905565828340002</v>
      </c>
      <c r="CY63" s="6">
        <v>91.08181274385332</v>
      </c>
      <c r="CZ63" s="6">
        <v>91.255527426284431</v>
      </c>
      <c r="DA63" s="6">
        <v>91.426699848248433</v>
      </c>
      <c r="DB63" s="6">
        <v>91.595323804126934</v>
      </c>
      <c r="DC63" s="6">
        <v>91.761396563610234</v>
      </c>
      <c r="DD63" s="6">
        <v>91.924918568712357</v>
      </c>
      <c r="DE63" s="6">
        <v>92.085893167216042</v>
      </c>
      <c r="DF63" s="6">
        <v>92.24432637557247</v>
      </c>
      <c r="DG63" s="6">
        <v>92.400226665287533</v>
      </c>
      <c r="DH63" s="6">
        <v>92.55360476807823</v>
      </c>
      <c r="DI63" s="6">
        <v>92.704473496251651</v>
      </c>
      <c r="DJ63" s="6">
        <v>92.85284757572974</v>
      </c>
      <c r="DK63" s="6">
        <v>92.998743489888653</v>
      </c>
      <c r="DL63" s="6">
        <v>93.14217933292835</v>
      </c>
      <c r="DM63" s="6">
        <v>93.283174671869986</v>
      </c>
      <c r="DN63" s="6">
        <v>93.421750416535389</v>
      </c>
      <c r="DP63">
        <v>95</v>
      </c>
      <c r="DQ63" s="2">
        <f t="shared" si="0"/>
        <v>-1.6613153510153803E-2</v>
      </c>
    </row>
    <row r="64" spans="2:121" hidden="1" x14ac:dyDescent="0.2">
      <c r="B64">
        <v>3720</v>
      </c>
      <c r="C64" s="5">
        <v>4.9504950495049495E-4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4.9529470034670605E-4</v>
      </c>
      <c r="L64" s="5">
        <v>0</v>
      </c>
      <c r="M64" s="5">
        <v>0</v>
      </c>
      <c r="N64" s="5">
        <v>0</v>
      </c>
      <c r="O64" s="5">
        <v>1.0642071656615799E-3</v>
      </c>
      <c r="P64" s="5">
        <v>0</v>
      </c>
      <c r="Q64" s="5">
        <v>2.0271639975674E-4</v>
      </c>
      <c r="R64" s="5">
        <v>0</v>
      </c>
      <c r="S64" s="5">
        <v>1.0515247108306999E-3</v>
      </c>
      <c r="T64" s="5">
        <v>0</v>
      </c>
      <c r="U64" s="5">
        <v>0</v>
      </c>
      <c r="V64" s="5">
        <v>0</v>
      </c>
      <c r="W64" s="5">
        <v>7.6863950807071495E-4</v>
      </c>
      <c r="X64" s="5">
        <v>2.3359028264424199E-4</v>
      </c>
      <c r="Y64" s="5">
        <v>0</v>
      </c>
      <c r="Z64" s="5">
        <v>1.72364263142775E-3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2.5980774227072001E-4</v>
      </c>
      <c r="AH64" s="5">
        <v>7.5187969924812002E-4</v>
      </c>
      <c r="AI64" s="5">
        <v>0</v>
      </c>
      <c r="AJ64" s="5">
        <v>7.4794315632011998E-4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1.2928248222365899E-3</v>
      </c>
      <c r="AT64" s="5">
        <v>1.6463615409944001E-4</v>
      </c>
      <c r="AU64" s="5">
        <v>0</v>
      </c>
      <c r="AV64" s="5">
        <v>0</v>
      </c>
      <c r="AW64" s="5">
        <v>1.508864579404E-3</v>
      </c>
      <c r="AX64" s="5">
        <v>2.6714158504007098E-3</v>
      </c>
      <c r="AY64" s="5">
        <v>3.61729064930367E-4</v>
      </c>
      <c r="AZ64" s="5">
        <v>0</v>
      </c>
      <c r="BA64" s="5">
        <v>2.98507462686567E-4</v>
      </c>
      <c r="BB64" s="5">
        <v>0</v>
      </c>
      <c r="BC64" s="5">
        <v>5.5340343110127301E-4</v>
      </c>
      <c r="BD64" s="5">
        <v>0</v>
      </c>
      <c r="BE64" s="5">
        <v>0</v>
      </c>
      <c r="BF64" s="5">
        <v>5.16262261228704E-4</v>
      </c>
      <c r="BG64" s="5">
        <v>0</v>
      </c>
      <c r="BH64" s="5">
        <v>1.4148273910582899E-3</v>
      </c>
      <c r="BI64" s="5">
        <v>0</v>
      </c>
      <c r="BJ64" s="5">
        <v>0</v>
      </c>
      <c r="BK64" s="5">
        <v>0</v>
      </c>
      <c r="BL64" s="5">
        <v>0.96702275894101297</v>
      </c>
      <c r="BM64" s="5">
        <v>0</v>
      </c>
      <c r="BN64" s="5">
        <v>1.9113149847094799E-4</v>
      </c>
      <c r="BO64" s="5">
        <v>3.68663594470046E-3</v>
      </c>
      <c r="BP64" s="5">
        <v>2.3160520220915702E-3</v>
      </c>
      <c r="BQ64" s="5">
        <v>0</v>
      </c>
      <c r="BR64" s="5">
        <v>1.15E-2</v>
      </c>
      <c r="BS64" s="5">
        <v>0</v>
      </c>
      <c r="BT64" s="5">
        <v>7.0621468926553698E-3</v>
      </c>
      <c r="BU64" s="5">
        <v>1.0319917440660501E-2</v>
      </c>
      <c r="BV64" s="5">
        <v>7.9681274900398405E-3</v>
      </c>
      <c r="BW64" s="5">
        <v>2.6917900403768502E-3</v>
      </c>
      <c r="BX64" s="5">
        <v>2.2935779816513802E-3</v>
      </c>
      <c r="BY64" s="5">
        <v>8.23045267489712E-3</v>
      </c>
      <c r="BZ64" s="5">
        <v>5.0454086781029301E-3</v>
      </c>
      <c r="CA64" s="5">
        <v>6.8728522336769802E-3</v>
      </c>
      <c r="CB64" s="5">
        <v>1.1049723756906099E-2</v>
      </c>
      <c r="CE64">
        <v>118</v>
      </c>
      <c r="CF64" s="6">
        <v>117.78237868596959</v>
      </c>
      <c r="CG64" s="6">
        <v>117.46878282413358</v>
      </c>
      <c r="CH64" s="6">
        <v>117.10460695855528</v>
      </c>
      <c r="CI64" s="6">
        <v>116.71808400610939</v>
      </c>
      <c r="CJ64" s="6">
        <v>116.32670053297198</v>
      </c>
      <c r="CK64" s="6">
        <v>115.94119292399377</v>
      </c>
      <c r="CL64" s="6">
        <v>115.56804175939757</v>
      </c>
      <c r="CM64" s="6">
        <v>115.2110332994859</v>
      </c>
      <c r="CN64" s="6">
        <v>114.87224081123941</v>
      </c>
      <c r="CO64" s="6">
        <v>114.55264444045386</v>
      </c>
      <c r="CP64" s="6">
        <v>114.25252527726994</v>
      </c>
      <c r="CQ64" s="6">
        <v>113.97171781754226</v>
      </c>
      <c r="CR64" s="6">
        <v>113.70977316440872</v>
      </c>
      <c r="CS64" s="6">
        <v>113.46606558488594</v>
      </c>
      <c r="CT64" s="6">
        <v>113.23986281214712</v>
      </c>
      <c r="CU64" s="6">
        <v>113.03037290225649</v>
      </c>
      <c r="CV64" s="6">
        <v>112.83677574298656</v>
      </c>
      <c r="CW64" s="6">
        <v>112.65824437665518</v>
      </c>
      <c r="CX64" s="6">
        <v>112.49395946198463</v>
      </c>
      <c r="CY64" s="6">
        <v>112.34311904392089</v>
      </c>
      <c r="CZ64" s="6">
        <v>112.20494506715947</v>
      </c>
      <c r="DA64" s="6">
        <v>112.0786875994829</v>
      </c>
      <c r="DB64" s="6">
        <v>111.96362742645047</v>
      </c>
      <c r="DC64" s="6">
        <v>111.85907747854439</v>
      </c>
      <c r="DD64" s="6">
        <v>111.76438341771745</v>
      </c>
      <c r="DE64" s="6">
        <v>111.67892361882102</v>
      </c>
      <c r="DF64" s="6">
        <v>111.60210871781921</v>
      </c>
      <c r="DG64" s="6">
        <v>111.53338085365719</v>
      </c>
      <c r="DH64" s="6">
        <v>111.4722126981665</v>
      </c>
      <c r="DI64" s="6">
        <v>111.41810634457669</v>
      </c>
      <c r="DJ64" s="6">
        <v>111.37059210750698</v>
      </c>
      <c r="DK64" s="6">
        <v>111.32922727401386</v>
      </c>
      <c r="DL64" s="6">
        <v>111.29359483519534</v>
      </c>
      <c r="DM64" s="6">
        <v>111.26330222017296</v>
      </c>
      <c r="DN64" s="6">
        <v>111.23798004839877</v>
      </c>
      <c r="DP64">
        <v>120</v>
      </c>
      <c r="DQ64" s="2">
        <f t="shared" si="0"/>
        <v>-7.3016832930010267E-2</v>
      </c>
    </row>
    <row r="65" spans="2:121" hidden="1" x14ac:dyDescent="0.2">
      <c r="B65">
        <v>3730</v>
      </c>
      <c r="C65" s="5">
        <v>0</v>
      </c>
      <c r="D65" s="5">
        <v>0</v>
      </c>
      <c r="E65" s="5">
        <v>4.6285582041194202E-4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2.0271639975674E-4</v>
      </c>
      <c r="R65" s="5">
        <v>0</v>
      </c>
      <c r="S65" s="5">
        <v>1.75254118471784E-3</v>
      </c>
      <c r="T65" s="5">
        <v>0</v>
      </c>
      <c r="U65" s="5">
        <v>0</v>
      </c>
      <c r="V65" s="5">
        <v>0</v>
      </c>
      <c r="W65" s="5">
        <v>0</v>
      </c>
      <c r="X65" s="5">
        <v>2.3359028264424199E-4</v>
      </c>
      <c r="Y65" s="5">
        <v>1.13817436831323E-3</v>
      </c>
      <c r="Z65" s="5">
        <v>2.8727377190462502E-4</v>
      </c>
      <c r="AA65" s="5">
        <v>0</v>
      </c>
      <c r="AB65" s="5">
        <v>1.0467550593161201E-3</v>
      </c>
      <c r="AC65" s="5">
        <v>1.3983220135836999E-3</v>
      </c>
      <c r="AD65" s="5">
        <v>0</v>
      </c>
      <c r="AE65" s="5">
        <v>5.1374261494990998E-4</v>
      </c>
      <c r="AF65" s="5">
        <v>0</v>
      </c>
      <c r="AG65" s="5">
        <v>0</v>
      </c>
      <c r="AH65" s="5">
        <v>0</v>
      </c>
      <c r="AI65" s="5">
        <v>3.27868852459016E-3</v>
      </c>
      <c r="AJ65" s="5">
        <v>1.3598966478547601E-4</v>
      </c>
      <c r="AK65" s="5">
        <v>2.3672841332781001E-4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1.97563384919328E-3</v>
      </c>
      <c r="AU65" s="5">
        <v>0</v>
      </c>
      <c r="AV65" s="5">
        <v>1.7994858611825201E-2</v>
      </c>
      <c r="AW65" s="5">
        <v>1.3202565069785001E-3</v>
      </c>
      <c r="AX65" s="5">
        <v>0</v>
      </c>
      <c r="AY65" s="5">
        <v>0</v>
      </c>
      <c r="AZ65" s="5">
        <v>0</v>
      </c>
      <c r="BA65" s="5">
        <v>5.9701492537313401E-4</v>
      </c>
      <c r="BB65" s="5">
        <v>0</v>
      </c>
      <c r="BC65" s="5">
        <v>1.8446781036709101E-4</v>
      </c>
      <c r="BD65" s="5">
        <v>2.41351568785197E-3</v>
      </c>
      <c r="BE65" s="5">
        <v>0</v>
      </c>
      <c r="BF65" s="5">
        <v>0</v>
      </c>
      <c r="BG65" s="5">
        <v>1.03128222756961E-3</v>
      </c>
      <c r="BH65" s="5">
        <v>2.8296547821165797E-4</v>
      </c>
      <c r="BI65" s="5">
        <v>1.9575856443719399E-3</v>
      </c>
      <c r="BJ65" s="5">
        <v>0</v>
      </c>
      <c r="BK65" s="5">
        <v>0</v>
      </c>
      <c r="BL65" s="5">
        <v>0</v>
      </c>
      <c r="BM65" s="5">
        <v>0.95484354506276903</v>
      </c>
      <c r="BN65" s="5">
        <v>3.8226299694189597E-4</v>
      </c>
      <c r="BO65" s="5">
        <v>0</v>
      </c>
      <c r="BP65" s="5">
        <v>2.1378941742383798E-3</v>
      </c>
      <c r="BQ65" s="5">
        <v>1.66970248937462E-2</v>
      </c>
      <c r="BR65" s="5">
        <v>0</v>
      </c>
      <c r="BS65" s="5">
        <v>1.07181136120043E-3</v>
      </c>
      <c r="BT65" s="5">
        <v>1.6949152542372899E-2</v>
      </c>
      <c r="BU65" s="5">
        <v>1.65118679050568E-2</v>
      </c>
      <c r="BV65" s="5">
        <v>2.3107569721115499E-2</v>
      </c>
      <c r="BW65" s="5">
        <v>5.3835800807537004E-3</v>
      </c>
      <c r="BX65" s="5">
        <v>1.14678899082569E-2</v>
      </c>
      <c r="BY65" s="5">
        <v>6.17283950617284E-3</v>
      </c>
      <c r="BZ65" s="5">
        <v>1.71543895055499E-2</v>
      </c>
      <c r="CA65" s="5">
        <v>6.8728522336769802E-3</v>
      </c>
      <c r="CB65" s="5">
        <v>3.5911602209944701E-2</v>
      </c>
      <c r="CE65">
        <v>134</v>
      </c>
      <c r="CF65" s="6">
        <v>134.60048243800955</v>
      </c>
      <c r="CG65" s="6">
        <v>134.69619361142159</v>
      </c>
      <c r="CH65" s="6">
        <v>134.48293362389191</v>
      </c>
      <c r="CI65" s="6">
        <v>134.0854785616489</v>
      </c>
      <c r="CJ65" s="6">
        <v>133.58354065862798</v>
      </c>
      <c r="CK65" s="6">
        <v>133.02812389298219</v>
      </c>
      <c r="CL65" s="6">
        <v>132.45185498516216</v>
      </c>
      <c r="CM65" s="6">
        <v>131.87553065540982</v>
      </c>
      <c r="CN65" s="6">
        <v>131.31228440357725</v>
      </c>
      <c r="CO65" s="6">
        <v>130.77025217009475</v>
      </c>
      <c r="CP65" s="6">
        <v>130.25428850087249</v>
      </c>
      <c r="CQ65" s="6">
        <v>129.76707975816112</v>
      </c>
      <c r="CR65" s="6">
        <v>129.30987252304419</v>
      </c>
      <c r="CS65" s="6">
        <v>128.88295488306417</v>
      </c>
      <c r="CT65" s="6">
        <v>128.48597782657285</v>
      </c>
      <c r="CU65" s="6">
        <v>128.11817224737607</v>
      </c>
      <c r="CV65" s="6">
        <v>127.77849708386874</v>
      </c>
      <c r="CW65" s="6">
        <v>127.46574149220547</v>
      </c>
      <c r="CX65" s="6">
        <v>127.17859594297909</v>
      </c>
      <c r="CY65" s="6">
        <v>126.91570202192494</v>
      </c>
      <c r="CZ65" s="6">
        <v>126.67568743507437</v>
      </c>
      <c r="DA65" s="6">
        <v>126.45719059578455</v>
      </c>
      <c r="DB65" s="6">
        <v>126.25887778360458</v>
      </c>
      <c r="DC65" s="6">
        <v>126.07945494783733</v>
      </c>
      <c r="DD65" s="6">
        <v>125.91767561460202</v>
      </c>
      <c r="DE65" s="6">
        <v>125.77234593917191</v>
      </c>
      <c r="DF65" s="6">
        <v>125.64232765781647</v>
      </c>
      <c r="DG65" s="6">
        <v>125.52653949199093</v>
      </c>
      <c r="DH65" s="6">
        <v>125.4239574144663</v>
      </c>
      <c r="DI65" s="6">
        <v>125.3336140835651</v>
      </c>
      <c r="DJ65" s="6">
        <v>125.25459767595613</v>
      </c>
      <c r="DK65" s="6">
        <v>125.18605029234492</v>
      </c>
      <c r="DL65" s="6">
        <v>125.12716606835666</v>
      </c>
      <c r="DM65" s="6">
        <v>125.07718909112835</v>
      </c>
      <c r="DN65" s="6">
        <v>125.03541119792303</v>
      </c>
      <c r="DP65">
        <v>136</v>
      </c>
      <c r="DQ65" s="2">
        <f t="shared" si="0"/>
        <v>-8.0621976485860114E-2</v>
      </c>
    </row>
    <row r="66" spans="2:121" hidden="1" x14ac:dyDescent="0.2">
      <c r="B66">
        <v>3740</v>
      </c>
      <c r="C66" s="5">
        <v>2.2277227722772301E-3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4.3290043290043299E-3</v>
      </c>
      <c r="J66" s="5">
        <v>0</v>
      </c>
      <c r="K66" s="5">
        <v>4.9529470034670605E-4</v>
      </c>
      <c r="L66" s="5">
        <v>1.3648771610555101E-3</v>
      </c>
      <c r="M66" s="5">
        <v>0</v>
      </c>
      <c r="N66" s="5">
        <v>0</v>
      </c>
      <c r="O66" s="5">
        <v>1.41894288754878E-3</v>
      </c>
      <c r="P66" s="5">
        <v>1.6460905349794199E-3</v>
      </c>
      <c r="Q66" s="5">
        <v>7.0950739914859098E-4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5.7647963105303597E-4</v>
      </c>
      <c r="X66" s="5">
        <v>0</v>
      </c>
      <c r="Y66" s="5">
        <v>0</v>
      </c>
      <c r="Z66" s="5">
        <v>0</v>
      </c>
      <c r="AA66" s="5">
        <v>0</v>
      </c>
      <c r="AB66" s="5">
        <v>1.0467550593161201E-3</v>
      </c>
      <c r="AC66" s="5">
        <v>7.9904115061925698E-4</v>
      </c>
      <c r="AD66" s="5">
        <v>0</v>
      </c>
      <c r="AE66" s="5">
        <v>7.7061392242486497E-4</v>
      </c>
      <c r="AF66" s="5">
        <v>2.1908471275559902E-3</v>
      </c>
      <c r="AG66" s="5">
        <v>2.5980774227072001E-4</v>
      </c>
      <c r="AH66" s="5">
        <v>7.5187969924812002E-4</v>
      </c>
      <c r="AI66" s="5">
        <v>3.27868852459016E-3</v>
      </c>
      <c r="AJ66" s="5">
        <v>5.43958659141905E-4</v>
      </c>
      <c r="AK66" s="5">
        <v>5.9182103331952398E-4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1.93923723335488E-3</v>
      </c>
      <c r="AT66" s="5">
        <v>0</v>
      </c>
      <c r="AU66" s="5">
        <v>0</v>
      </c>
      <c r="AV66" s="5">
        <v>0</v>
      </c>
      <c r="AW66" s="5">
        <v>7.5443228970199902E-4</v>
      </c>
      <c r="AX66" s="5">
        <v>0</v>
      </c>
      <c r="AY66" s="5">
        <v>0</v>
      </c>
      <c r="AZ66" s="5">
        <v>2.6166593981683398E-3</v>
      </c>
      <c r="BA66" s="5">
        <v>0</v>
      </c>
      <c r="BB66" s="5">
        <v>0</v>
      </c>
      <c r="BC66" s="5">
        <v>3.6893562073418202E-4</v>
      </c>
      <c r="BD66" s="5">
        <v>1.07267363904532E-3</v>
      </c>
      <c r="BE66" s="5">
        <v>0</v>
      </c>
      <c r="BF66" s="5">
        <v>0</v>
      </c>
      <c r="BG66" s="5">
        <v>0</v>
      </c>
      <c r="BH66" s="5">
        <v>1.6977928692699499E-3</v>
      </c>
      <c r="BI66" s="5">
        <v>0</v>
      </c>
      <c r="BJ66" s="5">
        <v>0</v>
      </c>
      <c r="BK66" s="5">
        <v>2.9129041654529602E-4</v>
      </c>
      <c r="BL66" s="5">
        <v>0</v>
      </c>
      <c r="BM66" s="5">
        <v>3.7474236462432098E-4</v>
      </c>
      <c r="BN66" s="5">
        <v>0.95374617737002998</v>
      </c>
      <c r="BO66" s="5">
        <v>3.68663594470046E-3</v>
      </c>
      <c r="BP66" s="5">
        <v>0</v>
      </c>
      <c r="BQ66" s="5">
        <v>0</v>
      </c>
      <c r="BR66" s="5">
        <v>1.35E-2</v>
      </c>
      <c r="BS66" s="5">
        <v>1.60771704180064E-3</v>
      </c>
      <c r="BT66" s="5">
        <v>8.4745762711864406E-3</v>
      </c>
      <c r="BU66" s="5">
        <v>1.0319917440660501E-2</v>
      </c>
      <c r="BV66" s="5">
        <v>1.9123505976095599E-2</v>
      </c>
      <c r="BW66" s="5">
        <v>5.3835800807537004E-3</v>
      </c>
      <c r="BX66" s="5">
        <v>9.1743119266054999E-3</v>
      </c>
      <c r="BY66" s="5">
        <v>2.8806584362139901E-2</v>
      </c>
      <c r="BZ66" s="5">
        <v>1.8163471241170501E-2</v>
      </c>
      <c r="CA66" s="5">
        <v>2.74914089347079E-2</v>
      </c>
      <c r="CB66" s="5">
        <v>2.7624309392265201E-3</v>
      </c>
      <c r="CE66">
        <v>146</v>
      </c>
      <c r="CF66" s="6">
        <v>145.55418901683007</v>
      </c>
      <c r="CG66" s="6">
        <v>144.76126651483699</v>
      </c>
      <c r="CH66" s="6">
        <v>143.78754399229481</v>
      </c>
      <c r="CI66" s="6">
        <v>142.73406979132821</v>
      </c>
      <c r="CJ66" s="6">
        <v>141.66151325194028</v>
      </c>
      <c r="CK66" s="6">
        <v>140.60561508040209</v>
      </c>
      <c r="CL66" s="6">
        <v>139.58677191650577</v>
      </c>
      <c r="CM66" s="6">
        <v>138.61597607545937</v>
      </c>
      <c r="CN66" s="6">
        <v>137.69849214149858</v>
      </c>
      <c r="CO66" s="6">
        <v>136.83612941056671</v>
      </c>
      <c r="CP66" s="6">
        <v>136.02864386129752</v>
      </c>
      <c r="CQ66" s="6">
        <v>135.27460097845108</v>
      </c>
      <c r="CR66" s="6">
        <v>134.57190496687258</v>
      </c>
      <c r="CS66" s="6">
        <v>133.91812175953058</v>
      </c>
      <c r="CT66" s="6">
        <v>133.31067472507635</v>
      </c>
      <c r="CU66" s="6">
        <v>132.74696190163789</v>
      </c>
      <c r="CV66" s="6">
        <v>132.22442494423385</v>
      </c>
      <c r="CW66" s="6">
        <v>131.74058843271101</v>
      </c>
      <c r="CX66" s="6">
        <v>131.29308104816738</v>
      </c>
      <c r="CY66" s="6">
        <v>130.87964571359183</v>
      </c>
      <c r="CZ66" s="6">
        <v>130.49814306979914</v>
      </c>
      <c r="DA66" s="6">
        <v>130.14655097657271</v>
      </c>
      <c r="DB66" s="6">
        <v>129.82296169234709</v>
      </c>
      <c r="DC66" s="6">
        <v>129.52557774698761</v>
      </c>
      <c r="DD66" s="6">
        <v>129.25270712874612</v>
      </c>
      <c r="DE66" s="6">
        <v>129.00275816411909</v>
      </c>
      <c r="DF66" s="6">
        <v>128.77423432004312</v>
      </c>
      <c r="DG66" s="6">
        <v>128.56572906585163</v>
      </c>
      <c r="DH66" s="6">
        <v>128.37592087566563</v>
      </c>
      <c r="DI66" s="6">
        <v>128.20356841685413</v>
      </c>
      <c r="DJ66" s="6">
        <v>128.04750594855304</v>
      </c>
      <c r="DK66" s="6">
        <v>127.90663894085506</v>
      </c>
      <c r="DL66" s="6">
        <v>127.77993991703399</v>
      </c>
      <c r="DM66" s="6">
        <v>127.66644451610607</v>
      </c>
      <c r="DN66" s="6">
        <v>127.56524776996704</v>
      </c>
      <c r="DP66">
        <v>158</v>
      </c>
      <c r="DQ66" s="2">
        <f t="shared" si="0"/>
        <v>-0.19262501411413263</v>
      </c>
    </row>
    <row r="67" spans="2:121" hidden="1" x14ac:dyDescent="0.2">
      <c r="B67">
        <v>3750</v>
      </c>
      <c r="C67" s="5">
        <v>0</v>
      </c>
      <c r="D67" s="5">
        <v>2.0665901262916201E-3</v>
      </c>
      <c r="E67" s="5">
        <v>9.2571164082388296E-4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4.6718056528848397E-4</v>
      </c>
      <c r="Y67" s="5">
        <v>2.2763487366264499E-4</v>
      </c>
      <c r="Z67" s="5">
        <v>1.72364263142775E-3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7.3028237585199597E-4</v>
      </c>
      <c r="AG67" s="5">
        <v>5.1961548454143905E-4</v>
      </c>
      <c r="AH67" s="5">
        <v>0</v>
      </c>
      <c r="AI67" s="5">
        <v>0</v>
      </c>
      <c r="AJ67" s="5">
        <v>5.43958659141905E-4</v>
      </c>
      <c r="AK67" s="5">
        <v>2.3672841332781001E-4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1.6160310277957301E-4</v>
      </c>
      <c r="AT67" s="5">
        <v>9.8781692459664196E-4</v>
      </c>
      <c r="AU67" s="5">
        <v>4.6794571829667799E-4</v>
      </c>
      <c r="AV67" s="5">
        <v>0</v>
      </c>
      <c r="AW67" s="5">
        <v>0</v>
      </c>
      <c r="AX67" s="5">
        <v>0</v>
      </c>
      <c r="AY67" s="5">
        <v>3.61729064930367E-4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2.322340919647E-3</v>
      </c>
      <c r="BM67" s="5">
        <v>0</v>
      </c>
      <c r="BN67" s="5">
        <v>1.52905198776758E-3</v>
      </c>
      <c r="BO67" s="5">
        <v>0.95806451612903198</v>
      </c>
      <c r="BP67" s="5">
        <v>1.7815784785319799E-4</v>
      </c>
      <c r="BQ67" s="5">
        <v>0</v>
      </c>
      <c r="BR67" s="5">
        <v>0</v>
      </c>
      <c r="BS67" s="5">
        <v>0</v>
      </c>
      <c r="BT67" s="5">
        <v>2.5423728813559299E-2</v>
      </c>
      <c r="BU67" s="5">
        <v>9.2879256965944304E-3</v>
      </c>
      <c r="BV67" s="5">
        <v>3.9840637450199202E-3</v>
      </c>
      <c r="BW67" s="5">
        <v>0</v>
      </c>
      <c r="BX67" s="5">
        <v>2.2935779816513802E-3</v>
      </c>
      <c r="BY67" s="5">
        <v>1.0288065843621399E-2</v>
      </c>
      <c r="BZ67" s="5">
        <v>8.0726538849646805E-3</v>
      </c>
      <c r="CA67" s="5">
        <v>3.4364261168384901E-3</v>
      </c>
      <c r="CB67" s="5">
        <v>2.7624309392265201E-3</v>
      </c>
      <c r="CE67">
        <v>51</v>
      </c>
      <c r="CF67" s="6">
        <v>51.953893539926099</v>
      </c>
      <c r="CG67" s="6">
        <v>52.651000548069</v>
      </c>
      <c r="CH67" s="6">
        <v>53.177034686251602</v>
      </c>
      <c r="CI67" s="6">
        <v>53.587228286857368</v>
      </c>
      <c r="CJ67" s="6">
        <v>53.917492693172392</v>
      </c>
      <c r="CK67" s="6">
        <v>54.191428493907011</v>
      </c>
      <c r="CL67" s="6">
        <v>54.424741323851542</v>
      </c>
      <c r="CM67" s="6">
        <v>54.628033646900285</v>
      </c>
      <c r="CN67" s="6">
        <v>54.808578104029486</v>
      </c>
      <c r="CO67" s="6">
        <v>54.971450600278438</v>
      </c>
      <c r="CP67" s="6">
        <v>55.120259547944244</v>
      </c>
      <c r="CQ67" s="6">
        <v>55.257619295373317</v>
      </c>
      <c r="CR67" s="6">
        <v>55.385460630701573</v>
      </c>
      <c r="CS67" s="6">
        <v>55.505236821335636</v>
      </c>
      <c r="CT67" s="6">
        <v>55.618062124943741</v>
      </c>
      <c r="CU67" s="6">
        <v>55.724806224600961</v>
      </c>
      <c r="CV67" s="6">
        <v>55.826159572914172</v>
      </c>
      <c r="CW67" s="6">
        <v>55.922679293283693</v>
      </c>
      <c r="CX67" s="6">
        <v>56.014821907774177</v>
      </c>
      <c r="CY67" s="6">
        <v>56.102967009553616</v>
      </c>
      <c r="CZ67" s="6">
        <v>56.187434617880577</v>
      </c>
      <c r="DA67" s="6">
        <v>56.268498060723758</v>
      </c>
      <c r="DB67" s="6">
        <v>56.346393646353469</v>
      </c>
      <c r="DC67" s="6">
        <v>56.421327999048337</v>
      </c>
      <c r="DD67" s="6">
        <v>56.493483675147154</v>
      </c>
      <c r="DE67" s="6">
        <v>56.563023499592909</v>
      </c>
      <c r="DF67" s="6">
        <v>56.63009394156196</v>
      </c>
      <c r="DG67" s="6">
        <v>56.69482776258765</v>
      </c>
      <c r="DH67" s="6">
        <v>56.757346110011795</v>
      </c>
      <c r="DI67" s="6">
        <v>56.817760184923763</v>
      </c>
      <c r="DJ67" s="6">
        <v>56.876172581862619</v>
      </c>
      <c r="DK67" s="6">
        <v>56.932678374022714</v>
      </c>
      <c r="DL67" s="6">
        <v>56.987366000164158</v>
      </c>
      <c r="DM67" s="6">
        <v>57.040317996256178</v>
      </c>
      <c r="DN67" s="6">
        <v>57.091611604920949</v>
      </c>
      <c r="DP67">
        <v>77</v>
      </c>
      <c r="DQ67" s="2">
        <f t="shared" si="0"/>
        <v>-0.25855049863739027</v>
      </c>
    </row>
    <row r="68" spans="2:121" hidden="1" x14ac:dyDescent="0.2">
      <c r="B68">
        <v>3760</v>
      </c>
      <c r="C68" s="5">
        <v>7.4257425742574302E-4</v>
      </c>
      <c r="D68" s="5">
        <v>0</v>
      </c>
      <c r="E68" s="5">
        <v>0</v>
      </c>
      <c r="F68" s="5">
        <v>1.1839924224485E-3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1.41894288754878E-3</v>
      </c>
      <c r="P68" s="5">
        <v>2.7434842249657098E-4</v>
      </c>
      <c r="Q68" s="5">
        <v>6.0814919927022098E-4</v>
      </c>
      <c r="R68" s="5">
        <v>0</v>
      </c>
      <c r="S68" s="5">
        <v>0</v>
      </c>
      <c r="T68" s="5">
        <v>3.9432176656151402E-4</v>
      </c>
      <c r="U68" s="5">
        <v>0</v>
      </c>
      <c r="V68" s="5">
        <v>0</v>
      </c>
      <c r="W68" s="5">
        <v>0</v>
      </c>
      <c r="X68" s="5">
        <v>4.6718056528848397E-4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2.3053278688524598E-3</v>
      </c>
      <c r="AE68" s="5">
        <v>2.8255843822245102E-3</v>
      </c>
      <c r="AF68" s="5">
        <v>0</v>
      </c>
      <c r="AG68" s="5">
        <v>0</v>
      </c>
      <c r="AH68" s="5">
        <v>0</v>
      </c>
      <c r="AI68" s="5">
        <v>0</v>
      </c>
      <c r="AJ68" s="5">
        <v>5.43958659141905E-4</v>
      </c>
      <c r="AK68" s="5">
        <v>4.1427472332366698E-4</v>
      </c>
      <c r="AL68" s="5">
        <v>0</v>
      </c>
      <c r="AM68" s="5">
        <v>0</v>
      </c>
      <c r="AN68" s="5">
        <v>1.2987012987013E-2</v>
      </c>
      <c r="AO68" s="5">
        <v>0</v>
      </c>
      <c r="AP68" s="5">
        <v>0</v>
      </c>
      <c r="AQ68" s="5">
        <v>0</v>
      </c>
      <c r="AR68" s="5">
        <v>0</v>
      </c>
      <c r="AS68" s="5">
        <v>4.8480930833872001E-4</v>
      </c>
      <c r="AT68" s="5">
        <v>9.8781692459664196E-4</v>
      </c>
      <c r="AU68" s="5">
        <v>9.35891436593355E-4</v>
      </c>
      <c r="AV68" s="5">
        <v>0</v>
      </c>
      <c r="AW68" s="5">
        <v>1.886080724255E-4</v>
      </c>
      <c r="AX68" s="5">
        <v>0</v>
      </c>
      <c r="AY68" s="5">
        <v>3.61729064930367E-4</v>
      </c>
      <c r="AZ68" s="5">
        <v>8.7221979938944595E-4</v>
      </c>
      <c r="BA68" s="5">
        <v>8.9552238805970204E-4</v>
      </c>
      <c r="BB68" s="5">
        <v>0</v>
      </c>
      <c r="BC68" s="5">
        <v>1.8446781036709101E-4</v>
      </c>
      <c r="BD68" s="5">
        <v>0</v>
      </c>
      <c r="BE68" s="5">
        <v>0</v>
      </c>
      <c r="BF68" s="5">
        <v>0</v>
      </c>
      <c r="BG68" s="5">
        <v>3.4376074252320398E-4</v>
      </c>
      <c r="BH68" s="5">
        <v>0</v>
      </c>
      <c r="BI68" s="5">
        <v>0</v>
      </c>
      <c r="BJ68" s="5">
        <v>3.5410764872521199E-4</v>
      </c>
      <c r="BK68" s="5">
        <v>0</v>
      </c>
      <c r="BL68" s="5">
        <v>3.2512772875058099E-3</v>
      </c>
      <c r="BM68" s="5">
        <v>2.6231965523702502E-3</v>
      </c>
      <c r="BN68" s="5">
        <v>1.9113149847094799E-4</v>
      </c>
      <c r="BO68" s="5">
        <v>0</v>
      </c>
      <c r="BP68" s="5">
        <v>0.96632816675574595</v>
      </c>
      <c r="BQ68" s="5">
        <v>6.0716454159077098E-3</v>
      </c>
      <c r="BR68" s="5">
        <v>0</v>
      </c>
      <c r="BS68" s="5">
        <v>1.07181136120043E-3</v>
      </c>
      <c r="BT68" s="5">
        <v>2.1186440677966101E-2</v>
      </c>
      <c r="BU68" s="5">
        <v>1.4447884416924701E-2</v>
      </c>
      <c r="BV68" s="5">
        <v>1.3545816733067701E-2</v>
      </c>
      <c r="BW68" s="5">
        <v>5.3835800807537004E-3</v>
      </c>
      <c r="BX68" s="5">
        <v>1.6055045871559599E-2</v>
      </c>
      <c r="BY68" s="5">
        <v>1.4403292181070001E-2</v>
      </c>
      <c r="BZ68" s="5">
        <v>8.0726538849646805E-3</v>
      </c>
      <c r="CA68" s="5">
        <v>5.1546391752577301E-3</v>
      </c>
      <c r="CB68" s="5">
        <v>2.7624309392265201E-3</v>
      </c>
      <c r="CE68">
        <v>151</v>
      </c>
      <c r="CF68" s="6">
        <v>151.47404391075506</v>
      </c>
      <c r="CG68" s="6">
        <v>151.6686046261874</v>
      </c>
      <c r="CH68" s="6">
        <v>151.68034232843112</v>
      </c>
      <c r="CI68" s="6">
        <v>151.57205961849763</v>
      </c>
      <c r="CJ68" s="6">
        <v>151.38490629906229</v>
      </c>
      <c r="CK68" s="6">
        <v>151.14609561496795</v>
      </c>
      <c r="CL68" s="6">
        <v>150.87380310823369</v>
      </c>
      <c r="CM68" s="6">
        <v>150.58029276435428</v>
      </c>
      <c r="CN68" s="6">
        <v>150.27392429115417</v>
      </c>
      <c r="CO68" s="6">
        <v>149.96045143391379</v>
      </c>
      <c r="CP68" s="6">
        <v>149.64386886931959</v>
      </c>
      <c r="CQ68" s="6">
        <v>149.32696995750345</v>
      </c>
      <c r="CR68" s="6">
        <v>149.01171798082726</v>
      </c>
      <c r="CS68" s="6">
        <v>148.6994960724526</v>
      </c>
      <c r="CT68" s="6">
        <v>148.39127749454235</v>
      </c>
      <c r="CU68" s="6">
        <v>148.08774306528423</v>
      </c>
      <c r="CV68" s="6">
        <v>147.78936311328323</v>
      </c>
      <c r="CW68" s="6">
        <v>147.49645533379663</v>
      </c>
      <c r="CX68" s="6">
        <v>147.20922606969791</v>
      </c>
      <c r="CY68" s="6">
        <v>146.92780005001089</v>
      </c>
      <c r="CZ68" s="6">
        <v>146.65224199440314</v>
      </c>
      <c r="DA68" s="6">
        <v>146.38257242129148</v>
      </c>
      <c r="DB68" s="6">
        <v>146.11877928334599</v>
      </c>
      <c r="DC68" s="6">
        <v>145.86082657234829</v>
      </c>
      <c r="DD68" s="6">
        <v>145.60866070593295</v>
      </c>
      <c r="DE68" s="6">
        <v>145.36221528055859</v>
      </c>
      <c r="DF68" s="6">
        <v>145.12141461496049</v>
      </c>
      <c r="DG68" s="6">
        <v>144.88617639464044</v>
      </c>
      <c r="DH68" s="6">
        <v>144.65641364628647</v>
      </c>
      <c r="DI68" s="6">
        <v>144.4320362117698</v>
      </c>
      <c r="DJ68" s="6">
        <v>144.21295184800482</v>
      </c>
      <c r="DK68" s="6">
        <v>143.99906704698714</v>
      </c>
      <c r="DL68" s="6">
        <v>143.79028764660623</v>
      </c>
      <c r="DM68" s="6">
        <v>143.58651928515144</v>
      </c>
      <c r="DN68" s="6">
        <v>143.38766773920167</v>
      </c>
      <c r="DP68">
        <v>155</v>
      </c>
      <c r="DQ68" s="2">
        <f t="shared" ref="DQ68:DQ80" si="1">(DN68-DP68)/DP68</f>
        <v>-7.4918272650311771E-2</v>
      </c>
    </row>
    <row r="69" spans="2:121" hidden="1" x14ac:dyDescent="0.2">
      <c r="B69">
        <v>3770</v>
      </c>
      <c r="C69" s="5">
        <v>0</v>
      </c>
      <c r="D69" s="5">
        <v>0</v>
      </c>
      <c r="E69" s="5">
        <v>0</v>
      </c>
      <c r="F69" s="5">
        <v>0</v>
      </c>
      <c r="G69" s="5">
        <v>7.1326676176890202E-4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1.19284294234592E-3</v>
      </c>
      <c r="O69" s="5">
        <v>0</v>
      </c>
      <c r="P69" s="5">
        <v>0</v>
      </c>
      <c r="Q69" s="5">
        <v>3.0407459963511E-4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5.7647963105303597E-4</v>
      </c>
      <c r="X69" s="5">
        <v>7.0077084793272596E-4</v>
      </c>
      <c r="Y69" s="5">
        <v>0</v>
      </c>
      <c r="Z69" s="5">
        <v>0</v>
      </c>
      <c r="AA69" s="5">
        <v>0</v>
      </c>
      <c r="AB69" s="5">
        <v>1.39567341242149E-3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6.7994832392738198E-4</v>
      </c>
      <c r="AK69" s="5">
        <v>8.2854944664733396E-4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1.48172538689496E-3</v>
      </c>
      <c r="AU69" s="5">
        <v>4.6794571829667799E-4</v>
      </c>
      <c r="AV69" s="5">
        <v>0</v>
      </c>
      <c r="AW69" s="5">
        <v>3.77216144851E-4</v>
      </c>
      <c r="AX69" s="5">
        <v>0</v>
      </c>
      <c r="AY69" s="5">
        <v>0</v>
      </c>
      <c r="AZ69" s="5">
        <v>1.9624945486262499E-3</v>
      </c>
      <c r="BA69" s="5">
        <v>0</v>
      </c>
      <c r="BB69" s="5">
        <v>0</v>
      </c>
      <c r="BC69" s="5">
        <v>5.5340343110127301E-4</v>
      </c>
      <c r="BD69" s="5">
        <v>2.6816840976133001E-4</v>
      </c>
      <c r="BE69" s="5">
        <v>2.6219192448872601E-3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1.42402098557242E-2</v>
      </c>
      <c r="BN69" s="5">
        <v>0</v>
      </c>
      <c r="BO69" s="5">
        <v>0</v>
      </c>
      <c r="BP69" s="5">
        <v>4.8102618920363403E-3</v>
      </c>
      <c r="BQ69" s="5">
        <v>0.94748026715239797</v>
      </c>
      <c r="BR69" s="5">
        <v>0</v>
      </c>
      <c r="BS69" s="5">
        <v>0</v>
      </c>
      <c r="BT69" s="5">
        <v>1.27118644067797E-2</v>
      </c>
      <c r="BU69" s="5">
        <v>1.65118679050568E-2</v>
      </c>
      <c r="BV69" s="5">
        <v>7.9681274900398405E-3</v>
      </c>
      <c r="BW69" s="5">
        <v>1.3458950201884301E-3</v>
      </c>
      <c r="BX69" s="5">
        <v>8.0275229357798204E-3</v>
      </c>
      <c r="BY69" s="5">
        <v>1.0288065843621399E-2</v>
      </c>
      <c r="BZ69" s="5">
        <v>9.0817356205852694E-3</v>
      </c>
      <c r="CA69" s="5">
        <v>8.5910652920962206E-3</v>
      </c>
      <c r="CB69" s="5">
        <v>5.5248618784530402E-3</v>
      </c>
      <c r="CE69">
        <v>63</v>
      </c>
      <c r="CF69" s="6">
        <v>65.839456810161678</v>
      </c>
      <c r="CG69" s="6">
        <v>68.273082064156085</v>
      </c>
      <c r="CH69" s="6">
        <v>70.404056586895635</v>
      </c>
      <c r="CI69" s="6">
        <v>72.301441398540135</v>
      </c>
      <c r="CJ69" s="6">
        <v>74.012421571277756</v>
      </c>
      <c r="CK69" s="6">
        <v>75.57003225996452</v>
      </c>
      <c r="CL69" s="6">
        <v>76.99805369110193</v>
      </c>
      <c r="CM69" s="6">
        <v>78.314128713019628</v>
      </c>
      <c r="CN69" s="6">
        <v>79.531761530693643</v>
      </c>
      <c r="CO69" s="6">
        <v>80.661609817600265</v>
      </c>
      <c r="CP69" s="6">
        <v>81.712328590213446</v>
      </c>
      <c r="CQ69" s="6">
        <v>82.6911281743768</v>
      </c>
      <c r="CR69" s="6">
        <v>83.604148545689796</v>
      </c>
      <c r="CS69" s="6">
        <v>84.45671473729054</v>
      </c>
      <c r="CT69" s="6">
        <v>85.253514433090601</v>
      </c>
      <c r="CU69" s="6">
        <v>85.99872403995289</v>
      </c>
      <c r="CV69" s="6">
        <v>86.696100178551802</v>
      </c>
      <c r="CW69" s="6">
        <v>87.349047604827092</v>
      </c>
      <c r="CX69" s="6">
        <v>87.960670796392336</v>
      </c>
      <c r="CY69" s="6">
        <v>88.533814014451181</v>
      </c>
      <c r="CZ69" s="6">
        <v>89.071093083639227</v>
      </c>
      <c r="DA69" s="6">
        <v>89.574921107683366</v>
      </c>
      <c r="DB69" s="6">
        <v>90.047529661799231</v>
      </c>
      <c r="DC69" s="6">
        <v>90.490986549718087</v>
      </c>
      <c r="DD69" s="6">
        <v>90.907210905841666</v>
      </c>
      <c r="DE69" s="6">
        <v>91.297986211368752</v>
      </c>
      <c r="DF69" s="6">
        <v>91.664971645295822</v>
      </c>
      <c r="DG69" s="6">
        <v>92.009712086222535</v>
      </c>
      <c r="DH69" s="6">
        <v>92.333647005324522</v>
      </c>
      <c r="DI69" s="6">
        <v>92.638118435701244</v>
      </c>
      <c r="DJ69" s="6">
        <v>92.924378162541359</v>
      </c>
      <c r="DK69" s="6">
        <v>93.193594248065367</v>
      </c>
      <c r="DL69" s="6">
        <v>93.446856982173131</v>
      </c>
      <c r="DM69" s="6">
        <v>93.685184332157263</v>
      </c>
      <c r="DN69" s="6">
        <v>93.909526951324608</v>
      </c>
      <c r="DP69">
        <v>116</v>
      </c>
      <c r="DQ69" s="2">
        <f t="shared" si="1"/>
        <v>-0.19043511248858097</v>
      </c>
    </row>
    <row r="70" spans="2:121" hidden="1" x14ac:dyDescent="0.2">
      <c r="B70">
        <v>3780</v>
      </c>
      <c r="C70" s="5">
        <v>0</v>
      </c>
      <c r="D70" s="5">
        <v>0</v>
      </c>
      <c r="E70" s="5">
        <v>0</v>
      </c>
      <c r="F70" s="5">
        <v>1.89438787591759E-3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2.2763487366264499E-4</v>
      </c>
      <c r="Z70" s="5">
        <v>0</v>
      </c>
      <c r="AA70" s="5">
        <v>0</v>
      </c>
      <c r="AB70" s="5">
        <v>0</v>
      </c>
      <c r="AC70" s="5">
        <v>0</v>
      </c>
      <c r="AD70" s="5">
        <v>2.56147540983607E-4</v>
      </c>
      <c r="AE70" s="5">
        <v>0</v>
      </c>
      <c r="AF70" s="5">
        <v>0</v>
      </c>
      <c r="AG70" s="5">
        <v>2.0784619381657601E-3</v>
      </c>
      <c r="AH70" s="5">
        <v>0</v>
      </c>
      <c r="AI70" s="5">
        <v>2.4590163934426201E-3</v>
      </c>
      <c r="AJ70" s="5">
        <v>0</v>
      </c>
      <c r="AK70" s="5">
        <v>1.77546309995857E-4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6.5854461639776101E-4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1.03252452245741E-3</v>
      </c>
      <c r="BG70" s="5">
        <v>0</v>
      </c>
      <c r="BH70" s="5">
        <v>5.6593095642331595E-4</v>
      </c>
      <c r="BI70" s="5">
        <v>0</v>
      </c>
      <c r="BJ70" s="5">
        <v>0</v>
      </c>
      <c r="BK70" s="5">
        <v>0</v>
      </c>
      <c r="BL70" s="5">
        <v>6.9670227589410097E-3</v>
      </c>
      <c r="BM70" s="5">
        <v>0</v>
      </c>
      <c r="BN70" s="5">
        <v>8.4097859327217101E-3</v>
      </c>
      <c r="BO70" s="5">
        <v>0</v>
      </c>
      <c r="BP70" s="5">
        <v>0</v>
      </c>
      <c r="BQ70" s="5">
        <v>3.03582270795386E-4</v>
      </c>
      <c r="BR70" s="5">
        <v>0.95299999999999996</v>
      </c>
      <c r="BS70" s="5">
        <v>0</v>
      </c>
      <c r="BT70" s="5">
        <v>2.8248587570621499E-3</v>
      </c>
      <c r="BU70" s="5">
        <v>6.1919504643962904E-3</v>
      </c>
      <c r="BV70" s="5">
        <v>3.1872509960159398E-3</v>
      </c>
      <c r="BW70" s="5">
        <v>4.0376850605652803E-3</v>
      </c>
      <c r="BX70" s="5">
        <v>0</v>
      </c>
      <c r="BY70" s="5">
        <v>3.4979423868312799E-2</v>
      </c>
      <c r="BZ70" s="5">
        <v>2.0181634712411701E-3</v>
      </c>
      <c r="CA70" s="5">
        <v>1.3745704467354E-2</v>
      </c>
      <c r="CB70" s="5">
        <v>0</v>
      </c>
      <c r="CE70">
        <v>31</v>
      </c>
      <c r="CF70" s="6">
        <v>32.941390125587041</v>
      </c>
      <c r="CG70" s="6">
        <v>34.79121476245539</v>
      </c>
      <c r="CH70" s="6">
        <v>36.552662405933454</v>
      </c>
      <c r="CI70" s="6">
        <v>38.228688209953155</v>
      </c>
      <c r="CJ70" s="6">
        <v>39.822334406812146</v>
      </c>
      <c r="CK70" s="6">
        <v>41.33681195495565</v>
      </c>
      <c r="CL70" s="6">
        <v>42.775477343982558</v>
      </c>
      <c r="CM70" s="6">
        <v>44.141772487496652</v>
      </c>
      <c r="CN70" s="6">
        <v>45.439159914777129</v>
      </c>
      <c r="CO70" s="6">
        <v>46.67106674602411</v>
      </c>
      <c r="CP70" s="6">
        <v>47.840841574356155</v>
      </c>
      <c r="CQ70" s="6">
        <v>48.951724051033402</v>
      </c>
      <c r="CR70" s="6">
        <v>50.006825257465351</v>
      </c>
      <c r="CS70" s="6">
        <v>51.009116520849048</v>
      </c>
      <c r="CT70" s="6">
        <v>51.961424480989677</v>
      </c>
      <c r="CU70" s="6">
        <v>52.866430579900936</v>
      </c>
      <c r="CV70" s="6">
        <v>53.726673547108227</v>
      </c>
      <c r="CW70" s="6">
        <v>54.544553815763436</v>
      </c>
      <c r="CX70" s="6">
        <v>55.322339101900447</v>
      </c>
      <c r="CY70" s="6">
        <v>56.062170609587305</v>
      </c>
      <c r="CZ70" s="6">
        <v>56.766069496541533</v>
      </c>
      <c r="DA70" s="6">
        <v>57.43594335914883</v>
      </c>
      <c r="DB70" s="6">
        <v>58.073592583681709</v>
      </c>
      <c r="DC70" s="6">
        <v>58.68071647122084</v>
      </c>
      <c r="DD70" s="6">
        <v>59.258919084833984</v>
      </c>
      <c r="DE70" s="6">
        <v>59.809714794692496</v>
      </c>
      <c r="DF70" s="6">
        <v>60.334533514252207</v>
      </c>
      <c r="DG70" s="6">
        <v>60.834725631463684</v>
      </c>
      <c r="DH70" s="6">
        <v>61.311566645384765</v>
      </c>
      <c r="DI70" s="6">
        <v>61.766261522064326</v>
      </c>
      <c r="DJ70" s="6">
        <v>62.199948785190742</v>
      </c>
      <c r="DK70" s="6">
        <v>62.613704357455482</v>
      </c>
      <c r="DL70" s="6">
        <v>63.008545168339396</v>
      </c>
      <c r="DM70" s="6">
        <v>63.385432543388781</v>
      </c>
      <c r="DN70" s="6">
        <v>63.745275389209269</v>
      </c>
      <c r="DP70">
        <v>78</v>
      </c>
      <c r="DQ70" s="2">
        <f t="shared" si="1"/>
        <v>-0.1827528796255222</v>
      </c>
    </row>
    <row r="71" spans="2:121" hidden="1" x14ac:dyDescent="0.2">
      <c r="B71">
        <v>3990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3.97614314115308E-4</v>
      </c>
      <c r="O71" s="5">
        <v>0</v>
      </c>
      <c r="P71" s="5">
        <v>1.09739368998628E-3</v>
      </c>
      <c r="Q71" s="5">
        <v>2.0271639975674E-4</v>
      </c>
      <c r="R71" s="5">
        <v>0</v>
      </c>
      <c r="S71" s="5">
        <v>0</v>
      </c>
      <c r="T71" s="5">
        <v>1.57728706624606E-3</v>
      </c>
      <c r="U71" s="5">
        <v>0</v>
      </c>
      <c r="V71" s="5">
        <v>0</v>
      </c>
      <c r="W71" s="5">
        <v>5.7647963105303597E-4</v>
      </c>
      <c r="X71" s="5">
        <v>1.40154169586545E-3</v>
      </c>
      <c r="Y71" s="5">
        <v>9.1053949465057997E-4</v>
      </c>
      <c r="Z71" s="5">
        <v>1.1490950876185001E-3</v>
      </c>
      <c r="AA71" s="5">
        <v>0</v>
      </c>
      <c r="AB71" s="5">
        <v>0</v>
      </c>
      <c r="AC71" s="5">
        <v>9.9880143827407101E-4</v>
      </c>
      <c r="AD71" s="5">
        <v>5.1229508196721303E-4</v>
      </c>
      <c r="AE71" s="5">
        <v>2.5687130747495499E-4</v>
      </c>
      <c r="AF71" s="5">
        <v>0</v>
      </c>
      <c r="AG71" s="5">
        <v>2.5980774227072001E-4</v>
      </c>
      <c r="AH71" s="5">
        <v>7.5187969924812002E-4</v>
      </c>
      <c r="AI71" s="5">
        <v>0</v>
      </c>
      <c r="AJ71" s="5">
        <v>1.3598966478547601E-4</v>
      </c>
      <c r="AK71" s="5">
        <v>2.9591051665976199E-4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3.2927230819888002E-4</v>
      </c>
      <c r="AU71" s="5">
        <v>3.11963812197785E-4</v>
      </c>
      <c r="AV71" s="5">
        <v>0</v>
      </c>
      <c r="AW71" s="5">
        <v>3.77216144851E-4</v>
      </c>
      <c r="AX71" s="5">
        <v>0</v>
      </c>
      <c r="AY71" s="5">
        <v>3.61729064930367E-4</v>
      </c>
      <c r="AZ71" s="5">
        <v>0</v>
      </c>
      <c r="BA71" s="5">
        <v>0</v>
      </c>
      <c r="BB71" s="5">
        <v>7.3691967575534301E-4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6.5252854812398E-4</v>
      </c>
      <c r="BJ71" s="5">
        <v>0</v>
      </c>
      <c r="BK71" s="5">
        <v>8.7387124963588696E-4</v>
      </c>
      <c r="BL71" s="5">
        <v>0</v>
      </c>
      <c r="BM71" s="5">
        <v>3.7474236462432098E-4</v>
      </c>
      <c r="BN71" s="5">
        <v>5.7339449541284396E-4</v>
      </c>
      <c r="BO71" s="5">
        <v>4.6082949308755798E-4</v>
      </c>
      <c r="BP71" s="5">
        <v>5.3447354355959397E-4</v>
      </c>
      <c r="BQ71" s="5">
        <v>6.0716454159077103E-4</v>
      </c>
      <c r="BR71" s="5">
        <v>0</v>
      </c>
      <c r="BS71" s="5">
        <v>0.98070739549839203</v>
      </c>
      <c r="BT71" s="5">
        <v>0</v>
      </c>
      <c r="BU71" s="5">
        <v>1.03199174406605E-3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E71">
        <v>29</v>
      </c>
      <c r="CF71" s="6">
        <v>30.275486924346094</v>
      </c>
      <c r="CG71" s="6">
        <v>31.542106620680649</v>
      </c>
      <c r="CH71" s="6">
        <v>32.793966541558099</v>
      </c>
      <c r="CI71" s="6">
        <v>34.02729318258865</v>
      </c>
      <c r="CJ71" s="6">
        <v>35.239718672015641</v>
      </c>
      <c r="CK71" s="6">
        <v>36.429812791870589</v>
      </c>
      <c r="CL71" s="6">
        <v>37.596774016682865</v>
      </c>
      <c r="CM71" s="6">
        <v>38.740224129930837</v>
      </c>
      <c r="CN71" s="6">
        <v>39.860070707752755</v>
      </c>
      <c r="CO71" s="6">
        <v>40.956414362081787</v>
      </c>
      <c r="CP71" s="6">
        <v>42.029485712484508</v>
      </c>
      <c r="CQ71" s="6">
        <v>43.079602252668288</v>
      </c>
      <c r="CR71" s="6">
        <v>44.107138635956488</v>
      </c>
      <c r="CS71" s="6">
        <v>45.112506085332583</v>
      </c>
      <c r="CT71" s="6">
        <v>46.096138058542891</v>
      </c>
      <c r="CU71" s="6">
        <v>47.058480235443035</v>
      </c>
      <c r="CV71" s="6">
        <v>47.999983514839577</v>
      </c>
      <c r="CW71" s="6">
        <v>48.921099121646087</v>
      </c>
      <c r="CX71" s="6">
        <v>49.82227520323125</v>
      </c>
      <c r="CY71" s="6">
        <v>50.703954482358569</v>
      </c>
      <c r="CZ71" s="6">
        <v>51.566572663039395</v>
      </c>
      <c r="DA71" s="6">
        <v>52.410557374552305</v>
      </c>
      <c r="DB71" s="6">
        <v>53.236327500754172</v>
      </c>
      <c r="DC71" s="6">
        <v>54.044292785213294</v>
      </c>
      <c r="DD71" s="6">
        <v>54.834853633383261</v>
      </c>
      <c r="DE71" s="6">
        <v>55.60840105489298</v>
      </c>
      <c r="DF71" s="6">
        <v>56.365316704697292</v>
      </c>
      <c r="DG71" s="6">
        <v>57.105972993131552</v>
      </c>
      <c r="DH71" s="6">
        <v>57.830733243102216</v>
      </c>
      <c r="DI71" s="6">
        <v>58.539951878605038</v>
      </c>
      <c r="DJ71" s="6">
        <v>59.233974633113974</v>
      </c>
      <c r="DK71" s="6">
        <v>59.913138769568903</v>
      </c>
      <c r="DL71" s="6">
        <v>60.577773306025335</v>
      </c>
      <c r="DM71" s="6">
        <v>61.228199242742448</v>
      </c>
      <c r="DN71" s="6">
        <v>61.864729787741652</v>
      </c>
      <c r="DP71">
        <v>49</v>
      </c>
      <c r="DQ71" s="2">
        <f t="shared" si="1"/>
        <v>0.2625455058722786</v>
      </c>
    </row>
    <row r="72" spans="2:121" hidden="1" x14ac:dyDescent="0.2">
      <c r="B72">
        <v>4110</v>
      </c>
      <c r="C72" s="5">
        <v>2.4752475247524802E-4</v>
      </c>
      <c r="D72" s="5">
        <v>0</v>
      </c>
      <c r="E72" s="5">
        <v>2.3142791020597101E-4</v>
      </c>
      <c r="F72" s="5">
        <v>0</v>
      </c>
      <c r="G72" s="5">
        <v>0</v>
      </c>
      <c r="H72" s="5">
        <v>0</v>
      </c>
      <c r="I72" s="5">
        <v>7.8709169618260502E-4</v>
      </c>
      <c r="J72" s="5">
        <v>0</v>
      </c>
      <c r="K72" s="5">
        <v>4.9529470034670605E-4</v>
      </c>
      <c r="L72" s="5">
        <v>0</v>
      </c>
      <c r="M72" s="5">
        <v>0</v>
      </c>
      <c r="N72" s="5">
        <v>0</v>
      </c>
      <c r="O72" s="5">
        <v>3.5473572188719402E-4</v>
      </c>
      <c r="P72" s="5">
        <v>0</v>
      </c>
      <c r="Q72" s="5">
        <v>1.21629839854044E-3</v>
      </c>
      <c r="R72" s="5">
        <v>0</v>
      </c>
      <c r="S72" s="5">
        <v>3.5050823694356798E-4</v>
      </c>
      <c r="T72" s="5">
        <v>0</v>
      </c>
      <c r="U72" s="5">
        <v>0</v>
      </c>
      <c r="V72" s="5">
        <v>8.4495141529362103E-4</v>
      </c>
      <c r="W72" s="5">
        <v>1.9215987701767901E-4</v>
      </c>
      <c r="X72" s="5">
        <v>4.6718056528848397E-4</v>
      </c>
      <c r="Y72" s="5">
        <v>2.2763487366264499E-4</v>
      </c>
      <c r="Z72" s="5">
        <v>1.1490950876185001E-3</v>
      </c>
      <c r="AA72" s="5">
        <v>0</v>
      </c>
      <c r="AB72" s="5">
        <v>1.39567341242149E-3</v>
      </c>
      <c r="AC72" s="5">
        <v>1.99760287654814E-4</v>
      </c>
      <c r="AD72" s="5">
        <v>0</v>
      </c>
      <c r="AE72" s="5">
        <v>2.5687130747495499E-4</v>
      </c>
      <c r="AF72" s="5">
        <v>4.8685491723466398E-4</v>
      </c>
      <c r="AG72" s="5">
        <v>0</v>
      </c>
      <c r="AH72" s="5">
        <v>2.2556390977443602E-3</v>
      </c>
      <c r="AI72" s="5">
        <v>8.1967213114754098E-4</v>
      </c>
      <c r="AJ72" s="5">
        <v>2.0398449717821401E-4</v>
      </c>
      <c r="AK72" s="5">
        <v>4.7345682665561899E-4</v>
      </c>
      <c r="AL72" s="5">
        <v>0</v>
      </c>
      <c r="AM72" s="5">
        <v>8.9285714285714298E-3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1.6463615409944001E-4</v>
      </c>
      <c r="AU72" s="5">
        <v>0</v>
      </c>
      <c r="AV72" s="5">
        <v>0</v>
      </c>
      <c r="AW72" s="5">
        <v>0</v>
      </c>
      <c r="AX72" s="5">
        <v>0</v>
      </c>
      <c r="AY72" s="5">
        <v>3.61729064930367E-4</v>
      </c>
      <c r="AZ72" s="5">
        <v>2.18054949847362E-4</v>
      </c>
      <c r="BA72" s="5">
        <v>2.98507462686567E-4</v>
      </c>
      <c r="BB72" s="5">
        <v>7.3691967575534301E-4</v>
      </c>
      <c r="BC72" s="5">
        <v>1.8446781036709101E-4</v>
      </c>
      <c r="BD72" s="5">
        <v>2.6816840976133001E-4</v>
      </c>
      <c r="BE72" s="5">
        <v>5.2438384897745204E-4</v>
      </c>
      <c r="BF72" s="5">
        <v>5.16262261228704E-4</v>
      </c>
      <c r="BG72" s="5">
        <v>2.06256445513922E-3</v>
      </c>
      <c r="BH72" s="5">
        <v>0</v>
      </c>
      <c r="BI72" s="5">
        <v>3.2626427406199E-4</v>
      </c>
      <c r="BJ72" s="5">
        <v>0</v>
      </c>
      <c r="BK72" s="5">
        <v>5.8258083309059095E-4</v>
      </c>
      <c r="BL72" s="5">
        <v>6.9670227589410097E-4</v>
      </c>
      <c r="BM72" s="5">
        <v>9.3685591156080199E-4</v>
      </c>
      <c r="BN72" s="5">
        <v>5.7339449541284396E-4</v>
      </c>
      <c r="BO72" s="5">
        <v>5.0691244239631297E-3</v>
      </c>
      <c r="BP72" s="5">
        <v>1.2471049349723901E-3</v>
      </c>
      <c r="BQ72" s="5">
        <v>1.82149362477231E-3</v>
      </c>
      <c r="BR72" s="5">
        <v>0</v>
      </c>
      <c r="BS72" s="5">
        <v>0</v>
      </c>
      <c r="BT72" s="5">
        <v>0.68361581920904002</v>
      </c>
      <c r="BU72" s="5">
        <v>0</v>
      </c>
      <c r="BV72" s="5">
        <v>0</v>
      </c>
      <c r="BW72" s="5">
        <v>0</v>
      </c>
      <c r="BX72" s="5">
        <v>1.1467889908256901E-3</v>
      </c>
      <c r="BY72" s="5">
        <v>0</v>
      </c>
      <c r="BZ72" s="5">
        <v>0</v>
      </c>
      <c r="CA72" s="5">
        <v>0</v>
      </c>
      <c r="CB72" s="5">
        <v>0</v>
      </c>
      <c r="CE72">
        <v>13</v>
      </c>
      <c r="CF72" s="6">
        <v>12.017706102685054</v>
      </c>
      <c r="CG72" s="6">
        <v>11.265562791444585</v>
      </c>
      <c r="CH72" s="6">
        <v>10.686728935513081</v>
      </c>
      <c r="CI72" s="6">
        <v>10.240283198959453</v>
      </c>
      <c r="CJ72" s="6">
        <v>9.8960127132855789</v>
      </c>
      <c r="CK72" s="6">
        <v>9.631133768656932</v>
      </c>
      <c r="CL72" s="6">
        <v>9.4281791541901221</v>
      </c>
      <c r="CM72" s="6">
        <v>9.2735965981014239</v>
      </c>
      <c r="CN72" s="6">
        <v>9.1567873858171378</v>
      </c>
      <c r="CO72" s="6">
        <v>9.0694236943660957</v>
      </c>
      <c r="CP72" s="6">
        <v>9.004947783092442</v>
      </c>
      <c r="CQ72" s="6">
        <v>8.9581941834363707</v>
      </c>
      <c r="CR72" s="6">
        <v>8.9250983660622278</v>
      </c>
      <c r="CS72" s="6">
        <v>8.902468531580336</v>
      </c>
      <c r="CT72" s="6">
        <v>8.8878050065972385</v>
      </c>
      <c r="CU72" s="6">
        <v>8.8791564741097933</v>
      </c>
      <c r="CV72" s="6">
        <v>8.8750052282100462</v>
      </c>
      <c r="CW72" s="6">
        <v>8.8741755661914432</v>
      </c>
      <c r="CX72" s="6">
        <v>8.8757607432008889</v>
      </c>
      <c r="CY72" s="6">
        <v>8.8790648573117998</v>
      </c>
      <c r="CZ72" s="6">
        <v>8.8835567429460021</v>
      </c>
      <c r="DA72" s="6">
        <v>8.8888335056533645</v>
      </c>
      <c r="DB72" s="6">
        <v>8.8945917764463616</v>
      </c>
      <c r="DC72" s="6">
        <v>8.9006051263974477</v>
      </c>
      <c r="DD72" s="6">
        <v>8.9067063795252803</v>
      </c>
      <c r="DE72" s="6">
        <v>8.9127738062677881</v>
      </c>
      <c r="DF72" s="6">
        <v>8.9187203801877803</v>
      </c>
      <c r="DG72" s="6">
        <v>8.9244854442720989</v>
      </c>
      <c r="DH72" s="6">
        <v>8.9300282663348032</v>
      </c>
      <c r="DI72" s="6">
        <v>8.93532307076749</v>
      </c>
      <c r="DJ72" s="6">
        <v>8.9403552205932062</v>
      </c>
      <c r="DK72" s="6">
        <v>8.9451182932216824</v>
      </c>
      <c r="DL72" s="6">
        <v>8.9496118486459793</v>
      </c>
      <c r="DM72" s="6">
        <v>8.9538397327287118</v>
      </c>
      <c r="DN72" s="6">
        <v>8.9578087929176462</v>
      </c>
      <c r="DP72">
        <v>66</v>
      </c>
      <c r="DQ72" s="2">
        <f t="shared" si="1"/>
        <v>-0.8642756243497326</v>
      </c>
    </row>
    <row r="73" spans="2:121" hidden="1" x14ac:dyDescent="0.2">
      <c r="B73">
        <v>4120</v>
      </c>
      <c r="C73" s="5">
        <v>1.4851485148514899E-3</v>
      </c>
      <c r="D73" s="5">
        <v>2.2962112514351299E-4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1.08499095840868E-3</v>
      </c>
      <c r="K73" s="5">
        <v>0</v>
      </c>
      <c r="L73" s="5">
        <v>4.5495905368516802E-4</v>
      </c>
      <c r="M73" s="5">
        <v>0</v>
      </c>
      <c r="N73" s="5">
        <v>3.97614314115308E-4</v>
      </c>
      <c r="O73" s="5">
        <v>3.5473572188719402E-4</v>
      </c>
      <c r="P73" s="5">
        <v>1.09739368998628E-3</v>
      </c>
      <c r="Q73" s="5">
        <v>1.41901479829718E-3</v>
      </c>
      <c r="R73" s="5">
        <v>8.3333333333333297E-3</v>
      </c>
      <c r="S73" s="5">
        <v>7.0101647388713596E-4</v>
      </c>
      <c r="T73" s="5">
        <v>7.8864353312302804E-4</v>
      </c>
      <c r="U73" s="5">
        <v>0</v>
      </c>
      <c r="V73" s="5">
        <v>4.2247570764680997E-4</v>
      </c>
      <c r="W73" s="5">
        <v>3.8431975403535699E-4</v>
      </c>
      <c r="X73" s="5">
        <v>1.40154169586545E-3</v>
      </c>
      <c r="Y73" s="5">
        <v>6.8290462098793503E-4</v>
      </c>
      <c r="Z73" s="5">
        <v>2.8727377190462502E-4</v>
      </c>
      <c r="AA73" s="5">
        <v>5.4347826086956503E-3</v>
      </c>
      <c r="AB73" s="5">
        <v>6.9783670621074696E-4</v>
      </c>
      <c r="AC73" s="5">
        <v>1.99760287654814E-4</v>
      </c>
      <c r="AD73" s="5">
        <v>1.02459016393443E-3</v>
      </c>
      <c r="AE73" s="5">
        <v>0</v>
      </c>
      <c r="AF73" s="5">
        <v>2.4342745861733199E-4</v>
      </c>
      <c r="AG73" s="5">
        <v>2.5980774227072001E-4</v>
      </c>
      <c r="AH73" s="5">
        <v>0</v>
      </c>
      <c r="AI73" s="5">
        <v>0</v>
      </c>
      <c r="AJ73" s="5">
        <v>7.4794315632011998E-4</v>
      </c>
      <c r="AK73" s="5">
        <v>4.1427472332366698E-4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1.6160310277957301E-4</v>
      </c>
      <c r="AT73" s="5">
        <v>3.2927230819888002E-4</v>
      </c>
      <c r="AU73" s="5">
        <v>1.5598190609889299E-4</v>
      </c>
      <c r="AV73" s="5">
        <v>0</v>
      </c>
      <c r="AW73" s="5">
        <v>1.886080724255E-4</v>
      </c>
      <c r="AX73" s="5">
        <v>0</v>
      </c>
      <c r="AY73" s="5">
        <v>1.8086453246518401E-4</v>
      </c>
      <c r="AZ73" s="5">
        <v>0</v>
      </c>
      <c r="BA73" s="5">
        <v>8.9552238805970204E-4</v>
      </c>
      <c r="BB73" s="5">
        <v>7.3691967575534301E-4</v>
      </c>
      <c r="BC73" s="5">
        <v>1.8446781036709101E-4</v>
      </c>
      <c r="BD73" s="5">
        <v>2.6816840976133001E-4</v>
      </c>
      <c r="BE73" s="5">
        <v>1.57315154693235E-3</v>
      </c>
      <c r="BF73" s="5">
        <v>5.16262261228704E-4</v>
      </c>
      <c r="BG73" s="5">
        <v>3.4376074252320398E-4</v>
      </c>
      <c r="BH73" s="5">
        <v>1.9807583474816099E-3</v>
      </c>
      <c r="BI73" s="5">
        <v>1.30505709624796E-3</v>
      </c>
      <c r="BJ73" s="5">
        <v>0</v>
      </c>
      <c r="BK73" s="5">
        <v>0</v>
      </c>
      <c r="BL73" s="5">
        <v>9.2893636785880201E-4</v>
      </c>
      <c r="BM73" s="5">
        <v>1.49896945849728E-3</v>
      </c>
      <c r="BN73" s="5">
        <v>1.1467889908256901E-3</v>
      </c>
      <c r="BO73" s="5">
        <v>1.38248847926267E-3</v>
      </c>
      <c r="BP73" s="5">
        <v>1.7815784785319799E-4</v>
      </c>
      <c r="BQ73" s="5">
        <v>9.1074681238615697E-4</v>
      </c>
      <c r="BR73" s="5">
        <v>0</v>
      </c>
      <c r="BS73" s="5">
        <v>0</v>
      </c>
      <c r="BT73" s="5">
        <v>0</v>
      </c>
      <c r="BU73" s="5">
        <v>0.70278637770897801</v>
      </c>
      <c r="BV73" s="5">
        <v>0</v>
      </c>
      <c r="BW73" s="5">
        <v>1.3458950201884301E-3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E73">
        <v>9</v>
      </c>
      <c r="CF73" s="6">
        <v>10.215537878106726</v>
      </c>
      <c r="CG73" s="6">
        <v>10.949758333575151</v>
      </c>
      <c r="CH73" s="6">
        <v>11.371928025173744</v>
      </c>
      <c r="CI73" s="6">
        <v>11.595341921266085</v>
      </c>
      <c r="CJ73" s="6">
        <v>11.695076869432837</v>
      </c>
      <c r="CK73" s="6">
        <v>11.720298801029916</v>
      </c>
      <c r="CL73" s="6">
        <v>11.702743177452867</v>
      </c>
      <c r="CM73" s="6">
        <v>11.662522605398912</v>
      </c>
      <c r="CN73" s="6">
        <v>11.612078239387765</v>
      </c>
      <c r="CO73" s="6">
        <v>11.558849358849798</v>
      </c>
      <c r="CP73" s="6">
        <v>11.507062836960715</v>
      </c>
      <c r="CQ73" s="6">
        <v>11.458921933464767</v>
      </c>
      <c r="CR73" s="6">
        <v>11.415387749982404</v>
      </c>
      <c r="CS73" s="6">
        <v>11.376686402150858</v>
      </c>
      <c r="CT73" s="6">
        <v>11.342632968936769</v>
      </c>
      <c r="CU73" s="6">
        <v>11.312834173447275</v>
      </c>
      <c r="CV73" s="6">
        <v>11.286811677564579</v>
      </c>
      <c r="CW73" s="6">
        <v>11.264074102024317</v>
      </c>
      <c r="CX73" s="6">
        <v>11.244156487095127</v>
      </c>
      <c r="CY73" s="6">
        <v>11.226639534703088</v>
      </c>
      <c r="CZ73" s="6">
        <v>11.211156676477476</v>
      </c>
      <c r="DA73" s="6">
        <v>11.197394137403965</v>
      </c>
      <c r="DB73" s="6">
        <v>11.185087257316859</v>
      </c>
      <c r="DC73" s="6">
        <v>11.174015079404144</v>
      </c>
      <c r="DD73" s="6">
        <v>11.163994401649695</v>
      </c>
      <c r="DE73" s="6">
        <v>11.154873967275401</v>
      </c>
      <c r="DF73" s="6">
        <v>11.146529144396345</v>
      </c>
      <c r="DG73" s="6">
        <v>11.138857246216006</v>
      </c>
      <c r="DH73" s="6">
        <v>11.1317735262298</v>
      </c>
      <c r="DI73" s="6">
        <v>11.125207818188466</v>
      </c>
      <c r="DJ73" s="6">
        <v>11.11910175830258</v>
      </c>
      <c r="DK73" s="6">
        <v>11.113406514507595</v>
      </c>
      <c r="DL73" s="6">
        <v>11.108080946300023</v>
      </c>
      <c r="DM73" s="6">
        <v>11.103090123483828</v>
      </c>
      <c r="DN73" s="6">
        <v>11.098404139910974</v>
      </c>
      <c r="DP73">
        <v>72</v>
      </c>
      <c r="DQ73" s="2">
        <f t="shared" si="1"/>
        <v>-0.84585549805679205</v>
      </c>
    </row>
    <row r="74" spans="2:121" hidden="1" x14ac:dyDescent="0.2">
      <c r="B74">
        <v>4130</v>
      </c>
      <c r="C74" s="5">
        <v>2.72277227722772E-3</v>
      </c>
      <c r="D74" s="5">
        <v>2.2962112514351299E-4</v>
      </c>
      <c r="E74" s="5">
        <v>2.3142791020597101E-4</v>
      </c>
      <c r="F74" s="5">
        <v>2.3679848448969899E-4</v>
      </c>
      <c r="G74" s="5">
        <v>3.5663338088445101E-4</v>
      </c>
      <c r="H74" s="5">
        <v>0</v>
      </c>
      <c r="I74" s="5">
        <v>0</v>
      </c>
      <c r="J74" s="5">
        <v>1.08499095840868E-3</v>
      </c>
      <c r="K74" s="5">
        <v>4.9529470034670605E-4</v>
      </c>
      <c r="L74" s="5">
        <v>0</v>
      </c>
      <c r="M74" s="5">
        <v>0</v>
      </c>
      <c r="N74" s="5">
        <v>1.19284294234592E-3</v>
      </c>
      <c r="O74" s="5">
        <v>0</v>
      </c>
      <c r="P74" s="5">
        <v>8.2304526748971203E-4</v>
      </c>
      <c r="Q74" s="5">
        <v>1.62173119805392E-3</v>
      </c>
      <c r="R74" s="5">
        <v>8.3333333333333297E-3</v>
      </c>
      <c r="S74" s="5">
        <v>0</v>
      </c>
      <c r="T74" s="5">
        <v>3.9432176656151402E-4</v>
      </c>
      <c r="U74" s="5">
        <v>0</v>
      </c>
      <c r="V74" s="5">
        <v>0</v>
      </c>
      <c r="W74" s="5">
        <v>3.8431975403535699E-4</v>
      </c>
      <c r="X74" s="5">
        <v>2.3359028264424199E-4</v>
      </c>
      <c r="Y74" s="5">
        <v>6.8290462098793503E-4</v>
      </c>
      <c r="Z74" s="5">
        <v>5.7454754380925003E-4</v>
      </c>
      <c r="AA74" s="5">
        <v>0</v>
      </c>
      <c r="AB74" s="5">
        <v>0</v>
      </c>
      <c r="AC74" s="5">
        <v>0</v>
      </c>
      <c r="AD74" s="5">
        <v>2.56147540983607E-4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6.7994832392738198E-4</v>
      </c>
      <c r="AK74" s="5">
        <v>5.3263892998757197E-4</v>
      </c>
      <c r="AL74" s="5">
        <v>1.5151515151515201E-2</v>
      </c>
      <c r="AM74" s="5">
        <v>0</v>
      </c>
      <c r="AN74" s="5">
        <v>0</v>
      </c>
      <c r="AO74" s="5">
        <v>0</v>
      </c>
      <c r="AP74" s="5">
        <v>9.2592592592592605E-3</v>
      </c>
      <c r="AQ74" s="5">
        <v>0</v>
      </c>
      <c r="AR74" s="5">
        <v>0</v>
      </c>
      <c r="AS74" s="5">
        <v>1.6160310277957301E-4</v>
      </c>
      <c r="AT74" s="5">
        <v>1.6463615409944001E-4</v>
      </c>
      <c r="AU74" s="5">
        <v>0</v>
      </c>
      <c r="AV74" s="5">
        <v>2.5706940874036001E-3</v>
      </c>
      <c r="AW74" s="5">
        <v>1.886080724255E-4</v>
      </c>
      <c r="AX74" s="5">
        <v>0</v>
      </c>
      <c r="AY74" s="5">
        <v>0</v>
      </c>
      <c r="AZ74" s="5">
        <v>0</v>
      </c>
      <c r="BA74" s="5">
        <v>0</v>
      </c>
      <c r="BB74" s="5">
        <v>3.6845983787767102E-4</v>
      </c>
      <c r="BC74" s="5">
        <v>1.47574248293673E-3</v>
      </c>
      <c r="BD74" s="5">
        <v>1.6090104585679799E-3</v>
      </c>
      <c r="BE74" s="5">
        <v>2.0975353959098099E-3</v>
      </c>
      <c r="BF74" s="5">
        <v>1.29065565307176E-3</v>
      </c>
      <c r="BG74" s="5">
        <v>1.37504297009282E-3</v>
      </c>
      <c r="BH74" s="5">
        <v>2.8296547821165797E-4</v>
      </c>
      <c r="BI74" s="5">
        <v>1.30505709624796E-3</v>
      </c>
      <c r="BJ74" s="5">
        <v>1.0623229461756401E-3</v>
      </c>
      <c r="BK74" s="5">
        <v>2.9129041654529602E-4</v>
      </c>
      <c r="BL74" s="5">
        <v>9.2893636785880201E-4</v>
      </c>
      <c r="BM74" s="5">
        <v>2.43582537005809E-3</v>
      </c>
      <c r="BN74" s="5">
        <v>2.6758409785932699E-3</v>
      </c>
      <c r="BO74" s="5">
        <v>4.6082949308755798E-4</v>
      </c>
      <c r="BP74" s="5">
        <v>2.6723677177979701E-3</v>
      </c>
      <c r="BQ74" s="5">
        <v>2.1250758955677E-3</v>
      </c>
      <c r="BR74" s="5">
        <v>5.0000000000000001E-4</v>
      </c>
      <c r="BS74" s="5">
        <v>0</v>
      </c>
      <c r="BT74" s="5">
        <v>0</v>
      </c>
      <c r="BU74" s="5">
        <v>0</v>
      </c>
      <c r="BV74" s="5">
        <v>0.70517928286852605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E74">
        <v>22</v>
      </c>
      <c r="CF74" s="6">
        <v>20.371359264506044</v>
      </c>
      <c r="CG74" s="6">
        <v>19.145565881882469</v>
      </c>
      <c r="CH74" s="6">
        <v>18.215885729993396</v>
      </c>
      <c r="CI74" s="6">
        <v>17.505818040651874</v>
      </c>
      <c r="CJ74" s="6">
        <v>16.959890274341056</v>
      </c>
      <c r="CK74" s="6">
        <v>16.537457984306489</v>
      </c>
      <c r="CL74" s="6">
        <v>16.208470389628079</v>
      </c>
      <c r="CM74" s="6">
        <v>15.95053701446124</v>
      </c>
      <c r="CN74" s="6">
        <v>15.746866752407085</v>
      </c>
      <c r="CO74" s="6">
        <v>15.584800146728995</v>
      </c>
      <c r="CP74" s="6">
        <v>15.4547509091169</v>
      </c>
      <c r="CQ74" s="6">
        <v>15.349433877229329</v>
      </c>
      <c r="CR74" s="6">
        <v>15.263296291160245</v>
      </c>
      <c r="CS74" s="6">
        <v>15.192095295965945</v>
      </c>
      <c r="CT74" s="6">
        <v>15.132581867848563</v>
      </c>
      <c r="CU74" s="6">
        <v>15.082263009895708</v>
      </c>
      <c r="CV74" s="6">
        <v>15.039222027888332</v>
      </c>
      <c r="CW74" s="6">
        <v>15.001982225960173</v>
      </c>
      <c r="CX74" s="6">
        <v>14.969403258529807</v>
      </c>
      <c r="CY74" s="6">
        <v>14.940602160542626</v>
      </c>
      <c r="CZ74" s="6">
        <v>14.914893095789761</v>
      </c>
      <c r="DA74" s="6">
        <v>14.89174134178398</v>
      </c>
      <c r="DB74" s="6">
        <v>14.870728124342294</v>
      </c>
      <c r="DC74" s="6">
        <v>14.851523732260475</v>
      </c>
      <c r="DD74" s="6">
        <v>14.833866956784576</v>
      </c>
      <c r="DE74" s="6">
        <v>14.817549364891875</v>
      </c>
      <c r="DF74" s="6">
        <v>14.802403267794917</v>
      </c>
      <c r="DG74" s="6">
        <v>14.788292514388043</v>
      </c>
      <c r="DH74" s="6">
        <v>14.775105444095377</v>
      </c>
      <c r="DI74" s="6">
        <v>14.76274949005365</v>
      </c>
      <c r="DJ74" s="6">
        <v>14.751147043267395</v>
      </c>
      <c r="DK74" s="6">
        <v>14.740232279996988</v>
      </c>
      <c r="DL74" s="6">
        <v>14.729948724782449</v>
      </c>
      <c r="DM74" s="6">
        <v>14.720247375199662</v>
      </c>
      <c r="DN74" s="6">
        <v>14.711085255536762</v>
      </c>
      <c r="DP74">
        <v>21</v>
      </c>
      <c r="DQ74" s="2">
        <f t="shared" si="1"/>
        <v>-0.29947213068872564</v>
      </c>
    </row>
    <row r="75" spans="2:121" hidden="1" x14ac:dyDescent="0.2">
      <c r="B75">
        <v>4140</v>
      </c>
      <c r="C75" s="5">
        <v>4.9504950495049495E-4</v>
      </c>
      <c r="D75" s="5">
        <v>2.2962112514351299E-4</v>
      </c>
      <c r="E75" s="5">
        <v>0</v>
      </c>
      <c r="F75" s="5">
        <v>2.3679848448969899E-4</v>
      </c>
      <c r="G75" s="5">
        <v>0</v>
      </c>
      <c r="H75" s="5">
        <v>0</v>
      </c>
      <c r="I75" s="5">
        <v>3.93545848091303E-4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8.2304526748971203E-4</v>
      </c>
      <c r="Q75" s="5">
        <v>6.0814919927022098E-4</v>
      </c>
      <c r="R75" s="5">
        <v>0</v>
      </c>
      <c r="S75" s="5">
        <v>7.0101647388713596E-4</v>
      </c>
      <c r="T75" s="5">
        <v>1.57728706624606E-3</v>
      </c>
      <c r="U75" s="5">
        <v>0</v>
      </c>
      <c r="V75" s="5">
        <v>3.3798056611744798E-3</v>
      </c>
      <c r="W75" s="5">
        <v>1.9215987701767901E-4</v>
      </c>
      <c r="X75" s="5">
        <v>1.16795141322121E-3</v>
      </c>
      <c r="Y75" s="5">
        <v>9.1053949465057997E-4</v>
      </c>
      <c r="Z75" s="5">
        <v>1.4363688595231299E-3</v>
      </c>
      <c r="AA75" s="5">
        <v>0</v>
      </c>
      <c r="AB75" s="5">
        <v>3.4891835310537299E-4</v>
      </c>
      <c r="AC75" s="5">
        <v>1.3983220135836999E-3</v>
      </c>
      <c r="AD75" s="5">
        <v>1.2807377049180301E-3</v>
      </c>
      <c r="AE75" s="5">
        <v>2.5687130747495499E-4</v>
      </c>
      <c r="AF75" s="5">
        <v>0</v>
      </c>
      <c r="AG75" s="5">
        <v>5.1961548454143905E-4</v>
      </c>
      <c r="AH75" s="5">
        <v>0</v>
      </c>
      <c r="AI75" s="5">
        <v>0</v>
      </c>
      <c r="AJ75" s="5">
        <v>1.8358604746039301E-3</v>
      </c>
      <c r="AK75" s="5">
        <v>8.2854944664733396E-4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1.6160310277957301E-4</v>
      </c>
      <c r="AT75" s="5">
        <v>0</v>
      </c>
      <c r="AU75" s="5">
        <v>1.5598190609889299E-4</v>
      </c>
      <c r="AV75" s="5">
        <v>0</v>
      </c>
      <c r="AW75" s="5">
        <v>0</v>
      </c>
      <c r="AX75" s="5">
        <v>0</v>
      </c>
      <c r="AY75" s="5">
        <v>3.61729064930367E-4</v>
      </c>
      <c r="AZ75" s="5">
        <v>0</v>
      </c>
      <c r="BA75" s="5">
        <v>8.9552238805970204E-4</v>
      </c>
      <c r="BB75" s="5">
        <v>0</v>
      </c>
      <c r="BC75" s="5">
        <v>3.6893562073418202E-4</v>
      </c>
      <c r="BD75" s="5">
        <v>2.6816840976133001E-4</v>
      </c>
      <c r="BE75" s="5">
        <v>0</v>
      </c>
      <c r="BF75" s="5">
        <v>2.58131130614352E-4</v>
      </c>
      <c r="BG75" s="5">
        <v>0</v>
      </c>
      <c r="BH75" s="5">
        <v>0</v>
      </c>
      <c r="BI75" s="5">
        <v>0</v>
      </c>
      <c r="BJ75" s="5">
        <v>3.5410764872521199E-4</v>
      </c>
      <c r="BK75" s="5">
        <v>0</v>
      </c>
      <c r="BL75" s="5">
        <v>2.3223409196469999E-4</v>
      </c>
      <c r="BM75" s="5">
        <v>3.7474236462432098E-4</v>
      </c>
      <c r="BN75" s="5">
        <v>3.8226299694189597E-4</v>
      </c>
      <c r="BO75" s="5">
        <v>0</v>
      </c>
      <c r="BP75" s="5">
        <v>5.3447354355959397E-4</v>
      </c>
      <c r="BQ75" s="5">
        <v>3.03582270795386E-4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0.63257065948855995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E75">
        <v>23</v>
      </c>
      <c r="CF75" s="6">
        <v>17.953270998192412</v>
      </c>
      <c r="CG75" s="6">
        <v>14.696059404917634</v>
      </c>
      <c r="CH75" s="6">
        <v>12.582897511487484</v>
      </c>
      <c r="CI75" s="6">
        <v>11.203335456108757</v>
      </c>
      <c r="CJ75" s="6">
        <v>10.295829711425565</v>
      </c>
      <c r="CK75" s="6">
        <v>9.6933199466296465</v>
      </c>
      <c r="CL75" s="6">
        <v>9.2887981552257681</v>
      </c>
      <c r="CM75" s="6">
        <v>9.0135000374539445</v>
      </c>
      <c r="CN75" s="6">
        <v>8.8230722125963972</v>
      </c>
      <c r="CO75" s="6">
        <v>8.6887841711340634</v>
      </c>
      <c r="CP75" s="6">
        <v>8.5919346739231877</v>
      </c>
      <c r="CQ75" s="6">
        <v>8.520283633153813</v>
      </c>
      <c r="CR75" s="6">
        <v>8.4657702619621205</v>
      </c>
      <c r="CS75" s="6">
        <v>8.4230495297457999</v>
      </c>
      <c r="CT75" s="6">
        <v>8.3885503001443418</v>
      </c>
      <c r="CU75" s="6">
        <v>8.3598668559732481</v>
      </c>
      <c r="CV75" s="6">
        <v>8.3353640756158391</v>
      </c>
      <c r="CW75" s="6">
        <v>8.3139199699200308</v>
      </c>
      <c r="CX75" s="6">
        <v>8.2947568571763988</v>
      </c>
      <c r="CY75" s="6">
        <v>8.2773299767052215</v>
      </c>
      <c r="CZ75" s="6">
        <v>8.2612535007403007</v>
      </c>
      <c r="DA75" s="6">
        <v>8.2462510265673892</v>
      </c>
      <c r="DB75" s="6">
        <v>8.2321221882864908</v>
      </c>
      <c r="DC75" s="6">
        <v>8.2187199523946219</v>
      </c>
      <c r="DD75" s="6">
        <v>8.205935044831925</v>
      </c>
      <c r="DE75" s="6">
        <v>8.1936851746792598</v>
      </c>
      <c r="DF75" s="6">
        <v>8.1819075102304666</v>
      </c>
      <c r="DG75" s="6">
        <v>8.1705533789861953</v>
      </c>
      <c r="DH75" s="6">
        <v>8.1595845015509187</v>
      </c>
      <c r="DI75" s="6">
        <v>8.1489702928210974</v>
      </c>
      <c r="DJ75" s="6">
        <v>8.1386859123129618</v>
      </c>
      <c r="DK75" s="6">
        <v>8.1287108448483778</v>
      </c>
      <c r="DL75" s="6">
        <v>8.1190278598423475</v>
      </c>
      <c r="DM75" s="6">
        <v>8.1096222430112093</v>
      </c>
      <c r="DN75" s="6">
        <v>8.1004812255716292</v>
      </c>
      <c r="DP75">
        <v>2</v>
      </c>
      <c r="DQ75" s="2">
        <f t="shared" si="1"/>
        <v>3.0502406127858146</v>
      </c>
    </row>
    <row r="76" spans="2:121" hidden="1" x14ac:dyDescent="0.2">
      <c r="B76">
        <v>4150</v>
      </c>
      <c r="C76" s="5">
        <v>4.9504950495049495E-4</v>
      </c>
      <c r="D76" s="5">
        <v>2.2962112514351299E-4</v>
      </c>
      <c r="E76" s="5">
        <v>4.6285582041194202E-4</v>
      </c>
      <c r="F76" s="5">
        <v>0</v>
      </c>
      <c r="G76" s="5">
        <v>7.1326676176890202E-4</v>
      </c>
      <c r="H76" s="5">
        <v>0</v>
      </c>
      <c r="I76" s="5">
        <v>1.18063754427391E-3</v>
      </c>
      <c r="J76" s="5">
        <v>1.80831826401447E-3</v>
      </c>
      <c r="K76" s="5">
        <v>0</v>
      </c>
      <c r="L76" s="5">
        <v>4.5495905368516802E-4</v>
      </c>
      <c r="M76" s="5">
        <v>0</v>
      </c>
      <c r="N76" s="5">
        <v>1.5904572564612301E-3</v>
      </c>
      <c r="O76" s="5">
        <v>3.5473572188719402E-4</v>
      </c>
      <c r="P76" s="5">
        <v>8.2304526748971203E-4</v>
      </c>
      <c r="Q76" s="5">
        <v>1.5203729981755499E-3</v>
      </c>
      <c r="R76" s="5">
        <v>0</v>
      </c>
      <c r="S76" s="5">
        <v>0</v>
      </c>
      <c r="T76" s="5">
        <v>0</v>
      </c>
      <c r="U76" s="5">
        <v>0</v>
      </c>
      <c r="V76" s="5">
        <v>4.2247570764680997E-4</v>
      </c>
      <c r="W76" s="5">
        <v>1.9215987701767901E-4</v>
      </c>
      <c r="X76" s="5">
        <v>2.3359028264424199E-4</v>
      </c>
      <c r="Y76" s="5">
        <v>6.8290462098793503E-4</v>
      </c>
      <c r="Z76" s="5">
        <v>1.4363688595231299E-3</v>
      </c>
      <c r="AA76" s="5">
        <v>0</v>
      </c>
      <c r="AB76" s="5">
        <v>6.9783670621074696E-4</v>
      </c>
      <c r="AC76" s="5">
        <v>0</v>
      </c>
      <c r="AD76" s="5">
        <v>2.56147540983607E-4</v>
      </c>
      <c r="AE76" s="5">
        <v>5.1374261494990998E-4</v>
      </c>
      <c r="AF76" s="5">
        <v>0</v>
      </c>
      <c r="AG76" s="5">
        <v>2.5980774227072001E-4</v>
      </c>
      <c r="AH76" s="5">
        <v>7.5187969924812002E-4</v>
      </c>
      <c r="AI76" s="5">
        <v>0</v>
      </c>
      <c r="AJ76" s="5">
        <v>4.7596382674916699E-4</v>
      </c>
      <c r="AK76" s="5">
        <v>2.9591051665976199E-4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3.2927230819888002E-4</v>
      </c>
      <c r="AU76" s="5">
        <v>0</v>
      </c>
      <c r="AV76" s="5">
        <v>0</v>
      </c>
      <c r="AW76" s="5">
        <v>7.5443228970199902E-4</v>
      </c>
      <c r="AX76" s="5">
        <v>0</v>
      </c>
      <c r="AY76" s="5">
        <v>1.8086453246518401E-4</v>
      </c>
      <c r="AZ76" s="5">
        <v>1.09027474923681E-3</v>
      </c>
      <c r="BA76" s="5">
        <v>2.98507462686567E-4</v>
      </c>
      <c r="BB76" s="5">
        <v>7.3691967575534301E-4</v>
      </c>
      <c r="BC76" s="5">
        <v>1.1068068622025499E-3</v>
      </c>
      <c r="BD76" s="5">
        <v>5.3633681952266002E-4</v>
      </c>
      <c r="BE76" s="5">
        <v>5.2438384897745204E-4</v>
      </c>
      <c r="BF76" s="5">
        <v>1.03252452245741E-3</v>
      </c>
      <c r="BG76" s="5">
        <v>6.8752148504640795E-4</v>
      </c>
      <c r="BH76" s="5">
        <v>2.8296547821165797E-4</v>
      </c>
      <c r="BI76" s="5">
        <v>9.7879282218597103E-4</v>
      </c>
      <c r="BJ76" s="5">
        <v>0</v>
      </c>
      <c r="BK76" s="5">
        <v>2.9129041654529602E-4</v>
      </c>
      <c r="BL76" s="5">
        <v>6.9670227589410097E-4</v>
      </c>
      <c r="BM76" s="5">
        <v>1.49896945849728E-3</v>
      </c>
      <c r="BN76" s="5">
        <v>1.3379204892966399E-3</v>
      </c>
      <c r="BO76" s="5">
        <v>9.2165898617511499E-4</v>
      </c>
      <c r="BP76" s="5">
        <v>1.2471049349723901E-3</v>
      </c>
      <c r="BQ76" s="5">
        <v>6.0716454159077103E-4</v>
      </c>
      <c r="BR76" s="5">
        <v>0</v>
      </c>
      <c r="BS76" s="5">
        <v>5.3590568060021403E-4</v>
      </c>
      <c r="BT76" s="5">
        <v>0</v>
      </c>
      <c r="BU76" s="5">
        <v>0</v>
      </c>
      <c r="BV76" s="5">
        <v>0</v>
      </c>
      <c r="BW76" s="5">
        <v>0</v>
      </c>
      <c r="BX76" s="5">
        <v>0.65940366972477105</v>
      </c>
      <c r="BY76" s="5">
        <v>0</v>
      </c>
      <c r="BZ76" s="5">
        <v>0</v>
      </c>
      <c r="CA76" s="5">
        <v>0</v>
      </c>
      <c r="CB76" s="5">
        <v>0</v>
      </c>
      <c r="CE76">
        <v>15</v>
      </c>
      <c r="CF76" s="6">
        <v>13.601301327627327</v>
      </c>
      <c r="CG76" s="6">
        <v>12.612781391895906</v>
      </c>
      <c r="CH76" s="6">
        <v>11.907787284061236</v>
      </c>
      <c r="CI76" s="6">
        <v>11.40064143558199</v>
      </c>
      <c r="CJ76" s="6">
        <v>11.032836235059008</v>
      </c>
      <c r="CK76" s="6">
        <v>10.764035683438021</v>
      </c>
      <c r="CL76" s="6">
        <v>10.566167782725618</v>
      </c>
      <c r="CM76" s="6">
        <v>10.419515335554706</v>
      </c>
      <c r="CN76" s="6">
        <v>10.310107098819692</v>
      </c>
      <c r="CO76" s="6">
        <v>10.227961064737299</v>
      </c>
      <c r="CP76" s="6">
        <v>10.165890485640457</v>
      </c>
      <c r="CQ76" s="6">
        <v>10.118684653144276</v>
      </c>
      <c r="CR76" s="6">
        <v>10.082541464450431</v>
      </c>
      <c r="CS76" s="6">
        <v>10.05467072740975</v>
      </c>
      <c r="CT76" s="6">
        <v>10.033014343520792</v>
      </c>
      <c r="CU76" s="6">
        <v>10.016047260507243</v>
      </c>
      <c r="CV76" s="6">
        <v>10.002634764446322</v>
      </c>
      <c r="CW76" s="6">
        <v>9.9919294263705698</v>
      </c>
      <c r="CX76" s="6">
        <v>9.983296199289315</v>
      </c>
      <c r="CY76" s="6">
        <v>9.9762576591003089</v>
      </c>
      <c r="CZ76" s="6">
        <v>9.9704537661508112</v>
      </c>
      <c r="DA76" s="6">
        <v>9.9656121637054813</v>
      </c>
      <c r="DB76" s="6">
        <v>9.9615261680781479</v>
      </c>
      <c r="DC76" s="6">
        <v>9.9580384030628046</v>
      </c>
      <c r="DD76" s="6">
        <v>9.9550285953894502</v>
      </c>
      <c r="DE76" s="6">
        <v>9.9524044500363225</v>
      </c>
      <c r="DF76" s="6">
        <v>9.9500948130606055</v>
      </c>
      <c r="DG76" s="6">
        <v>9.9480445385213692</v>
      </c>
      <c r="DH76" s="6">
        <v>9.946210628121591</v>
      </c>
      <c r="DI76" s="6">
        <v>9.94455932348143</v>
      </c>
      <c r="DJ76" s="6">
        <v>9.943063912801529</v>
      </c>
      <c r="DK76" s="6">
        <v>9.9417030741271954</v>
      </c>
      <c r="DL76" s="6">
        <v>9.9404596222391124</v>
      </c>
      <c r="DM76" s="6">
        <v>9.9393195595241526</v>
      </c>
      <c r="DN76" s="6">
        <v>9.9382713560325566</v>
      </c>
      <c r="DP76">
        <v>5</v>
      </c>
      <c r="DQ76" s="2">
        <f t="shared" si="1"/>
        <v>0.98765427120651128</v>
      </c>
    </row>
    <row r="77" spans="2:121" hidden="1" x14ac:dyDescent="0.2">
      <c r="B77">
        <v>4160</v>
      </c>
      <c r="C77" s="5">
        <v>4.9504950495049495E-4</v>
      </c>
      <c r="D77" s="5">
        <v>2.2962112514351299E-4</v>
      </c>
      <c r="E77" s="5">
        <v>2.3142791020597101E-4</v>
      </c>
      <c r="F77" s="5">
        <v>0</v>
      </c>
      <c r="G77" s="5">
        <v>0</v>
      </c>
      <c r="H77" s="5">
        <v>0</v>
      </c>
      <c r="I77" s="5">
        <v>7.8709169618260502E-4</v>
      </c>
      <c r="J77" s="5">
        <v>0</v>
      </c>
      <c r="K77" s="5">
        <v>0</v>
      </c>
      <c r="L77" s="5">
        <v>0</v>
      </c>
      <c r="M77" s="5">
        <v>0</v>
      </c>
      <c r="N77" s="5">
        <v>3.97614314115308E-4</v>
      </c>
      <c r="O77" s="5">
        <v>3.5473572188719402E-4</v>
      </c>
      <c r="P77" s="5">
        <v>0</v>
      </c>
      <c r="Q77" s="5">
        <v>4.0543279951348098E-4</v>
      </c>
      <c r="R77" s="5">
        <v>0</v>
      </c>
      <c r="S77" s="5">
        <v>0</v>
      </c>
      <c r="T77" s="5">
        <v>3.9432176656151402E-4</v>
      </c>
      <c r="U77" s="5">
        <v>8.1300813008130107E-3</v>
      </c>
      <c r="V77" s="5">
        <v>0</v>
      </c>
      <c r="W77" s="5">
        <v>0</v>
      </c>
      <c r="X77" s="5">
        <v>4.6718056528848397E-4</v>
      </c>
      <c r="Y77" s="5">
        <v>0</v>
      </c>
      <c r="Z77" s="5">
        <v>1.4363688595231299E-3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2.7197932957095299E-4</v>
      </c>
      <c r="AK77" s="5">
        <v>7.6936734331538097E-4</v>
      </c>
      <c r="AL77" s="5">
        <v>0</v>
      </c>
      <c r="AM77" s="5">
        <v>0</v>
      </c>
      <c r="AN77" s="5">
        <v>0</v>
      </c>
      <c r="AO77" s="5">
        <v>8.4033613445378096E-3</v>
      </c>
      <c r="AP77" s="5">
        <v>9.2592592592592605E-3</v>
      </c>
      <c r="AQ77" s="5">
        <v>0</v>
      </c>
      <c r="AR77" s="5">
        <v>1.9230769230769201E-2</v>
      </c>
      <c r="AS77" s="5">
        <v>0</v>
      </c>
      <c r="AT77" s="5">
        <v>0</v>
      </c>
      <c r="AU77" s="5">
        <v>0</v>
      </c>
      <c r="AV77" s="5">
        <v>0</v>
      </c>
      <c r="AW77" s="5">
        <v>5.658242172765E-4</v>
      </c>
      <c r="AX77" s="5">
        <v>8.9047195013357099E-4</v>
      </c>
      <c r="AY77" s="5">
        <v>5.4259359739555096E-4</v>
      </c>
      <c r="AZ77" s="5">
        <v>0</v>
      </c>
      <c r="BA77" s="5">
        <v>0</v>
      </c>
      <c r="BB77" s="5">
        <v>3.6845983787767102E-4</v>
      </c>
      <c r="BC77" s="5">
        <v>0</v>
      </c>
      <c r="BD77" s="5">
        <v>0</v>
      </c>
      <c r="BE77" s="5">
        <v>0</v>
      </c>
      <c r="BF77" s="5">
        <v>5.16262261228704E-4</v>
      </c>
      <c r="BG77" s="5">
        <v>1.03128222756961E-3</v>
      </c>
      <c r="BH77" s="5">
        <v>2.8296547821165797E-4</v>
      </c>
      <c r="BI77" s="5">
        <v>0</v>
      </c>
      <c r="BJ77" s="5">
        <v>0</v>
      </c>
      <c r="BK77" s="5">
        <v>2.9129041654529602E-4</v>
      </c>
      <c r="BL77" s="5">
        <v>2.3223409196469999E-4</v>
      </c>
      <c r="BM77" s="5">
        <v>1.8737118231216E-4</v>
      </c>
      <c r="BN77" s="5">
        <v>7.6452599388379195E-4</v>
      </c>
      <c r="BO77" s="5">
        <v>4.6082949308755798E-4</v>
      </c>
      <c r="BP77" s="5">
        <v>7.1263139141279196E-4</v>
      </c>
      <c r="BQ77" s="5">
        <v>3.03582270795386E-4</v>
      </c>
      <c r="BR77" s="5">
        <v>4.0000000000000001E-3</v>
      </c>
      <c r="BS77" s="5">
        <v>5.3590568060021403E-4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0.625514403292181</v>
      </c>
      <c r="BZ77" s="5">
        <v>0</v>
      </c>
      <c r="CA77" s="5">
        <v>0</v>
      </c>
      <c r="CB77" s="5">
        <v>0</v>
      </c>
      <c r="CE77">
        <v>0</v>
      </c>
      <c r="CF77" s="6">
        <v>1.9288676024013653</v>
      </c>
      <c r="CG77" s="6">
        <v>3.2560611632082876</v>
      </c>
      <c r="CH77" s="6">
        <v>4.1718248447725106</v>
      </c>
      <c r="CI77" s="6">
        <v>4.8057814735960864</v>
      </c>
      <c r="CJ77" s="6">
        <v>5.2463091760392935</v>
      </c>
      <c r="CK77" s="6">
        <v>5.553733604087598</v>
      </c>
      <c r="CL77" s="6">
        <v>5.7692971664411772</v>
      </c>
      <c r="CM77" s="6">
        <v>5.9212521040814234</v>
      </c>
      <c r="CN77" s="6">
        <v>6.0289984592386023</v>
      </c>
      <c r="CO77" s="6">
        <v>6.1058947819646159</v>
      </c>
      <c r="CP77" s="6">
        <v>6.1611684955580106</v>
      </c>
      <c r="CQ77" s="6">
        <v>6.2012156901143616</v>
      </c>
      <c r="CR77" s="6">
        <v>6.2304867776719206</v>
      </c>
      <c r="CS77" s="6">
        <v>6.2520910735861452</v>
      </c>
      <c r="CT77" s="6">
        <v>6.2682104197877058</v>
      </c>
      <c r="CU77" s="6">
        <v>6.2803828906751988</v>
      </c>
      <c r="CV77" s="6">
        <v>6.2896979531393438</v>
      </c>
      <c r="CW77" s="6">
        <v>6.2969311489019724</v>
      </c>
      <c r="CX77" s="6">
        <v>6.3026373678570105</v>
      </c>
      <c r="CY77" s="6">
        <v>6.3072156894372799</v>
      </c>
      <c r="CZ77" s="6">
        <v>6.3109546416313931</v>
      </c>
      <c r="DA77" s="6">
        <v>6.3140639270320236</v>
      </c>
      <c r="DB77" s="6">
        <v>6.3166967622826942</v>
      </c>
      <c r="DC77" s="6">
        <v>6.3189656814323971</v>
      </c>
      <c r="DD77" s="6">
        <v>6.3209537692495221</v>
      </c>
      <c r="DE77" s="6">
        <v>6.3227226853030194</v>
      </c>
      <c r="DF77" s="6">
        <v>6.3243184242456021</v>
      </c>
      <c r="DG77" s="6">
        <v>6.325775471766339</v>
      </c>
      <c r="DH77" s="6">
        <v>6.3271198181325339</v>
      </c>
      <c r="DI77" s="6">
        <v>6.328371154278182</v>
      </c>
      <c r="DJ77" s="6">
        <v>6.3295444800731673</v>
      </c>
      <c r="DK77" s="6">
        <v>6.3306512877971928</v>
      </c>
      <c r="DL77" s="6">
        <v>6.3317004371009133</v>
      </c>
      <c r="DM77" s="6">
        <v>6.3326988047952382</v>
      </c>
      <c r="DN77" s="6">
        <v>6.333651769490185</v>
      </c>
      <c r="DP77">
        <v>9</v>
      </c>
      <c r="DQ77" s="2">
        <f t="shared" si="1"/>
        <v>-0.29626091450109054</v>
      </c>
    </row>
    <row r="78" spans="2:121" hidden="1" x14ac:dyDescent="0.2">
      <c r="B78">
        <v>4170</v>
      </c>
      <c r="C78" s="5">
        <v>1.4851485148514899E-3</v>
      </c>
      <c r="D78" s="5">
        <v>0</v>
      </c>
      <c r="E78" s="5">
        <v>2.3142791020597101E-4</v>
      </c>
      <c r="F78" s="5">
        <v>0</v>
      </c>
      <c r="G78" s="5">
        <v>0</v>
      </c>
      <c r="H78" s="5">
        <v>0</v>
      </c>
      <c r="I78" s="5">
        <v>6.6902794175521503E-3</v>
      </c>
      <c r="J78" s="5">
        <v>0</v>
      </c>
      <c r="K78" s="5">
        <v>4.9529470034670605E-4</v>
      </c>
      <c r="L78" s="5">
        <v>4.5495905368516802E-4</v>
      </c>
      <c r="M78" s="5">
        <v>0</v>
      </c>
      <c r="N78" s="5">
        <v>0</v>
      </c>
      <c r="O78" s="5">
        <v>7.0947144377438804E-4</v>
      </c>
      <c r="P78" s="5">
        <v>0</v>
      </c>
      <c r="Q78" s="5">
        <v>1.82444759781066E-3</v>
      </c>
      <c r="R78" s="5">
        <v>0</v>
      </c>
      <c r="S78" s="5">
        <v>0</v>
      </c>
      <c r="T78" s="5">
        <v>1.57728706624606E-3</v>
      </c>
      <c r="U78" s="5">
        <v>0</v>
      </c>
      <c r="V78" s="5">
        <v>8.4495141529362103E-4</v>
      </c>
      <c r="W78" s="5">
        <v>3.8431975403535699E-4</v>
      </c>
      <c r="X78" s="5">
        <v>1.6351319785096899E-3</v>
      </c>
      <c r="Y78" s="5">
        <v>6.8290462098793503E-4</v>
      </c>
      <c r="Z78" s="5">
        <v>2.58546394714163E-3</v>
      </c>
      <c r="AA78" s="5">
        <v>0</v>
      </c>
      <c r="AB78" s="5">
        <v>3.4891835310537299E-4</v>
      </c>
      <c r="AC78" s="5">
        <v>1.5980823012385101E-3</v>
      </c>
      <c r="AD78" s="5">
        <v>0</v>
      </c>
      <c r="AE78" s="5">
        <v>2.5687130747495499E-4</v>
      </c>
      <c r="AF78" s="5">
        <v>0</v>
      </c>
      <c r="AG78" s="5">
        <v>1.0392309690828801E-3</v>
      </c>
      <c r="AH78" s="5">
        <v>7.5187969924812002E-4</v>
      </c>
      <c r="AI78" s="5">
        <v>8.1967213114754098E-4</v>
      </c>
      <c r="AJ78" s="5">
        <v>1.56388114503298E-3</v>
      </c>
      <c r="AK78" s="5">
        <v>5.3263892998757197E-4</v>
      </c>
      <c r="AL78" s="5">
        <v>0</v>
      </c>
      <c r="AM78" s="5">
        <v>0</v>
      </c>
      <c r="AN78" s="5">
        <v>0</v>
      </c>
      <c r="AO78" s="5">
        <v>0</v>
      </c>
      <c r="AP78" s="5">
        <v>9.2592592592592605E-3</v>
      </c>
      <c r="AQ78" s="5">
        <v>0</v>
      </c>
      <c r="AR78" s="5">
        <v>0</v>
      </c>
      <c r="AS78" s="5">
        <v>0</v>
      </c>
      <c r="AT78" s="5">
        <v>3.2927230819888002E-4</v>
      </c>
      <c r="AU78" s="5">
        <v>3.11963812197785E-4</v>
      </c>
      <c r="AV78" s="5">
        <v>0</v>
      </c>
      <c r="AW78" s="5">
        <v>5.658242172765E-4</v>
      </c>
      <c r="AX78" s="5">
        <v>1.78094390026714E-3</v>
      </c>
      <c r="AY78" s="5">
        <v>0</v>
      </c>
      <c r="AZ78" s="5">
        <v>6.5416484954208495E-4</v>
      </c>
      <c r="BA78" s="5">
        <v>2.98507462686567E-4</v>
      </c>
      <c r="BB78" s="5">
        <v>0</v>
      </c>
      <c r="BC78" s="5">
        <v>7.3787124146836405E-4</v>
      </c>
      <c r="BD78" s="5">
        <v>2.6816840976133001E-4</v>
      </c>
      <c r="BE78" s="5">
        <v>5.2438384897745204E-4</v>
      </c>
      <c r="BF78" s="5">
        <v>0</v>
      </c>
      <c r="BG78" s="5">
        <v>0</v>
      </c>
      <c r="BH78" s="5">
        <v>0</v>
      </c>
      <c r="BI78" s="5">
        <v>1.30505709624796E-3</v>
      </c>
      <c r="BJ78" s="5">
        <v>7.0821529745042496E-4</v>
      </c>
      <c r="BK78" s="5">
        <v>2.9129041654529602E-4</v>
      </c>
      <c r="BL78" s="5">
        <v>2.3223409196469999E-4</v>
      </c>
      <c r="BM78" s="5">
        <v>2.2484541877459199E-3</v>
      </c>
      <c r="BN78" s="5">
        <v>9.5565749235474004E-4</v>
      </c>
      <c r="BO78" s="5">
        <v>1.38248847926267E-3</v>
      </c>
      <c r="BP78" s="5">
        <v>5.3447354355959397E-4</v>
      </c>
      <c r="BQ78" s="5">
        <v>1.2143290831815401E-3</v>
      </c>
      <c r="BR78" s="5">
        <v>0</v>
      </c>
      <c r="BS78" s="5">
        <v>0</v>
      </c>
      <c r="BT78" s="5">
        <v>1.41242937853107E-3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0.63067608476286596</v>
      </c>
      <c r="CA78" s="5">
        <v>0</v>
      </c>
      <c r="CB78" s="5">
        <v>0</v>
      </c>
      <c r="CE78">
        <v>86</v>
      </c>
      <c r="CF78" s="6">
        <v>59.100877796267071</v>
      </c>
      <c r="CG78" s="6">
        <v>42.07531237052708</v>
      </c>
      <c r="CH78" s="6">
        <v>31.283829145824242</v>
      </c>
      <c r="CI78" s="6">
        <v>24.431809639419491</v>
      </c>
      <c r="CJ78" s="6">
        <v>20.071754519014757</v>
      </c>
      <c r="CK78" s="6">
        <v>17.289950989018976</v>
      </c>
      <c r="CL78" s="6">
        <v>15.509179169923581</v>
      </c>
      <c r="CM78" s="6">
        <v>14.364449013695523</v>
      </c>
      <c r="CN78" s="6">
        <v>13.624708394188467</v>
      </c>
      <c r="CO78" s="6">
        <v>13.143495483374167</v>
      </c>
      <c r="CP78" s="6">
        <v>12.827819795327461</v>
      </c>
      <c r="CQ78" s="6">
        <v>12.618526999798757</v>
      </c>
      <c r="CR78" s="6">
        <v>12.477901070831324</v>
      </c>
      <c r="CS78" s="6">
        <v>12.381829643868882</v>
      </c>
      <c r="CT78" s="6">
        <v>12.314848088360648</v>
      </c>
      <c r="CU78" s="6">
        <v>12.267000815932857</v>
      </c>
      <c r="CV78" s="6">
        <v>12.231850647890571</v>
      </c>
      <c r="CW78" s="6">
        <v>12.205214164324843</v>
      </c>
      <c r="CX78" s="6">
        <v>12.184356648424261</v>
      </c>
      <c r="CY78" s="6">
        <v>12.167478376918488</v>
      </c>
      <c r="CZ78" s="6">
        <v>12.15338589672233</v>
      </c>
      <c r="DA78" s="6">
        <v>12.141280980179236</v>
      </c>
      <c r="DB78" s="6">
        <v>12.130624610672232</v>
      </c>
      <c r="DC78" s="6">
        <v>12.121048934391961</v>
      </c>
      <c r="DD78" s="6">
        <v>12.112299972563616</v>
      </c>
      <c r="DE78" s="6">
        <v>12.104200132431593</v>
      </c>
      <c r="DF78" s="6">
        <v>12.096623515657267</v>
      </c>
      <c r="DG78" s="6">
        <v>12.08947953898458</v>
      </c>
      <c r="DH78" s="6">
        <v>12.082701983922147</v>
      </c>
      <c r="DI78" s="6">
        <v>12.076241614452037</v>
      </c>
      <c r="DJ78" s="6">
        <v>12.070061155982259</v>
      </c>
      <c r="DK78" s="6">
        <v>12.064131848813162</v>
      </c>
      <c r="DL78" s="6">
        <v>12.058431060136517</v>
      </c>
      <c r="DM78" s="6">
        <v>12.052940613878125</v>
      </c>
      <c r="DN78" s="6">
        <v>12.047645611765583</v>
      </c>
      <c r="DP78">
        <v>6</v>
      </c>
      <c r="DQ78" s="2">
        <f t="shared" si="1"/>
        <v>1.0079409352942639</v>
      </c>
    </row>
    <row r="79" spans="2:121" hidden="1" x14ac:dyDescent="0.2">
      <c r="B79">
        <v>4180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1.4858841010401201E-3</v>
      </c>
      <c r="L79" s="5">
        <v>0</v>
      </c>
      <c r="M79" s="5">
        <v>0</v>
      </c>
      <c r="N79" s="5">
        <v>0</v>
      </c>
      <c r="O79" s="5">
        <v>0</v>
      </c>
      <c r="P79" s="5">
        <v>2.7434842249657098E-4</v>
      </c>
      <c r="Q79" s="5">
        <v>5.0679099939185098E-4</v>
      </c>
      <c r="R79" s="5">
        <v>0</v>
      </c>
      <c r="S79" s="5">
        <v>0</v>
      </c>
      <c r="T79" s="5">
        <v>3.9432176656151402E-4</v>
      </c>
      <c r="U79" s="5">
        <v>0</v>
      </c>
      <c r="V79" s="5">
        <v>8.4495141529362103E-4</v>
      </c>
      <c r="W79" s="5">
        <v>0</v>
      </c>
      <c r="X79" s="5">
        <v>2.3359028264424199E-4</v>
      </c>
      <c r="Y79" s="5">
        <v>0</v>
      </c>
      <c r="Z79" s="5">
        <v>0</v>
      </c>
      <c r="AA79" s="5">
        <v>0</v>
      </c>
      <c r="AB79" s="5">
        <v>0</v>
      </c>
      <c r="AC79" s="5">
        <v>3.99520575309628E-4</v>
      </c>
      <c r="AD79" s="5">
        <v>0</v>
      </c>
      <c r="AE79" s="5">
        <v>0</v>
      </c>
      <c r="AF79" s="5">
        <v>2.4342745861733199E-4</v>
      </c>
      <c r="AG79" s="5">
        <v>2.5980774227072001E-4</v>
      </c>
      <c r="AH79" s="5">
        <v>6.0150375939849602E-3</v>
      </c>
      <c r="AI79" s="5">
        <v>2.4590163934426201E-3</v>
      </c>
      <c r="AJ79" s="5">
        <v>6.11953491534643E-4</v>
      </c>
      <c r="AK79" s="5">
        <v>5.3263892998757197E-4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1.6463615409944001E-4</v>
      </c>
      <c r="AU79" s="5">
        <v>0</v>
      </c>
      <c r="AV79" s="5">
        <v>0</v>
      </c>
      <c r="AW79" s="5">
        <v>1.886080724255E-4</v>
      </c>
      <c r="AX79" s="5">
        <v>0</v>
      </c>
      <c r="AY79" s="5">
        <v>1.8086453246518401E-4</v>
      </c>
      <c r="AZ79" s="5">
        <v>0</v>
      </c>
      <c r="BA79" s="5">
        <v>2.98507462686567E-4</v>
      </c>
      <c r="BB79" s="5">
        <v>0</v>
      </c>
      <c r="BC79" s="5">
        <v>3.6893562073418202E-4</v>
      </c>
      <c r="BD79" s="5">
        <v>8.0450522928398997E-4</v>
      </c>
      <c r="BE79" s="5">
        <v>0</v>
      </c>
      <c r="BF79" s="5">
        <v>1.5487867836861101E-3</v>
      </c>
      <c r="BG79" s="5">
        <v>6.8752148504640795E-4</v>
      </c>
      <c r="BH79" s="5">
        <v>1.6977928692699499E-3</v>
      </c>
      <c r="BI79" s="5">
        <v>0</v>
      </c>
      <c r="BJ79" s="5">
        <v>7.0821529745042496E-4</v>
      </c>
      <c r="BK79" s="5">
        <v>2.9129041654529602E-4</v>
      </c>
      <c r="BL79" s="5">
        <v>4.6446818392940101E-4</v>
      </c>
      <c r="BM79" s="5">
        <v>1.8737118231216E-4</v>
      </c>
      <c r="BN79" s="5">
        <v>1.3379204892966399E-3</v>
      </c>
      <c r="BO79" s="5">
        <v>0</v>
      </c>
      <c r="BP79" s="5">
        <v>1.7815784785319799E-4</v>
      </c>
      <c r="BQ79" s="5">
        <v>3.03582270795386E-4</v>
      </c>
      <c r="BR79" s="5">
        <v>1E-3</v>
      </c>
      <c r="BS79" s="5">
        <v>0</v>
      </c>
      <c r="BT79" s="5">
        <v>0</v>
      </c>
      <c r="BU79" s="5">
        <v>0</v>
      </c>
      <c r="BV79" s="5">
        <v>0</v>
      </c>
      <c r="BW79" s="5">
        <v>1.3458950201884301E-3</v>
      </c>
      <c r="BX79" s="5">
        <v>0</v>
      </c>
      <c r="BY79" s="5">
        <v>2.05761316872428E-3</v>
      </c>
      <c r="BZ79" s="5">
        <v>0</v>
      </c>
      <c r="CA79" s="5">
        <v>0.65979381443299001</v>
      </c>
      <c r="CB79" s="5">
        <v>0</v>
      </c>
      <c r="CE79">
        <v>5</v>
      </c>
      <c r="CF79" s="6">
        <v>5.4131737259638673</v>
      </c>
      <c r="CG79" s="6">
        <v>5.6742022337100595</v>
      </c>
      <c r="CH79" s="6">
        <v>5.8416240652600866</v>
      </c>
      <c r="CI79" s="6">
        <v>5.9524656039503911</v>
      </c>
      <c r="CJ79" s="6">
        <v>6.0298247175255044</v>
      </c>
      <c r="CK79" s="6">
        <v>6.087864129689752</v>
      </c>
      <c r="CL79" s="6">
        <v>6.135077112283752</v>
      </c>
      <c r="CM79" s="6">
        <v>6.1764072089170003</v>
      </c>
      <c r="CN79" s="6">
        <v>6.2146122790619307</v>
      </c>
      <c r="CO79" s="6">
        <v>6.2511333801156237</v>
      </c>
      <c r="CP79" s="6">
        <v>6.2866414690834311</v>
      </c>
      <c r="CQ79" s="6">
        <v>6.3213761483293744</v>
      </c>
      <c r="CR79" s="6">
        <v>6.355351432787673</v>
      </c>
      <c r="CS79" s="6">
        <v>6.3884774318587292</v>
      </c>
      <c r="CT79" s="6">
        <v>6.4206295938607969</v>
      </c>
      <c r="CU79" s="6">
        <v>6.4516858230068994</v>
      </c>
      <c r="CV79" s="6">
        <v>6.4815443704337774</v>
      </c>
      <c r="CW79" s="6">
        <v>6.5101305931766618</v>
      </c>
      <c r="CX79" s="6">
        <v>6.5373975796879797</v>
      </c>
      <c r="CY79" s="6">
        <v>6.5633236661161707</v>
      </c>
      <c r="CZ79" s="6">
        <v>6.5879086222562195</v>
      </c>
      <c r="DA79" s="6">
        <v>6.6111695115457056</v>
      </c>
      <c r="DB79" s="6">
        <v>6.6331367563402246</v>
      </c>
      <c r="DC79" s="6">
        <v>6.6538506575699436</v>
      </c>
      <c r="DD79" s="6">
        <v>6.6733584552898266</v>
      </c>
      <c r="DE79" s="6">
        <v>6.6917119276852262</v>
      </c>
      <c r="DF79" s="6">
        <v>6.7089654815673869</v>
      </c>
      <c r="DG79" s="6">
        <v>6.7251746689055798</v>
      </c>
      <c r="DH79" s="6">
        <v>6.7403950600869749</v>
      </c>
      <c r="DI79" s="6">
        <v>6.7546814084215576</v>
      </c>
      <c r="DJ79" s="6">
        <v>6.7680870477857145</v>
      </c>
      <c r="DK79" s="6">
        <v>6.7806634738522282</v>
      </c>
      <c r="DL79" s="6">
        <v>6.7924600677957248</v>
      </c>
      <c r="DM79" s="6">
        <v>6.8035239290508187</v>
      </c>
      <c r="DN79" s="6">
        <v>6.8138997903751388</v>
      </c>
      <c r="DP79">
        <v>14</v>
      </c>
      <c r="DQ79" s="2">
        <f t="shared" si="1"/>
        <v>-0.51329287211606156</v>
      </c>
    </row>
    <row r="80" spans="2:121" hidden="1" x14ac:dyDescent="0.2">
      <c r="B80">
        <v>4190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9.0991810737033703E-4</v>
      </c>
      <c r="M80" s="5">
        <v>3.4965034965035E-3</v>
      </c>
      <c r="N80" s="5">
        <v>0</v>
      </c>
      <c r="O80" s="5">
        <v>0</v>
      </c>
      <c r="P80" s="5">
        <v>0</v>
      </c>
      <c r="Q80" s="5">
        <v>7.0950739914859098E-4</v>
      </c>
      <c r="R80" s="5">
        <v>0</v>
      </c>
      <c r="S80" s="5">
        <v>1.40203294777427E-3</v>
      </c>
      <c r="T80" s="5">
        <v>7.8864353312302804E-4</v>
      </c>
      <c r="U80" s="5">
        <v>0</v>
      </c>
      <c r="V80" s="5">
        <v>0</v>
      </c>
      <c r="W80" s="5">
        <v>1.9215987701767901E-4</v>
      </c>
      <c r="X80" s="5">
        <v>1.6351319785096899E-3</v>
      </c>
      <c r="Y80" s="5">
        <v>6.8290462098793503E-4</v>
      </c>
      <c r="Z80" s="5">
        <v>0</v>
      </c>
      <c r="AA80" s="5">
        <v>0</v>
      </c>
      <c r="AB80" s="5">
        <v>0</v>
      </c>
      <c r="AC80" s="5">
        <v>5.9928086296444296E-4</v>
      </c>
      <c r="AD80" s="5">
        <v>2.56147540983607E-4</v>
      </c>
      <c r="AE80" s="5">
        <v>5.1374261494990998E-4</v>
      </c>
      <c r="AF80" s="5">
        <v>4.8685491723466398E-4</v>
      </c>
      <c r="AG80" s="5">
        <v>0</v>
      </c>
      <c r="AH80" s="5">
        <v>0</v>
      </c>
      <c r="AI80" s="5">
        <v>0</v>
      </c>
      <c r="AJ80" s="5">
        <v>2.7197932957095299E-4</v>
      </c>
      <c r="AK80" s="5">
        <v>2.3672841332781001E-4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3.77216144851E-4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1.8446781036709101E-4</v>
      </c>
      <c r="BD80" s="5">
        <v>0</v>
      </c>
      <c r="BE80" s="5">
        <v>5.2438384897745204E-4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4.6446818392940101E-4</v>
      </c>
      <c r="BM80" s="5">
        <v>2.43582537005809E-3</v>
      </c>
      <c r="BN80" s="5">
        <v>1.9113149847094799E-4</v>
      </c>
      <c r="BO80" s="5">
        <v>0</v>
      </c>
      <c r="BP80" s="5">
        <v>3.5631569570639598E-4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0.75138121546961301</v>
      </c>
      <c r="CE80">
        <v>5</v>
      </c>
      <c r="CF80" s="6">
        <v>5.7362067945699362</v>
      </c>
      <c r="CG80" s="6">
        <v>6.2131345898157129</v>
      </c>
      <c r="CH80" s="6">
        <v>6.5122685356809979</v>
      </c>
      <c r="CI80" s="6">
        <v>6.6912222501558354</v>
      </c>
      <c r="CJ80" s="6">
        <v>6.7903587706047714</v>
      </c>
      <c r="CK80" s="6">
        <v>6.8376704330683538</v>
      </c>
      <c r="CL80" s="6">
        <v>6.8523466409412386</v>
      </c>
      <c r="CM80" s="6">
        <v>6.8473629395723892</v>
      </c>
      <c r="CN80" s="6">
        <v>6.8313465070080319</v>
      </c>
      <c r="CO80" s="6">
        <v>6.8099108339601022</v>
      </c>
      <c r="CP80" s="6">
        <v>6.7866037741213612</v>
      </c>
      <c r="CQ80" s="6">
        <v>6.7635758676447484</v>
      </c>
      <c r="CR80" s="6">
        <v>6.74204759922684</v>
      </c>
      <c r="CS80" s="6">
        <v>6.7226330754405614</v>
      </c>
      <c r="CT80" s="6">
        <v>6.7055618629972011</v>
      </c>
      <c r="CU80" s="6">
        <v>6.6908291133711622</v>
      </c>
      <c r="CV80" s="6">
        <v>6.6782955849049115</v>
      </c>
      <c r="CW80" s="6">
        <v>6.6677529708727112</v>
      </c>
      <c r="CX80" s="6">
        <v>6.6589654494283641</v>
      </c>
      <c r="CY80" s="6">
        <v>6.6516951356486533</v>
      </c>
      <c r="CZ80" s="6">
        <v>6.6457167984517982</v>
      </c>
      <c r="DA80" s="6">
        <v>6.6408255549709123</v>
      </c>
      <c r="DB80" s="6">
        <v>6.6368400870264574</v>
      </c>
      <c r="DC80" s="6">
        <v>6.6336031031657958</v>
      </c>
      <c r="DD80" s="6">
        <v>6.6309801965811221</v>
      </c>
      <c r="DE80" s="6">
        <v>6.6288578524866333</v>
      </c>
      <c r="DF80" s="6">
        <v>6.6271410865757661</v>
      </c>
      <c r="DG80" s="6">
        <v>6.62575101189924</v>
      </c>
      <c r="DH80" s="6">
        <v>6.6246225084048351</v>
      </c>
      <c r="DI80" s="6">
        <v>6.623702088625679</v>
      </c>
      <c r="DJ80" s="6">
        <v>6.6229460012836157</v>
      </c>
      <c r="DK80" s="6">
        <v>6.6223185825369324</v>
      </c>
      <c r="DL80" s="6">
        <v>6.621790845723825</v>
      </c>
      <c r="DM80" s="6">
        <v>6.621339290219054</v>
      </c>
      <c r="DN80" s="6">
        <v>6.6209449053346248</v>
      </c>
      <c r="DP80">
        <v>41</v>
      </c>
      <c r="DQ80" s="2">
        <f t="shared" si="1"/>
        <v>-0.83851353889427749</v>
      </c>
    </row>
    <row r="81" spans="3:121" x14ac:dyDescent="0.2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6"/>
      <c r="CB81" s="6"/>
      <c r="CE81" s="6">
        <f t="shared" ref="CE81:DM81" si="2">SUM(CE3:CE80)</f>
        <v>6273</v>
      </c>
      <c r="CF81" s="6">
        <f t="shared" si="2"/>
        <v>6273.0000000000009</v>
      </c>
      <c r="CG81" s="6">
        <f t="shared" si="2"/>
        <v>6273</v>
      </c>
      <c r="CH81" s="6">
        <f t="shared" si="2"/>
        <v>6272.9999999999955</v>
      </c>
      <c r="CI81" s="6">
        <f t="shared" si="2"/>
        <v>6272.9999999999973</v>
      </c>
      <c r="CJ81" s="6">
        <f t="shared" si="2"/>
        <v>6272.9999999999991</v>
      </c>
      <c r="CK81" s="6">
        <f t="shared" si="2"/>
        <v>6272.9999999999991</v>
      </c>
      <c r="CL81" s="6">
        <f t="shared" si="2"/>
        <v>6273</v>
      </c>
      <c r="CM81" s="6">
        <f t="shared" si="2"/>
        <v>6272.9999999999991</v>
      </c>
      <c r="CN81" s="6">
        <f t="shared" si="2"/>
        <v>6273</v>
      </c>
      <c r="CO81" s="6">
        <f t="shared" si="2"/>
        <v>6273.0000000000055</v>
      </c>
      <c r="CP81" s="6">
        <f t="shared" si="2"/>
        <v>6273</v>
      </c>
      <c r="CQ81" s="6">
        <f t="shared" si="2"/>
        <v>6273.0000000000036</v>
      </c>
      <c r="CR81" s="6">
        <f t="shared" si="2"/>
        <v>6273.0000000000055</v>
      </c>
      <c r="CS81" s="6">
        <f t="shared" si="2"/>
        <v>6273.0000000000027</v>
      </c>
      <c r="CT81" s="6">
        <f t="shared" si="2"/>
        <v>6273.0000000000064</v>
      </c>
      <c r="CU81" s="6">
        <f t="shared" si="2"/>
        <v>6273.0000000000055</v>
      </c>
      <c r="CV81" s="6">
        <f t="shared" si="2"/>
        <v>6273.0000000000018</v>
      </c>
      <c r="CW81" s="6">
        <f t="shared" si="2"/>
        <v>6273.0000000000064</v>
      </c>
      <c r="CX81" s="6">
        <f t="shared" si="2"/>
        <v>6273.0000000000009</v>
      </c>
      <c r="CY81" s="6">
        <f t="shared" si="2"/>
        <v>6273.0000000000018</v>
      </c>
      <c r="CZ81" s="6">
        <f t="shared" si="2"/>
        <v>6273.0000000000018</v>
      </c>
      <c r="DA81" s="6">
        <f t="shared" si="2"/>
        <v>6273.0000000000045</v>
      </c>
      <c r="DB81" s="6">
        <f t="shared" si="2"/>
        <v>6273.0000000000045</v>
      </c>
      <c r="DC81" s="6">
        <f t="shared" si="2"/>
        <v>6273.0000000000027</v>
      </c>
      <c r="DD81" s="6">
        <f t="shared" si="2"/>
        <v>6273.0000000000045</v>
      </c>
      <c r="DE81" s="6">
        <f t="shared" si="2"/>
        <v>6273.0000000000064</v>
      </c>
      <c r="DF81" s="6">
        <f t="shared" si="2"/>
        <v>6273.0000000000036</v>
      </c>
      <c r="DG81" s="6">
        <f t="shared" si="2"/>
        <v>6273.0000000000036</v>
      </c>
      <c r="DH81" s="6">
        <f t="shared" si="2"/>
        <v>6273.0000000000073</v>
      </c>
      <c r="DI81" s="6">
        <f t="shared" si="2"/>
        <v>6273.0000000000055</v>
      </c>
      <c r="DJ81" s="6">
        <f t="shared" si="2"/>
        <v>6273.0000000000036</v>
      </c>
      <c r="DK81" s="6">
        <f t="shared" si="2"/>
        <v>6273.0000000000055</v>
      </c>
      <c r="DL81" s="6">
        <f t="shared" si="2"/>
        <v>6273.0000000000036</v>
      </c>
      <c r="DM81" s="6">
        <f t="shared" si="2"/>
        <v>6273.0000000000045</v>
      </c>
      <c r="DN81" s="6">
        <f>SUM(DN3:DN80)</f>
        <v>6273.0000000000055</v>
      </c>
      <c r="DP81" s="6">
        <f>SUM(DP3:DP80)</f>
        <v>6708</v>
      </c>
      <c r="DQ81" s="3">
        <f>AVERAGE(DQ3:DQ80)</f>
        <v>9.7545942221367553E-3</v>
      </c>
    </row>
    <row r="82" spans="3:121" x14ac:dyDescent="0.2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6"/>
      <c r="CB82" s="6"/>
    </row>
    <row r="83" spans="3:121" x14ac:dyDescent="0.2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6"/>
      <c r="CB83" s="6"/>
      <c r="DQ83" s="3">
        <f>MIN(DQ3:DQ80)</f>
        <v>-0.8922122543290949</v>
      </c>
    </row>
    <row r="84" spans="3:121" x14ac:dyDescent="0.2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6"/>
      <c r="CB84" s="6"/>
      <c r="DQ84" s="3">
        <f>MAX(DQ3:DQ80)</f>
        <v>5.2135182080948228</v>
      </c>
    </row>
    <row r="85" spans="3:121" x14ac:dyDescent="0.2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6"/>
      <c r="CB85" s="6"/>
    </row>
    <row r="86" spans="3:121" x14ac:dyDescent="0.2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6"/>
      <c r="CB86" s="6"/>
    </row>
    <row r="87" spans="3:121" x14ac:dyDescent="0.2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6"/>
      <c r="CB87" s="6"/>
    </row>
    <row r="88" spans="3:121" x14ac:dyDescent="0.2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6"/>
      <c r="CB88" s="6"/>
    </row>
    <row r="89" spans="3:121" x14ac:dyDescent="0.2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6"/>
      <c r="CB89" s="6"/>
    </row>
    <row r="91" spans="3:121" x14ac:dyDescent="0.2">
      <c r="DP91" s="7"/>
    </row>
  </sheetData>
  <mergeCells count="2">
    <mergeCell ref="C1:CB1"/>
    <mergeCell ref="CE1:DN1"/>
  </mergeCells>
  <conditionalFormatting sqref="C81:BZ89">
    <cfRule type="colorScale" priority="4">
      <colorScale>
        <cfvo type="min"/>
        <cfvo type="max"/>
        <color rgb="FFFCFCFF"/>
        <color rgb="FF63BE7B"/>
      </colorScale>
    </cfRule>
  </conditionalFormatting>
  <conditionalFormatting sqref="CE3:DP80">
    <cfRule type="colorScale" priority="3">
      <colorScale>
        <cfvo type="min"/>
        <cfvo type="max"/>
        <color rgb="FFFCFCFF"/>
        <color rgb="FF63BE7B"/>
      </colorScale>
    </cfRule>
  </conditionalFormatting>
  <conditionalFormatting sqref="C3:CB8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2F5E-398A-5F47-B275-B92453C816B0}">
  <sheetPr>
    <tabColor rgb="FF92D050"/>
  </sheetPr>
  <dimension ref="A1:AK8"/>
  <sheetViews>
    <sheetView zoomScaleNormal="100" workbookViewId="0">
      <pane xSplit="1" ySplit="1" topLeftCell="B2" activePane="bottomRight" state="frozen"/>
      <selection activeCell="I36" sqref="I36"/>
      <selection pane="topRight" activeCell="I36" sqref="I36"/>
      <selection pane="bottomLeft" activeCell="I36" sqref="I36"/>
      <selection pane="bottomRight" activeCell="C18" sqref="C18"/>
    </sheetView>
  </sheetViews>
  <sheetFormatPr baseColWidth="10" defaultRowHeight="16" x14ac:dyDescent="0.2"/>
  <sheetData>
    <row r="1" spans="1:37" x14ac:dyDescent="0.2">
      <c r="B1" s="9">
        <v>40179</v>
      </c>
      <c r="C1" s="9">
        <v>40210</v>
      </c>
      <c r="D1" s="9">
        <v>40238</v>
      </c>
      <c r="E1" s="9">
        <v>40269</v>
      </c>
      <c r="F1" s="9">
        <v>40299</v>
      </c>
      <c r="G1" s="9">
        <v>40330</v>
      </c>
      <c r="H1" s="9">
        <v>40360</v>
      </c>
      <c r="I1" s="9">
        <v>40391</v>
      </c>
      <c r="J1" s="9">
        <v>40422</v>
      </c>
      <c r="K1" s="9">
        <v>40452</v>
      </c>
      <c r="L1" s="9">
        <v>40483</v>
      </c>
      <c r="M1" s="9">
        <v>40513</v>
      </c>
      <c r="N1" s="9">
        <v>40544</v>
      </c>
      <c r="O1" s="9">
        <v>40575</v>
      </c>
      <c r="P1" s="9">
        <v>40603</v>
      </c>
      <c r="Q1" s="9">
        <v>40634</v>
      </c>
      <c r="R1" s="9">
        <v>40664</v>
      </c>
      <c r="S1" s="9">
        <v>40695</v>
      </c>
      <c r="T1" s="9">
        <v>40725</v>
      </c>
      <c r="U1" s="9">
        <v>40756</v>
      </c>
      <c r="V1" s="9">
        <v>40787</v>
      </c>
      <c r="W1" s="9">
        <v>40817</v>
      </c>
      <c r="X1" s="9">
        <v>40848</v>
      </c>
      <c r="Y1" s="9">
        <v>40878</v>
      </c>
      <c r="Z1" s="9">
        <v>40909</v>
      </c>
      <c r="AA1" s="9">
        <v>40940</v>
      </c>
      <c r="AB1" s="9">
        <v>40969</v>
      </c>
      <c r="AC1" s="9">
        <v>41000</v>
      </c>
      <c r="AD1" s="9">
        <v>41030</v>
      </c>
      <c r="AE1" s="9">
        <v>41061</v>
      </c>
      <c r="AF1" s="9">
        <v>41091</v>
      </c>
      <c r="AG1" s="9">
        <v>41122</v>
      </c>
      <c r="AH1" s="9">
        <v>41153</v>
      </c>
      <c r="AI1" s="9">
        <v>41183</v>
      </c>
      <c r="AJ1" s="9">
        <v>41214</v>
      </c>
      <c r="AK1" s="9">
        <v>41244</v>
      </c>
    </row>
    <row r="2" spans="1:37" x14ac:dyDescent="0.2">
      <c r="A2" t="s">
        <v>32</v>
      </c>
      <c r="B2">
        <v>1632</v>
      </c>
      <c r="C2">
        <v>1636</v>
      </c>
      <c r="D2">
        <v>1641</v>
      </c>
      <c r="E2">
        <v>1637</v>
      </c>
      <c r="F2">
        <v>1618</v>
      </c>
      <c r="G2">
        <v>1611</v>
      </c>
      <c r="H2">
        <v>1588</v>
      </c>
      <c r="I2">
        <v>1569</v>
      </c>
      <c r="J2">
        <v>1552</v>
      </c>
      <c r="K2">
        <v>1531</v>
      </c>
      <c r="L2">
        <v>1490</v>
      </c>
      <c r="M2">
        <v>1394</v>
      </c>
      <c r="N2">
        <v>1325</v>
      </c>
      <c r="O2">
        <v>1274</v>
      </c>
      <c r="P2">
        <v>1198</v>
      </c>
      <c r="Q2">
        <v>1122</v>
      </c>
      <c r="R2">
        <v>1088</v>
      </c>
      <c r="S2">
        <v>1062</v>
      </c>
      <c r="T2">
        <v>1067</v>
      </c>
      <c r="U2">
        <v>1057</v>
      </c>
      <c r="V2">
        <v>990</v>
      </c>
      <c r="W2">
        <v>950</v>
      </c>
      <c r="X2">
        <v>900</v>
      </c>
      <c r="Y2">
        <v>846</v>
      </c>
      <c r="Z2">
        <v>834</v>
      </c>
      <c r="AA2">
        <v>803</v>
      </c>
      <c r="AB2">
        <v>787</v>
      </c>
      <c r="AC2">
        <v>777</v>
      </c>
      <c r="AD2">
        <v>727</v>
      </c>
      <c r="AE2">
        <v>720</v>
      </c>
      <c r="AF2">
        <v>722</v>
      </c>
      <c r="AG2">
        <v>729</v>
      </c>
      <c r="AH2">
        <v>733</v>
      </c>
      <c r="AI2">
        <v>718</v>
      </c>
      <c r="AJ2">
        <v>693</v>
      </c>
      <c r="AK2">
        <v>634</v>
      </c>
    </row>
    <row r="3" spans="1:37" x14ac:dyDescent="0.2">
      <c r="A3" t="s">
        <v>33</v>
      </c>
      <c r="B3">
        <v>559</v>
      </c>
      <c r="C3">
        <v>566</v>
      </c>
      <c r="D3">
        <v>567</v>
      </c>
      <c r="E3">
        <v>561</v>
      </c>
      <c r="F3">
        <v>558</v>
      </c>
      <c r="G3">
        <v>554</v>
      </c>
      <c r="H3">
        <v>550</v>
      </c>
      <c r="I3">
        <v>552</v>
      </c>
      <c r="J3">
        <v>543</v>
      </c>
      <c r="K3">
        <v>534</v>
      </c>
      <c r="L3">
        <v>513</v>
      </c>
      <c r="M3">
        <v>497</v>
      </c>
      <c r="N3">
        <v>458</v>
      </c>
      <c r="O3">
        <v>448</v>
      </c>
      <c r="P3">
        <v>416</v>
      </c>
      <c r="Q3">
        <v>391</v>
      </c>
      <c r="R3">
        <v>375</v>
      </c>
      <c r="S3">
        <v>369</v>
      </c>
      <c r="T3">
        <v>373</v>
      </c>
      <c r="U3">
        <v>369</v>
      </c>
      <c r="V3">
        <v>357</v>
      </c>
      <c r="W3">
        <v>347</v>
      </c>
      <c r="X3">
        <v>328</v>
      </c>
      <c r="Y3">
        <v>313</v>
      </c>
      <c r="Z3">
        <v>309</v>
      </c>
      <c r="AA3">
        <v>298</v>
      </c>
      <c r="AB3">
        <v>293</v>
      </c>
      <c r="AC3">
        <v>283</v>
      </c>
      <c r="AD3">
        <v>272</v>
      </c>
      <c r="AE3">
        <v>274</v>
      </c>
      <c r="AF3">
        <v>274</v>
      </c>
      <c r="AG3">
        <v>274</v>
      </c>
      <c r="AH3">
        <v>275</v>
      </c>
      <c r="AI3">
        <v>269</v>
      </c>
      <c r="AJ3">
        <v>262</v>
      </c>
      <c r="AK3">
        <v>246</v>
      </c>
    </row>
    <row r="4" spans="1:37" x14ac:dyDescent="0.2">
      <c r="A4" t="s">
        <v>34</v>
      </c>
      <c r="B4">
        <v>2292</v>
      </c>
      <c r="C4">
        <v>2412</v>
      </c>
      <c r="D4">
        <v>2487</v>
      </c>
      <c r="E4">
        <v>2524</v>
      </c>
      <c r="F4">
        <v>2562</v>
      </c>
      <c r="G4">
        <v>2582</v>
      </c>
      <c r="H4">
        <v>2606</v>
      </c>
      <c r="I4">
        <v>2631</v>
      </c>
      <c r="J4">
        <v>2652</v>
      </c>
      <c r="K4">
        <v>2666</v>
      </c>
      <c r="L4">
        <v>2741</v>
      </c>
      <c r="M4">
        <v>2901</v>
      </c>
      <c r="N4">
        <v>2903</v>
      </c>
      <c r="O4">
        <v>2967</v>
      </c>
      <c r="P4">
        <v>3099</v>
      </c>
      <c r="Q4">
        <v>3225</v>
      </c>
      <c r="R4">
        <v>3324</v>
      </c>
      <c r="S4">
        <v>3399</v>
      </c>
      <c r="T4">
        <v>3421</v>
      </c>
      <c r="U4">
        <v>3446</v>
      </c>
      <c r="V4">
        <v>3510</v>
      </c>
      <c r="W4">
        <v>3544</v>
      </c>
      <c r="X4">
        <v>3585</v>
      </c>
      <c r="Y4">
        <v>3631</v>
      </c>
      <c r="Z4">
        <v>3654</v>
      </c>
      <c r="AA4">
        <v>3664</v>
      </c>
      <c r="AB4">
        <v>3701</v>
      </c>
      <c r="AC4">
        <v>3718</v>
      </c>
      <c r="AD4">
        <v>3745</v>
      </c>
      <c r="AE4">
        <v>3741</v>
      </c>
      <c r="AF4">
        <v>3781</v>
      </c>
      <c r="AG4">
        <v>3818</v>
      </c>
      <c r="AH4">
        <v>3846</v>
      </c>
      <c r="AI4">
        <v>3890</v>
      </c>
      <c r="AJ4">
        <v>3843</v>
      </c>
      <c r="AK4">
        <v>3538</v>
      </c>
    </row>
    <row r="5" spans="1:37" x14ac:dyDescent="0.2">
      <c r="A5" t="s">
        <v>35</v>
      </c>
      <c r="B5">
        <v>834</v>
      </c>
      <c r="C5">
        <v>863</v>
      </c>
      <c r="D5">
        <v>891</v>
      </c>
      <c r="E5">
        <v>902</v>
      </c>
      <c r="F5">
        <v>913</v>
      </c>
      <c r="G5">
        <v>931</v>
      </c>
      <c r="H5">
        <v>934</v>
      </c>
      <c r="I5">
        <v>942</v>
      </c>
      <c r="J5">
        <v>955</v>
      </c>
      <c r="K5">
        <v>956</v>
      </c>
      <c r="L5">
        <v>988</v>
      </c>
      <c r="M5">
        <v>1036</v>
      </c>
      <c r="N5">
        <v>1054</v>
      </c>
      <c r="O5">
        <v>1070</v>
      </c>
      <c r="P5">
        <v>1122</v>
      </c>
      <c r="Q5">
        <v>1169</v>
      </c>
      <c r="R5">
        <v>1197</v>
      </c>
      <c r="S5">
        <v>1222</v>
      </c>
      <c r="T5">
        <v>1229</v>
      </c>
      <c r="U5">
        <v>1240</v>
      </c>
      <c r="V5">
        <v>1262</v>
      </c>
      <c r="W5">
        <v>1270</v>
      </c>
      <c r="X5">
        <v>1286</v>
      </c>
      <c r="Y5">
        <v>1308</v>
      </c>
      <c r="Z5">
        <v>1315</v>
      </c>
      <c r="AA5">
        <v>1320</v>
      </c>
      <c r="AB5">
        <v>1327</v>
      </c>
      <c r="AC5">
        <v>1343</v>
      </c>
      <c r="AD5">
        <v>1353</v>
      </c>
      <c r="AE5">
        <v>1366</v>
      </c>
      <c r="AF5">
        <v>1378</v>
      </c>
      <c r="AG5">
        <v>1418</v>
      </c>
      <c r="AH5">
        <v>1429</v>
      </c>
      <c r="AI5">
        <v>1447</v>
      </c>
      <c r="AJ5">
        <v>1420</v>
      </c>
      <c r="AK5">
        <v>1339</v>
      </c>
    </row>
    <row r="6" spans="1:37" x14ac:dyDescent="0.2">
      <c r="B6">
        <f>SUM(B2:B5)</f>
        <v>5317</v>
      </c>
      <c r="C6">
        <f t="shared" ref="C6:AK6" si="0">SUM(C2:C5)</f>
        <v>5477</v>
      </c>
      <c r="D6">
        <f t="shared" si="0"/>
        <v>5586</v>
      </c>
      <c r="E6">
        <f t="shared" si="0"/>
        <v>5624</v>
      </c>
      <c r="F6">
        <f t="shared" si="0"/>
        <v>5651</v>
      </c>
      <c r="G6">
        <f t="shared" si="0"/>
        <v>5678</v>
      </c>
      <c r="H6">
        <f t="shared" si="0"/>
        <v>5678</v>
      </c>
      <c r="I6">
        <f t="shared" si="0"/>
        <v>5694</v>
      </c>
      <c r="J6">
        <f t="shared" si="0"/>
        <v>5702</v>
      </c>
      <c r="K6">
        <f t="shared" si="0"/>
        <v>5687</v>
      </c>
      <c r="L6">
        <f t="shared" si="0"/>
        <v>5732</v>
      </c>
      <c r="M6">
        <f t="shared" si="0"/>
        <v>5828</v>
      </c>
      <c r="N6">
        <f t="shared" si="0"/>
        <v>5740</v>
      </c>
      <c r="O6">
        <f t="shared" si="0"/>
        <v>5759</v>
      </c>
      <c r="P6">
        <f t="shared" si="0"/>
        <v>5835</v>
      </c>
      <c r="Q6">
        <f t="shared" si="0"/>
        <v>5907</v>
      </c>
      <c r="R6">
        <f t="shared" si="0"/>
        <v>5984</v>
      </c>
      <c r="S6">
        <f t="shared" si="0"/>
        <v>6052</v>
      </c>
      <c r="T6">
        <f t="shared" si="0"/>
        <v>6090</v>
      </c>
      <c r="U6">
        <f t="shared" si="0"/>
        <v>6112</v>
      </c>
      <c r="V6">
        <f t="shared" si="0"/>
        <v>6119</v>
      </c>
      <c r="W6">
        <f t="shared" si="0"/>
        <v>6111</v>
      </c>
      <c r="X6">
        <f t="shared" si="0"/>
        <v>6099</v>
      </c>
      <c r="Y6">
        <f t="shared" si="0"/>
        <v>6098</v>
      </c>
      <c r="Z6">
        <f t="shared" si="0"/>
        <v>6112</v>
      </c>
      <c r="AA6">
        <f t="shared" si="0"/>
        <v>6085</v>
      </c>
      <c r="AB6">
        <f t="shared" si="0"/>
        <v>6108</v>
      </c>
      <c r="AC6">
        <f t="shared" si="0"/>
        <v>6121</v>
      </c>
      <c r="AD6">
        <f t="shared" si="0"/>
        <v>6097</v>
      </c>
      <c r="AE6">
        <f t="shared" si="0"/>
        <v>6101</v>
      </c>
      <c r="AF6">
        <f t="shared" si="0"/>
        <v>6155</v>
      </c>
      <c r="AG6">
        <f t="shared" si="0"/>
        <v>6239</v>
      </c>
      <c r="AH6">
        <f t="shared" si="0"/>
        <v>6283</v>
      </c>
      <c r="AI6">
        <f t="shared" si="0"/>
        <v>6324</v>
      </c>
      <c r="AJ6">
        <f t="shared" si="0"/>
        <v>6218</v>
      </c>
      <c r="AK6">
        <f t="shared" si="0"/>
        <v>5757</v>
      </c>
    </row>
    <row r="8" spans="1:37" x14ac:dyDescent="0.2">
      <c r="AG8" t="s">
        <v>42</v>
      </c>
    </row>
  </sheetData>
  <conditionalFormatting sqref="B2:AK2">
    <cfRule type="colorScale" priority="8">
      <colorScale>
        <cfvo type="min"/>
        <cfvo type="max"/>
        <color rgb="FFFCFCFF"/>
        <color rgb="FF63BE7B"/>
      </colorScale>
    </cfRule>
  </conditionalFormatting>
  <conditionalFormatting sqref="B3:AK3">
    <cfRule type="colorScale" priority="7">
      <colorScale>
        <cfvo type="min"/>
        <cfvo type="max"/>
        <color rgb="FFFCFCFF"/>
        <color rgb="FF63BE7B"/>
      </colorScale>
    </cfRule>
  </conditionalFormatting>
  <conditionalFormatting sqref="B4:AK4">
    <cfRule type="colorScale" priority="6">
      <colorScale>
        <cfvo type="min"/>
        <cfvo type="max"/>
        <color rgb="FFFCFCFF"/>
        <color rgb="FF63BE7B"/>
      </colorScale>
    </cfRule>
  </conditionalFormatting>
  <conditionalFormatting sqref="B5:AK5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1C86-18F2-8540-8B4C-CCC33285B393}">
  <sheetPr>
    <tabColor rgb="FF92D050"/>
  </sheetPr>
  <dimension ref="A1:AX21"/>
  <sheetViews>
    <sheetView tabSelected="1" topLeftCell="A12" zoomScale="90" zoomScaleNormal="90" workbookViewId="0">
      <selection activeCell="K41" sqref="K41"/>
    </sheetView>
  </sheetViews>
  <sheetFormatPr baseColWidth="10" defaultRowHeight="16" outlineLevelCol="1" x14ac:dyDescent="0.2"/>
  <cols>
    <col min="10" max="10" width="3.83203125" customWidth="1"/>
    <col min="13" max="23" width="10.83203125" customWidth="1" outlineLevel="1"/>
    <col min="25" max="35" width="0" hidden="1" customWidth="1" outlineLevel="1"/>
    <col min="36" max="36" width="10.83203125" collapsed="1"/>
    <col min="37" max="46" width="0" hidden="1" customWidth="1" outlineLevel="1"/>
    <col min="47" max="47" width="10.5" bestFit="1" customWidth="1" collapsed="1"/>
    <col min="48" max="48" width="0" hidden="1" customWidth="1"/>
  </cols>
  <sheetData>
    <row r="1" spans="1:49" hidden="1" x14ac:dyDescent="0.2">
      <c r="A1" s="14" t="s">
        <v>29</v>
      </c>
      <c r="B1" s="14"/>
      <c r="C1" s="14"/>
    </row>
    <row r="2" spans="1:49" hidden="1" x14ac:dyDescent="0.2">
      <c r="A2" s="12"/>
      <c r="B2" s="12" t="s">
        <v>38</v>
      </c>
      <c r="C2" s="12" t="s">
        <v>37</v>
      </c>
    </row>
    <row r="3" spans="1:49" hidden="1" x14ac:dyDescent="0.2">
      <c r="A3" s="12" t="s">
        <v>38</v>
      </c>
      <c r="B3" s="10">
        <v>1</v>
      </c>
      <c r="C3" s="10">
        <v>0</v>
      </c>
      <c r="E3" s="14" t="s">
        <v>36</v>
      </c>
      <c r="F3" s="14"/>
      <c r="G3" s="14"/>
      <c r="H3" s="14"/>
      <c r="I3" s="14"/>
      <c r="J3" s="10"/>
      <c r="L3" s="14" t="s">
        <v>41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W3" s="11" t="s">
        <v>25</v>
      </c>
    </row>
    <row r="4" spans="1:49" hidden="1" x14ac:dyDescent="0.2">
      <c r="A4" s="12" t="s">
        <v>37</v>
      </c>
      <c r="B4" s="10">
        <v>0</v>
      </c>
      <c r="C4" s="10">
        <v>1</v>
      </c>
      <c r="E4" s="12"/>
      <c r="F4" s="12" t="s">
        <v>32</v>
      </c>
      <c r="G4" s="12" t="s">
        <v>33</v>
      </c>
      <c r="H4" s="12" t="s">
        <v>34</v>
      </c>
      <c r="I4" s="12" t="s">
        <v>35</v>
      </c>
      <c r="J4" s="10"/>
      <c r="L4" s="9">
        <v>40179</v>
      </c>
      <c r="M4" s="9">
        <v>40210</v>
      </c>
      <c r="N4" s="9">
        <v>40238</v>
      </c>
      <c r="O4" s="9">
        <v>40269</v>
      </c>
      <c r="P4" s="9">
        <v>40299</v>
      </c>
      <c r="Q4" s="9">
        <v>40330</v>
      </c>
      <c r="R4" s="9">
        <v>40360</v>
      </c>
      <c r="S4" s="9">
        <v>40391</v>
      </c>
      <c r="T4" s="9">
        <v>40422</v>
      </c>
      <c r="U4" s="9">
        <v>40452</v>
      </c>
      <c r="V4" s="9">
        <v>40483</v>
      </c>
      <c r="W4" s="9">
        <v>40513</v>
      </c>
      <c r="X4" s="9">
        <v>40544</v>
      </c>
      <c r="Y4" s="9">
        <v>40575</v>
      </c>
      <c r="Z4" s="9">
        <v>40603</v>
      </c>
      <c r="AA4" s="9">
        <v>40634</v>
      </c>
      <c r="AB4" s="9">
        <v>40664</v>
      </c>
      <c r="AC4" s="9">
        <v>40695</v>
      </c>
      <c r="AD4" s="9">
        <v>40725</v>
      </c>
      <c r="AE4" s="9">
        <v>40756</v>
      </c>
      <c r="AF4" s="9">
        <v>40787</v>
      </c>
      <c r="AG4" s="9">
        <v>40817</v>
      </c>
      <c r="AH4" s="9">
        <v>40848</v>
      </c>
      <c r="AI4" s="9">
        <v>40878</v>
      </c>
      <c r="AJ4" s="9">
        <v>40909</v>
      </c>
      <c r="AK4" s="9">
        <v>40940</v>
      </c>
      <c r="AL4" s="9">
        <v>40969</v>
      </c>
      <c r="AM4" s="9">
        <v>41000</v>
      </c>
      <c r="AN4" s="9">
        <v>41030</v>
      </c>
      <c r="AO4" s="9">
        <v>41061</v>
      </c>
      <c r="AP4" s="9">
        <v>41091</v>
      </c>
      <c r="AQ4" s="9">
        <v>41122</v>
      </c>
      <c r="AR4" s="9">
        <v>41153</v>
      </c>
      <c r="AS4" s="9">
        <v>41183</v>
      </c>
      <c r="AT4" s="9">
        <v>41214</v>
      </c>
      <c r="AU4" s="9">
        <v>41244</v>
      </c>
      <c r="AW4" s="9">
        <v>41244</v>
      </c>
    </row>
    <row r="5" spans="1:49" hidden="1" x14ac:dyDescent="0.2">
      <c r="E5" s="12" t="s">
        <v>32</v>
      </c>
      <c r="F5" s="10">
        <v>0.97149200262374502</v>
      </c>
      <c r="G5" s="10">
        <v>0</v>
      </c>
      <c r="H5" s="10">
        <v>2.85079973762551E-2</v>
      </c>
      <c r="I5" s="10">
        <v>0</v>
      </c>
      <c r="J5" s="10"/>
      <c r="K5" s="12" t="s">
        <v>32</v>
      </c>
      <c r="L5">
        <v>1632</v>
      </c>
      <c r="M5" s="6" cm="1">
        <f t="array" ref="M5:M8">MMULT($F$5:$I$8,L5:L8)</f>
        <v>1650.8152782683285</v>
      </c>
      <c r="N5" s="6" cm="1">
        <f t="array" ref="N5:N8">MMULT($F$5:$I$8,M5:M8)</f>
        <v>1669.09417063315</v>
      </c>
      <c r="O5" s="6" cm="1">
        <f t="array" ref="O5:O8">MMULT($F$5:$I$8,N5:N8)</f>
        <v>1686.8519683823945</v>
      </c>
      <c r="P5" s="6" cm="1">
        <f t="array" ref="P5:P8">MMULT($F$5:$I$8,O5:O8)</f>
        <v>1704.1035268799953</v>
      </c>
      <c r="Q5" s="6" cm="1">
        <f t="array" ref="Q5:Q8">MMULT($F$5:$I$8,P5:P8)</f>
        <v>1720.8632779932102</v>
      </c>
      <c r="R5" s="6" cm="1">
        <f t="array" ref="R5:R8">MMULT($F$5:$I$8,Q5:Q8)</f>
        <v>1737.1452421656629</v>
      </c>
      <c r="S5" s="6" cm="1">
        <f t="array" ref="S5:S8">MMULT($F$5:$I$8,R5:R8)</f>
        <v>1752.963040146207</v>
      </c>
      <c r="T5" s="6" cm="1">
        <f t="array" ref="T5:T8">MMULT($F$5:$I$8,S5:S8)</f>
        <v>1768.3299043834238</v>
      </c>
      <c r="U5" s="6" cm="1">
        <f t="array" ref="U5:U8">MMULT($F$5:$I$8,T5:T8)</f>
        <v>1783.2586900952847</v>
      </c>
      <c r="V5" s="6" cm="1">
        <f t="array" ref="V5:V8">MMULT($F$5:$I$8,U5:U8)</f>
        <v>1797.761886023241</v>
      </c>
      <c r="W5" s="6" cm="1">
        <f t="array" ref="W5:W8">MMULT($F$5:$I$8,V5:V8)</f>
        <v>1811.8516248797359</v>
      </c>
      <c r="X5" s="6" cm="1">
        <f t="array" ref="X5:X8">MMULT($F$5:$I$8,W5:W8)</f>
        <v>1825.5396934978778</v>
      </c>
      <c r="Y5" s="6" cm="1">
        <f t="array" ref="Y5:Y8">MMULT($F$5:$I$8,X5:X8)</f>
        <v>1838.8375426917676</v>
      </c>
      <c r="Z5" s="6" cm="1">
        <f t="array" ref="Z5:Z8">MMULT($F$5:$I$8,Y5:Y8)</f>
        <v>1851.7562968357281</v>
      </c>
      <c r="AA5" s="6" cm="1">
        <f t="array" ref="AA5:AA8">MMULT($F$5:$I$8,Z5:Z8)</f>
        <v>1864.3067631704482</v>
      </c>
      <c r="AB5" s="6" cm="1">
        <f t="array" ref="AB5:AB8">MMULT($F$5:$I$8,AA5:AA8)</f>
        <v>1876.4994408438274</v>
      </c>
      <c r="AC5" s="6" cm="1">
        <f t="array" ref="AC5:AC8">MMULT($F$5:$I$8,AB5:AB8)</f>
        <v>1888.3445296940843</v>
      </c>
      <c r="AD5" s="6" cm="1">
        <f t="array" ref="AD5:AD8">MMULT($F$5:$I$8,AC5:AC8)</f>
        <v>1899.8519387824765</v>
      </c>
      <c r="AE5" s="6" cm="1">
        <f t="array" ref="AE5:AE8">MMULT($F$5:$I$8,AD5:AD8)</f>
        <v>1911.0312946827694</v>
      </c>
      <c r="AF5" s="6" cm="1">
        <f t="array" ref="AF5:AF8">MMULT($F$5:$I$8,AE5:AE8)</f>
        <v>1921.8919495343885</v>
      </c>
      <c r="AG5" s="6" cm="1">
        <f t="array" ref="AG5:AG8">MMULT($F$5:$I$8,AF5:AF8)</f>
        <v>1932.4429888659931</v>
      </c>
      <c r="AH5" s="6" cm="1">
        <f t="array" ref="AH5:AH8">MMULT($F$5:$I$8,AG5:AG8)</f>
        <v>1942.6932391960158</v>
      </c>
      <c r="AI5" s="6" cm="1">
        <f t="array" ref="AI5:AI8">MMULT($F$5:$I$8,AH5:AH8)</f>
        <v>1952.6512754165242</v>
      </c>
      <c r="AJ5" s="6" cm="1">
        <f t="array" ref="AJ5:AJ8">MMULT($F$5:$I$8,AI5:AI8)</f>
        <v>1962.3254279665857</v>
      </c>
      <c r="AK5" s="6" cm="1">
        <f t="array" ref="AK5:AK8">MMULT($F$5:$I$8,AJ5:AJ8)</f>
        <v>1971.7237898011326</v>
      </c>
      <c r="AL5" s="6" cm="1">
        <f t="array" ref="AL5:AL8">MMULT($F$5:$I$8,AK5:AK8)</f>
        <v>1980.8542231611591</v>
      </c>
      <c r="AM5" s="6" cm="1">
        <f t="array" ref="AM5:AM8">MMULT($F$5:$I$8,AL5:AL8)</f>
        <v>1989.724366150914</v>
      </c>
      <c r="AN5" s="6" cm="1">
        <f t="array" ref="AN5:AN8">MMULT($F$5:$I$8,AM5:AM8)</f>
        <v>1998.3416391275898</v>
      </c>
      <c r="AO5" s="6" cm="1">
        <f t="array" ref="AO5:AO8">MMULT($F$5:$I$8,AN5:AN8)</f>
        <v>2006.713250908856</v>
      </c>
      <c r="AP5" s="6" cm="1">
        <f t="array" ref="AP5:AP8">MMULT($F$5:$I$8,AO5:AO8)</f>
        <v>2014.8462048034269</v>
      </c>
      <c r="AQ5" s="6" cm="1">
        <f t="array" ref="AQ5:AQ8">MMULT($F$5:$I$8,AP5:AP8)</f>
        <v>2022.7473044697101</v>
      </c>
      <c r="AR5" s="6" cm="1">
        <f t="array" ref="AR5:AR8">MMULT($F$5:$I$8,AQ5:AQ8)</f>
        <v>2030.4231596074374</v>
      </c>
      <c r="AS5" s="6" cm="1">
        <f t="array" ref="AS5:AS8">MMULT($F$5:$I$8,AR5:AR8)</f>
        <v>2037.8801914870378</v>
      </c>
      <c r="AT5" s="6" cm="1">
        <f t="array" ref="AT5:AT8">MMULT($F$5:$I$8,AS5:AS8)</f>
        <v>2045.12463832138</v>
      </c>
      <c r="AU5" s="6" cm="1">
        <f t="array" ref="AU5:AU8">MMULT($F$5:$I$8,AT5:AT8)</f>
        <v>2052.1625604843766</v>
      </c>
      <c r="AW5">
        <v>634</v>
      </c>
    </row>
    <row r="6" spans="1:49" hidden="1" x14ac:dyDescent="0.2">
      <c r="A6" s="14" t="s">
        <v>30</v>
      </c>
      <c r="B6" s="14"/>
      <c r="C6" s="14"/>
      <c r="E6" s="12" t="s">
        <v>33</v>
      </c>
      <c r="F6" s="10">
        <v>0</v>
      </c>
      <c r="G6" s="10">
        <v>0.97239220150846695</v>
      </c>
      <c r="H6" s="10">
        <v>0</v>
      </c>
      <c r="I6" s="10">
        <v>2.7607798491532699E-2</v>
      </c>
      <c r="J6" s="10"/>
      <c r="K6" s="12" t="s">
        <v>33</v>
      </c>
      <c r="L6">
        <v>559</v>
      </c>
      <c r="M6" s="6">
        <v>566.59214458517135</v>
      </c>
      <c r="N6" s="6">
        <v>573.97468677251663</v>
      </c>
      <c r="O6" s="6">
        <v>581.15341322279846</v>
      </c>
      <c r="P6" s="6">
        <v>588.13395083981516</v>
      </c>
      <c r="Q6" s="6">
        <v>594.92177118093866</v>
      </c>
      <c r="R6" s="6">
        <v>601.52219474588765</v>
      </c>
      <c r="S6" s="6">
        <v>607.94039514709675</v>
      </c>
      <c r="T6" s="6">
        <v>614.18140316495101</v>
      </c>
      <c r="U6" s="6">
        <v>620.25011069106438</v>
      </c>
      <c r="V6" s="6">
        <v>626.15127456269272</v>
      </c>
      <c r="W6" s="6">
        <v>631.88952029128757</v>
      </c>
      <c r="X6" s="6">
        <v>637.46934568811253</v>
      </c>
      <c r="Y6" s="6">
        <v>642.89512438976396</v>
      </c>
      <c r="Z6" s="6">
        <v>648.17110928636055</v>
      </c>
      <c r="AA6" s="6">
        <v>653.30143585508756</v>
      </c>
      <c r="AB6" s="6">
        <v>658.29012540170936</v>
      </c>
      <c r="AC6" s="6">
        <v>663.14108821259128</v>
      </c>
      <c r="AD6" s="6">
        <v>667.85812661970044</v>
      </c>
      <c r="AE6" s="6">
        <v>672.44493798098927</v>
      </c>
      <c r="AF6" s="6">
        <v>676.90511757849697</v>
      </c>
      <c r="AG6" s="6">
        <v>681.2421614364406</v>
      </c>
      <c r="AH6" s="6">
        <v>685.45946906150527</v>
      </c>
      <c r="AI6" s="6">
        <v>689.56034610748031</v>
      </c>
      <c r="AJ6" s="6">
        <v>693.54800696633151</v>
      </c>
      <c r="AK6" s="6">
        <v>697.42557728773897</v>
      </c>
      <c r="AL6" s="6">
        <v>701.19609642907631</v>
      </c>
      <c r="AM6" s="6">
        <v>704.86251983775105</v>
      </c>
      <c r="AN6" s="6">
        <v>708.42772136777455</v>
      </c>
      <c r="AO6" s="6">
        <v>711.89449553237546</v>
      </c>
      <c r="AP6" s="6">
        <v>715.26555969442438</v>
      </c>
      <c r="AQ6" s="6">
        <v>718.54355619638545</v>
      </c>
      <c r="AR6" s="6">
        <v>721.73105443146437</v>
      </c>
      <c r="AS6" s="6">
        <v>724.83055285757712</v>
      </c>
      <c r="AT6" s="6">
        <v>727.8444809557169</v>
      </c>
      <c r="AU6" s="6">
        <v>730.77520113425533</v>
      </c>
      <c r="AW6">
        <v>246</v>
      </c>
    </row>
    <row r="7" spans="1:49" hidden="1" x14ac:dyDescent="0.2">
      <c r="A7" s="12"/>
      <c r="B7" s="12" t="s">
        <v>39</v>
      </c>
      <c r="C7" s="12" t="s">
        <v>40</v>
      </c>
      <c r="E7" s="12" t="s">
        <v>34</v>
      </c>
      <c r="F7" s="10">
        <v>0</v>
      </c>
      <c r="G7" s="10">
        <v>0</v>
      </c>
      <c r="H7" s="10">
        <v>1</v>
      </c>
      <c r="I7" s="10">
        <v>0</v>
      </c>
      <c r="J7" s="10"/>
      <c r="K7" s="12" t="s">
        <v>34</v>
      </c>
      <c r="L7">
        <v>2292</v>
      </c>
      <c r="M7" s="6">
        <v>2292</v>
      </c>
      <c r="N7" s="6">
        <v>2292</v>
      </c>
      <c r="O7" s="6">
        <v>2292</v>
      </c>
      <c r="P7" s="6">
        <v>2292</v>
      </c>
      <c r="Q7" s="6">
        <v>2292</v>
      </c>
      <c r="R7" s="6">
        <v>2292</v>
      </c>
      <c r="S7" s="6">
        <v>2292</v>
      </c>
      <c r="T7" s="6">
        <v>2292</v>
      </c>
      <c r="U7" s="6">
        <v>2292</v>
      </c>
      <c r="V7" s="6">
        <v>2292</v>
      </c>
      <c r="W7" s="6">
        <v>2292</v>
      </c>
      <c r="X7" s="6">
        <v>2292</v>
      </c>
      <c r="Y7" s="6">
        <v>2292</v>
      </c>
      <c r="Z7" s="6">
        <v>2292</v>
      </c>
      <c r="AA7" s="6">
        <v>2292</v>
      </c>
      <c r="AB7" s="6">
        <v>2292</v>
      </c>
      <c r="AC7" s="6">
        <v>2292</v>
      </c>
      <c r="AD7" s="6">
        <v>2292</v>
      </c>
      <c r="AE7" s="6">
        <v>2292</v>
      </c>
      <c r="AF7" s="6">
        <v>2292</v>
      </c>
      <c r="AG7" s="6">
        <v>2292</v>
      </c>
      <c r="AH7" s="6">
        <v>2292</v>
      </c>
      <c r="AI7" s="6">
        <v>2292</v>
      </c>
      <c r="AJ7" s="6">
        <v>2292</v>
      </c>
      <c r="AK7" s="6">
        <v>2292</v>
      </c>
      <c r="AL7" s="6">
        <v>2292</v>
      </c>
      <c r="AM7" s="6">
        <v>2292</v>
      </c>
      <c r="AN7" s="6">
        <v>2292</v>
      </c>
      <c r="AO7" s="6">
        <v>2292</v>
      </c>
      <c r="AP7" s="6">
        <v>2292</v>
      </c>
      <c r="AQ7" s="6">
        <v>2292</v>
      </c>
      <c r="AR7" s="6">
        <v>2292</v>
      </c>
      <c r="AS7" s="6">
        <v>2292</v>
      </c>
      <c r="AT7" s="6">
        <v>2292</v>
      </c>
      <c r="AU7" s="6">
        <v>2292</v>
      </c>
      <c r="AW7">
        <v>3538</v>
      </c>
    </row>
    <row r="8" spans="1:49" hidden="1" x14ac:dyDescent="0.2">
      <c r="A8" s="12" t="s">
        <v>39</v>
      </c>
      <c r="B8" s="10">
        <v>0.97165985563749702</v>
      </c>
      <c r="C8" s="10">
        <v>2.8340144362503299E-2</v>
      </c>
      <c r="E8" s="12" t="s">
        <v>35</v>
      </c>
      <c r="F8" s="10">
        <v>0</v>
      </c>
      <c r="G8" s="10">
        <v>0</v>
      </c>
      <c r="H8" s="10">
        <v>0</v>
      </c>
      <c r="I8" s="10">
        <v>1</v>
      </c>
      <c r="J8" s="10"/>
      <c r="K8" s="12" t="s">
        <v>35</v>
      </c>
      <c r="L8">
        <v>834</v>
      </c>
      <c r="M8" s="6">
        <v>834</v>
      </c>
      <c r="N8" s="6">
        <v>834</v>
      </c>
      <c r="O8" s="6">
        <v>834</v>
      </c>
      <c r="P8" s="6">
        <v>834</v>
      </c>
      <c r="Q8" s="6">
        <v>834</v>
      </c>
      <c r="R8" s="6">
        <v>834</v>
      </c>
      <c r="S8" s="6">
        <v>834</v>
      </c>
      <c r="T8" s="6">
        <v>834</v>
      </c>
      <c r="U8" s="6">
        <v>834</v>
      </c>
      <c r="V8" s="6">
        <v>834</v>
      </c>
      <c r="W8" s="6">
        <v>834</v>
      </c>
      <c r="X8" s="6">
        <v>834</v>
      </c>
      <c r="Y8" s="6">
        <v>834</v>
      </c>
      <c r="Z8" s="6">
        <v>834</v>
      </c>
      <c r="AA8" s="6">
        <v>834</v>
      </c>
      <c r="AB8" s="6">
        <v>834</v>
      </c>
      <c r="AC8" s="6">
        <v>834</v>
      </c>
      <c r="AD8" s="6">
        <v>834</v>
      </c>
      <c r="AE8" s="6">
        <v>834</v>
      </c>
      <c r="AF8" s="6">
        <v>834</v>
      </c>
      <c r="AG8" s="6">
        <v>834</v>
      </c>
      <c r="AH8" s="6">
        <v>834</v>
      </c>
      <c r="AI8" s="6">
        <v>834</v>
      </c>
      <c r="AJ8" s="6">
        <v>834</v>
      </c>
      <c r="AK8" s="6">
        <v>834</v>
      </c>
      <c r="AL8" s="6">
        <v>834</v>
      </c>
      <c r="AM8" s="6">
        <v>834</v>
      </c>
      <c r="AN8" s="6">
        <v>834</v>
      </c>
      <c r="AO8" s="6">
        <v>834</v>
      </c>
      <c r="AP8" s="6">
        <v>834</v>
      </c>
      <c r="AQ8" s="6">
        <v>834</v>
      </c>
      <c r="AR8" s="6">
        <v>834</v>
      </c>
      <c r="AS8" s="6">
        <v>834</v>
      </c>
      <c r="AT8" s="6">
        <v>834</v>
      </c>
      <c r="AU8" s="6">
        <v>834</v>
      </c>
      <c r="AW8">
        <v>1339</v>
      </c>
    </row>
    <row r="9" spans="1:49" hidden="1" x14ac:dyDescent="0.2">
      <c r="A9" s="12" t="s">
        <v>40</v>
      </c>
      <c r="B9" s="10">
        <v>0</v>
      </c>
      <c r="C9" s="10">
        <v>1</v>
      </c>
      <c r="L9" s="6">
        <f>SUM(L5:L8)</f>
        <v>5317</v>
      </c>
      <c r="M9" s="6">
        <f t="shared" ref="M9:AU9" si="0">SUM(M5:M8)</f>
        <v>5343.4074228535001</v>
      </c>
      <c r="N9" s="6">
        <f t="shared" si="0"/>
        <v>5369.0688574056667</v>
      </c>
      <c r="O9" s="6">
        <f t="shared" si="0"/>
        <v>5394.0053816051932</v>
      </c>
      <c r="P9" s="6">
        <f t="shared" si="0"/>
        <v>5418.2374777198111</v>
      </c>
      <c r="Q9" s="6">
        <f t="shared" si="0"/>
        <v>5441.7850491741483</v>
      </c>
      <c r="R9" s="6">
        <f t="shared" si="0"/>
        <v>5464.6674369115508</v>
      </c>
      <c r="S9" s="6">
        <f t="shared" si="0"/>
        <v>5486.903435293304</v>
      </c>
      <c r="T9" s="6">
        <f t="shared" si="0"/>
        <v>5508.511307548375</v>
      </c>
      <c r="U9" s="6">
        <f t="shared" si="0"/>
        <v>5529.5088007863487</v>
      </c>
      <c r="V9" s="6">
        <f t="shared" si="0"/>
        <v>5549.9131605859338</v>
      </c>
      <c r="W9" s="6">
        <f t="shared" si="0"/>
        <v>5569.7411451710232</v>
      </c>
      <c r="X9" s="6">
        <f t="shared" si="0"/>
        <v>5589.0090391859903</v>
      </c>
      <c r="Y9" s="6">
        <f t="shared" si="0"/>
        <v>5607.732667081531</v>
      </c>
      <c r="Z9" s="6">
        <f t="shared" si="0"/>
        <v>5625.9274061220885</v>
      </c>
      <c r="AA9" s="6">
        <f t="shared" si="0"/>
        <v>5643.6081990255352</v>
      </c>
      <c r="AB9" s="6">
        <f t="shared" si="0"/>
        <v>5660.7895662455367</v>
      </c>
      <c r="AC9" s="6">
        <f t="shared" si="0"/>
        <v>5677.4856179066755</v>
      </c>
      <c r="AD9" s="6">
        <f t="shared" si="0"/>
        <v>5693.710065402177</v>
      </c>
      <c r="AE9" s="6">
        <f t="shared" si="0"/>
        <v>5709.4762326637592</v>
      </c>
      <c r="AF9" s="6">
        <f t="shared" si="0"/>
        <v>5724.797067112886</v>
      </c>
      <c r="AG9" s="6">
        <f t="shared" si="0"/>
        <v>5739.6851503024336</v>
      </c>
      <c r="AH9" s="6">
        <f t="shared" si="0"/>
        <v>5754.1527082575212</v>
      </c>
      <c r="AI9" s="6">
        <f t="shared" si="0"/>
        <v>5768.2116215240039</v>
      </c>
      <c r="AJ9" s="6">
        <f t="shared" si="0"/>
        <v>5781.873434932917</v>
      </c>
      <c r="AK9" s="6">
        <f t="shared" si="0"/>
        <v>5795.1493670888722</v>
      </c>
      <c r="AL9" s="6">
        <f t="shared" si="0"/>
        <v>5808.0503195902356</v>
      </c>
      <c r="AM9" s="6">
        <f t="shared" si="0"/>
        <v>5820.586885988665</v>
      </c>
      <c r="AN9" s="6">
        <f t="shared" si="0"/>
        <v>5832.7693604953638</v>
      </c>
      <c r="AO9" s="6">
        <f t="shared" si="0"/>
        <v>5844.6077464412319</v>
      </c>
      <c r="AP9" s="6">
        <f t="shared" si="0"/>
        <v>5856.1117644978513</v>
      </c>
      <c r="AQ9" s="6">
        <f t="shared" si="0"/>
        <v>5867.2908606660958</v>
      </c>
      <c r="AR9" s="6">
        <f t="shared" si="0"/>
        <v>5878.154214038902</v>
      </c>
      <c r="AS9" s="6">
        <f t="shared" si="0"/>
        <v>5888.7107443446148</v>
      </c>
      <c r="AT9" s="6">
        <f t="shared" si="0"/>
        <v>5898.969119277097</v>
      </c>
      <c r="AU9" s="6">
        <f t="shared" si="0"/>
        <v>5908.9377616186321</v>
      </c>
      <c r="AW9">
        <f>SUM(AW5:AW8)</f>
        <v>5757</v>
      </c>
    </row>
    <row r="10" spans="1:49" hidden="1" x14ac:dyDescent="0.2"/>
    <row r="11" spans="1:49" hidden="1" x14ac:dyDescent="0.2">
      <c r="B11" s="13" t="s">
        <v>43</v>
      </c>
    </row>
    <row r="13" spans="1:49" x14ac:dyDescent="0.2">
      <c r="A13" s="14" t="s">
        <v>29</v>
      </c>
      <c r="B13" s="14"/>
      <c r="C13" s="14"/>
    </row>
    <row r="14" spans="1:49" x14ac:dyDescent="0.2">
      <c r="A14" s="12"/>
      <c r="B14" s="12" t="s">
        <v>38</v>
      </c>
      <c r="C14" s="12" t="s">
        <v>37</v>
      </c>
    </row>
    <row r="15" spans="1:49" x14ac:dyDescent="0.2">
      <c r="A15" s="12" t="s">
        <v>38</v>
      </c>
      <c r="B15" s="10">
        <v>1</v>
      </c>
      <c r="C15" s="10">
        <v>0</v>
      </c>
      <c r="E15" s="14" t="s">
        <v>36</v>
      </c>
      <c r="F15" s="14"/>
      <c r="G15" s="14"/>
      <c r="H15" s="14"/>
      <c r="I15" s="14"/>
      <c r="J15" s="10"/>
      <c r="L15" s="14" t="s">
        <v>41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W15" s="16" t="s">
        <v>25</v>
      </c>
    </row>
    <row r="16" spans="1:49" x14ac:dyDescent="0.2">
      <c r="A16" s="12" t="s">
        <v>37</v>
      </c>
      <c r="B16" s="10">
        <v>0</v>
      </c>
      <c r="C16" s="10">
        <v>1</v>
      </c>
      <c r="E16" s="12"/>
      <c r="F16" s="12" t="s">
        <v>32</v>
      </c>
      <c r="G16" s="12" t="s">
        <v>33</v>
      </c>
      <c r="H16" s="12" t="s">
        <v>34</v>
      </c>
      <c r="I16" s="12" t="s">
        <v>35</v>
      </c>
      <c r="J16" s="10"/>
      <c r="L16" s="9">
        <v>40179</v>
      </c>
      <c r="M16" s="9">
        <v>40210</v>
      </c>
      <c r="N16" s="9">
        <v>40238</v>
      </c>
      <c r="O16" s="9">
        <v>40269</v>
      </c>
      <c r="P16" s="9">
        <v>40299</v>
      </c>
      <c r="Q16" s="9">
        <v>40330</v>
      </c>
      <c r="R16" s="9">
        <v>40360</v>
      </c>
      <c r="S16" s="9">
        <v>40391</v>
      </c>
      <c r="T16" s="9">
        <v>40422</v>
      </c>
      <c r="U16" s="9">
        <v>40452</v>
      </c>
      <c r="V16" s="9">
        <v>40483</v>
      </c>
      <c r="W16" s="9">
        <v>40513</v>
      </c>
      <c r="X16" s="9">
        <v>40544</v>
      </c>
      <c r="Y16" s="9">
        <v>40575</v>
      </c>
      <c r="Z16" s="9">
        <v>40603</v>
      </c>
      <c r="AA16" s="9">
        <v>40634</v>
      </c>
      <c r="AB16" s="9">
        <v>40664</v>
      </c>
      <c r="AC16" s="9">
        <v>40695</v>
      </c>
      <c r="AD16" s="9">
        <v>40725</v>
      </c>
      <c r="AE16" s="9">
        <v>40756</v>
      </c>
      <c r="AF16" s="9">
        <v>40787</v>
      </c>
      <c r="AG16" s="9">
        <v>40817</v>
      </c>
      <c r="AH16" s="9">
        <v>40848</v>
      </c>
      <c r="AI16" s="9">
        <v>40878</v>
      </c>
      <c r="AJ16" s="9">
        <v>40909</v>
      </c>
      <c r="AK16" s="9">
        <v>40940</v>
      </c>
      <c r="AL16" s="9">
        <v>40969</v>
      </c>
      <c r="AM16" s="9">
        <v>41000</v>
      </c>
      <c r="AN16" s="9">
        <v>41030</v>
      </c>
      <c r="AO16" s="9">
        <v>41061</v>
      </c>
      <c r="AP16" s="9">
        <v>41091</v>
      </c>
      <c r="AQ16" s="9">
        <v>41122</v>
      </c>
      <c r="AR16" s="9">
        <v>41153</v>
      </c>
      <c r="AS16" s="9">
        <v>41183</v>
      </c>
      <c r="AT16" s="9">
        <v>41214</v>
      </c>
      <c r="AU16" s="9">
        <v>41244</v>
      </c>
      <c r="AW16" s="9">
        <v>41244</v>
      </c>
    </row>
    <row r="17" spans="1:50" x14ac:dyDescent="0.2">
      <c r="E17" s="12" t="s">
        <v>32</v>
      </c>
      <c r="F17" s="10">
        <v>0.97149200262374502</v>
      </c>
      <c r="G17" s="10">
        <v>0</v>
      </c>
      <c r="H17" s="10">
        <v>0</v>
      </c>
      <c r="I17" s="10">
        <v>0</v>
      </c>
      <c r="J17" s="10"/>
      <c r="K17" s="12" t="s">
        <v>32</v>
      </c>
      <c r="L17">
        <v>1632</v>
      </c>
      <c r="M17" s="6" cm="1">
        <f t="array" ref="M17:M20">MMULT($F$17:$I$20,L17:L20)</f>
        <v>1585.4749482819518</v>
      </c>
      <c r="N17" s="6" cm="1">
        <f t="array" ref="N17:N20">MMULT($F$17:$I$20,M17:M20)</f>
        <v>1540.2762326162119</v>
      </c>
      <c r="O17" s="6" cm="1">
        <f t="array" ref="O17:O20">MMULT($F$17:$I$20,N17:N20)</f>
        <v>1496.3660418180812</v>
      </c>
      <c r="P17" s="6" cm="1">
        <f t="array" ref="P17:P20">MMULT($F$17:$I$20,O17:O20)</f>
        <v>1453.7076426240142</v>
      </c>
      <c r="Q17" s="6" cm="1">
        <f t="array" ref="Q17:Q20">MMULT($F$17:$I$20,P17:P20)</f>
        <v>1412.2653489622469</v>
      </c>
      <c r="R17" s="6" cm="1">
        <f t="array" ref="R17:R20">MMULT($F$17:$I$20,Q17:Q20)</f>
        <v>1372.0044920994553</v>
      </c>
      <c r="S17" s="6" cm="1">
        <f t="array" ref="S17:S20">MMULT($F$17:$I$20,R17:R20)</f>
        <v>1332.891391638474</v>
      </c>
      <c r="T17" s="6" cm="1">
        <f t="array" ref="T17:T20">MMULT($F$17:$I$20,S17:S20)</f>
        <v>1294.8933273428115</v>
      </c>
      <c r="U17" s="6" cm="1">
        <f t="array" ref="U17:U20">MMULT($F$17:$I$20,T17:T20)</f>
        <v>1257.9785117643926</v>
      </c>
      <c r="V17" s="6" cm="1">
        <f t="array" ref="V17:V20">MMULT($F$17:$I$20,U17:U20)</f>
        <v>1222.1160636516281</v>
      </c>
      <c r="W17" s="6" cm="1">
        <f t="array" ref="W17:W20">MMULT($F$17:$I$20,V17:V20)</f>
        <v>1187.2759821155685</v>
      </c>
      <c r="X17" s="6" cm="1">
        <f t="array" ref="X17:X20">MMULT($F$17:$I$20,W17:W20)</f>
        <v>1153.4291215325272</v>
      </c>
      <c r="Y17" s="6" cm="1">
        <f t="array" ref="Y17:Y20">MMULT($F$17:$I$20,X17:X20)</f>
        <v>1120.5471671621819</v>
      </c>
      <c r="Z17" s="6" cm="1">
        <f t="array" ref="Z17:Z20">MMULT($F$17:$I$20,Y17:Y20)</f>
        <v>1088.6026114607525</v>
      </c>
      <c r="AA17" s="6" cm="1">
        <f t="array" ref="AA17:AA20">MMULT($F$17:$I$20,Z17:Z20)</f>
        <v>1057.568731069445</v>
      </c>
      <c r="AB17" s="6" cm="1">
        <f t="array" ref="AB17:AB20">MMULT($F$17:$I$20,AA17:AA20)</f>
        <v>1027.4195644589079</v>
      </c>
      <c r="AC17" s="6" cm="1">
        <f t="array" ref="AC17:AC20">MMULT($F$17:$I$20,AB17:AB20)</f>
        <v>998.12989021100032</v>
      </c>
      <c r="AD17" s="6" cm="1">
        <f t="array" ref="AD17:AD20">MMULT($F$17:$I$20,AC17:AC20)</f>
        <v>969.67520591970344</v>
      </c>
      <c r="AE17" s="6" cm="1">
        <f t="array" ref="AE17:AE20">MMULT($F$17:$I$20,AD17:AD20)</f>
        <v>942.03170769352505</v>
      </c>
      <c r="AF17" s="6" cm="1">
        <f t="array" ref="AF17:AF20">MMULT($F$17:$I$20,AE17:AE20)</f>
        <v>915.17627024224907</v>
      </c>
      <c r="AG17" s="6" cm="1">
        <f t="array" ref="AG17:AG20">MMULT($F$17:$I$20,AF17:AF20)</f>
        <v>889.08642753137224</v>
      </c>
      <c r="AH17" s="6" cm="1">
        <f t="array" ref="AH17:AH20">MMULT($F$17:$I$20,AG17:AG20)</f>
        <v>863.74035398804392</v>
      </c>
      <c r="AI17" s="6" cm="1">
        <f t="array" ref="AI17:AI20">MMULT($F$17:$I$20,AH17:AH20)</f>
        <v>839.11684624278723</v>
      </c>
      <c r="AJ17" s="6" cm="1">
        <f t="array" ref="AJ17:AJ20">MMULT($F$17:$I$20,AI17:AI20)</f>
        <v>815.19530539172649</v>
      </c>
      <c r="AK17" s="6" cm="1">
        <f t="array" ref="AK17:AK20">MMULT($F$17:$I$20,AJ17:AJ20)</f>
        <v>791.95571976448377</v>
      </c>
      <c r="AL17" s="6" cm="1">
        <f t="array" ref="AL17:AL20">MMULT($F$17:$I$20,AK17:AK20)</f>
        <v>769.37864818332775</v>
      </c>
      <c r="AM17" s="6" cm="1">
        <f t="array" ref="AM17:AM20">MMULT($F$17:$I$20,AL17:AL20)</f>
        <v>747.44520369957081</v>
      </c>
      <c r="AN17" s="6" cm="1">
        <f t="array" ref="AN17:AN20">MMULT($F$17:$I$20,AM17:AM20)</f>
        <v>726.13703779360912</v>
      </c>
      <c r="AO17" s="6" cm="1">
        <f t="array" ref="AO17:AO20">MMULT($F$17:$I$20,AN17:AN20)</f>
        <v>705.4363250253873</v>
      </c>
      <c r="AP17" s="6" cm="1">
        <f t="array" ref="AP17:AP20">MMULT($F$17:$I$20,AO17:AO20)</f>
        <v>685.32574812244866</v>
      </c>
      <c r="AQ17" s="6" cm="1">
        <f t="array" ref="AQ17:AQ20">MMULT($F$17:$I$20,AP17:AP20)</f>
        <v>665.78848349309396</v>
      </c>
      <c r="AR17" s="6" cm="1">
        <f t="array" ref="AR17:AR20">MMULT($F$17:$I$20,AQ17:AQ20)</f>
        <v>646.80818715253201</v>
      </c>
      <c r="AS17" s="6" cm="1">
        <f t="array" ref="AS17:AS20">MMULT($F$17:$I$20,AR17:AR20)</f>
        <v>628.36898105024738</v>
      </c>
      <c r="AT17" s="6" cm="1">
        <f t="array" ref="AT17:AT20">MMULT($F$17:$I$20,AS17:AS20)</f>
        <v>610.45543978714693</v>
      </c>
      <c r="AU17" s="6" cm="1">
        <f t="array" ref="AU17:AU20">MMULT($F$17:$I$20,AT17:AT20)</f>
        <v>593.0525777113744</v>
      </c>
      <c r="AW17">
        <v>634</v>
      </c>
      <c r="AX17" s="2">
        <f>(AU17-AW17)/AW17</f>
        <v>-6.4585839571964676E-2</v>
      </c>
    </row>
    <row r="18" spans="1:50" x14ac:dyDescent="0.2">
      <c r="A18" s="14" t="s">
        <v>30</v>
      </c>
      <c r="B18" s="14"/>
      <c r="C18" s="14"/>
      <c r="E18" s="12" t="s">
        <v>33</v>
      </c>
      <c r="F18" s="10">
        <v>0</v>
      </c>
      <c r="G18" s="10">
        <v>0.97239220150846695</v>
      </c>
      <c r="H18" s="10">
        <v>0</v>
      </c>
      <c r="I18" s="10">
        <v>0</v>
      </c>
      <c r="J18" s="10"/>
      <c r="K18" s="12" t="s">
        <v>33</v>
      </c>
      <c r="L18">
        <v>559</v>
      </c>
      <c r="M18" s="6">
        <v>543.56724064323305</v>
      </c>
      <c r="N18" s="6">
        <v>528.56054579695603</v>
      </c>
      <c r="O18" s="6">
        <v>513.96815275801896</v>
      </c>
      <c r="P18" s="6">
        <v>499.77862356561008</v>
      </c>
      <c r="Q18" s="6">
        <v>485.98083603583495</v>
      </c>
      <c r="R18" s="6">
        <v>472.56397504381084</v>
      </c>
      <c r="S18" s="6">
        <v>459.51752404644344</v>
      </c>
      <c r="T18" s="6">
        <v>446.83125683924106</v>
      </c>
      <c r="U18" s="6">
        <v>434.49522954070483</v>
      </c>
      <c r="V18" s="6">
        <v>422.49977279801266</v>
      </c>
      <c r="W18" s="6">
        <v>410.83548420788662</v>
      </c>
      <c r="X18" s="6">
        <v>399.4932209467039</v>
      </c>
      <c r="Y18" s="6">
        <v>388.46409260407381</v>
      </c>
      <c r="Z18" s="6">
        <v>377.7394542142643</v>
      </c>
      <c r="AA18" s="6">
        <v>367.31089948001522</v>
      </c>
      <c r="AB18" s="6">
        <v>357.17025418342723</v>
      </c>
      <c r="AC18" s="6">
        <v>347.30956977876156</v>
      </c>
      <c r="AD18" s="6">
        <v>337.72111716212845</v>
      </c>
      <c r="AE18" s="6">
        <v>328.39738061318099</v>
      </c>
      <c r="AF18" s="6">
        <v>319.33105190406502</v>
      </c>
      <c r="AG18" s="6">
        <v>310.51502457100833</v>
      </c>
      <c r="AH18" s="6">
        <v>301.94238834405849</v>
      </c>
      <c r="AI18" s="6">
        <v>293.60642373060352</v>
      </c>
      <c r="AJ18" s="6">
        <v>285.50059674842936</v>
      </c>
      <c r="AK18" s="6">
        <v>277.61855380418626</v>
      </c>
      <c r="AL18" s="6">
        <v>269.95411671324945</v>
      </c>
      <c r="AM18" s="6">
        <v>262.50127785707025</v>
      </c>
      <c r="AN18" s="6">
        <v>255.25419547422231</v>
      </c>
      <c r="AO18" s="6">
        <v>248.20718908145159</v>
      </c>
      <c r="AP18" s="6">
        <v>241.35473502114104</v>
      </c>
      <c r="AQ18" s="6">
        <v>234.69146213170004</v>
      </c>
      <c r="AR18" s="6">
        <v>228.21214753748481</v>
      </c>
      <c r="AS18" s="6">
        <v>221.91171255494993</v>
      </c>
      <c r="AT18" s="6">
        <v>215.78521871182187</v>
      </c>
      <c r="AU18" s="6">
        <v>209.82786387617449</v>
      </c>
      <c r="AW18">
        <v>246</v>
      </c>
      <c r="AX18" s="2">
        <f t="shared" ref="AX18:AX20" si="1">(AU18-AW18)/AW18</f>
        <v>-0.14704120375538826</v>
      </c>
    </row>
    <row r="19" spans="1:50" x14ac:dyDescent="0.2">
      <c r="A19" s="12"/>
      <c r="B19" s="12" t="s">
        <v>39</v>
      </c>
      <c r="C19" s="12" t="s">
        <v>40</v>
      </c>
      <c r="E19" s="12" t="s">
        <v>34</v>
      </c>
      <c r="F19" s="10">
        <v>2.85079973762551E-2</v>
      </c>
      <c r="G19" s="10">
        <v>0</v>
      </c>
      <c r="H19" s="10">
        <v>1</v>
      </c>
      <c r="I19" s="10">
        <v>0</v>
      </c>
      <c r="J19" s="10"/>
      <c r="K19" s="12" t="s">
        <v>34</v>
      </c>
      <c r="L19">
        <v>2292</v>
      </c>
      <c r="M19" s="6">
        <v>2338.5250517180484</v>
      </c>
      <c r="N19" s="6">
        <v>2383.7237673837885</v>
      </c>
      <c r="O19" s="6">
        <v>2427.6339581819198</v>
      </c>
      <c r="P19" s="6">
        <v>2470.2923573759867</v>
      </c>
      <c r="Q19" s="6">
        <v>2511.7346510377542</v>
      </c>
      <c r="R19" s="6">
        <v>2551.9955079005458</v>
      </c>
      <c r="S19" s="6">
        <v>2591.1086083615273</v>
      </c>
      <c r="T19" s="6">
        <v>2629.1066726571898</v>
      </c>
      <c r="U19" s="6">
        <v>2666.021488235609</v>
      </c>
      <c r="V19" s="6">
        <v>2701.8839363483735</v>
      </c>
      <c r="W19" s="6">
        <v>2736.7240178844331</v>
      </c>
      <c r="X19" s="6">
        <v>2770.5708784674744</v>
      </c>
      <c r="Y19" s="6">
        <v>2803.4528328378201</v>
      </c>
      <c r="Z19" s="6">
        <v>2835.3973885392497</v>
      </c>
      <c r="AA19" s="6">
        <v>2866.4312689305575</v>
      </c>
      <c r="AB19" s="6">
        <v>2896.5804355410946</v>
      </c>
      <c r="AC19" s="6">
        <v>2925.8701097890025</v>
      </c>
      <c r="AD19" s="6">
        <v>2954.3247940802994</v>
      </c>
      <c r="AE19" s="6">
        <v>2981.9682923064779</v>
      </c>
      <c r="AF19" s="6">
        <v>3008.8237297577539</v>
      </c>
      <c r="AG19" s="6">
        <v>3034.9135724686307</v>
      </c>
      <c r="AH19" s="6">
        <v>3060.2596460119589</v>
      </c>
      <c r="AI19" s="6">
        <v>3084.883153757216</v>
      </c>
      <c r="AJ19" s="6">
        <v>3108.8046946082768</v>
      </c>
      <c r="AK19" s="6">
        <v>3132.0442802355196</v>
      </c>
      <c r="AL19" s="6">
        <v>3154.6213518166755</v>
      </c>
      <c r="AM19" s="6">
        <v>3176.5547963004324</v>
      </c>
      <c r="AN19" s="6">
        <v>3197.8629622063941</v>
      </c>
      <c r="AO19" s="6">
        <v>3218.5636749746159</v>
      </c>
      <c r="AP19" s="6">
        <v>3238.6742518775545</v>
      </c>
      <c r="AQ19" s="6">
        <v>3258.2115165069094</v>
      </c>
      <c r="AR19" s="6">
        <v>3277.1918128474713</v>
      </c>
      <c r="AS19" s="6">
        <v>3295.6310189497558</v>
      </c>
      <c r="AT19" s="6">
        <v>3313.5445602128561</v>
      </c>
      <c r="AU19" s="6">
        <v>3330.9474222886288</v>
      </c>
      <c r="AW19">
        <v>3538</v>
      </c>
      <c r="AX19" s="2">
        <f t="shared" si="1"/>
        <v>-5.852249228699017E-2</v>
      </c>
    </row>
    <row r="20" spans="1:50" x14ac:dyDescent="0.2">
      <c r="A20" s="12" t="s">
        <v>39</v>
      </c>
      <c r="B20" s="10">
        <v>0.97165985563749702</v>
      </c>
      <c r="C20" s="10">
        <v>0</v>
      </c>
      <c r="E20" s="12" t="s">
        <v>35</v>
      </c>
      <c r="F20" s="10">
        <v>0</v>
      </c>
      <c r="G20" s="10">
        <v>2.7607798491532699E-2</v>
      </c>
      <c r="H20" s="10">
        <v>0</v>
      </c>
      <c r="I20" s="10">
        <v>1</v>
      </c>
      <c r="J20" s="10"/>
      <c r="K20" s="12" t="s">
        <v>35</v>
      </c>
      <c r="L20">
        <v>834</v>
      </c>
      <c r="M20" s="6">
        <v>849.43275935676672</v>
      </c>
      <c r="N20" s="6">
        <v>864.43945420304351</v>
      </c>
      <c r="O20" s="6">
        <v>879.03184724198036</v>
      </c>
      <c r="P20" s="6">
        <v>893.22137643438907</v>
      </c>
      <c r="Q20" s="6">
        <v>907.01916396416402</v>
      </c>
      <c r="R20" s="6">
        <v>920.43602495618791</v>
      </c>
      <c r="S20" s="6">
        <v>933.48247595355508</v>
      </c>
      <c r="T20" s="6">
        <v>946.16874316075734</v>
      </c>
      <c r="U20" s="6">
        <v>958.50477045929335</v>
      </c>
      <c r="V20" s="6">
        <v>970.50022720198535</v>
      </c>
      <c r="W20" s="6">
        <v>982.16451579211127</v>
      </c>
      <c r="X20" s="6">
        <v>993.50677905329383</v>
      </c>
      <c r="Y20" s="6">
        <v>1004.5359073959238</v>
      </c>
      <c r="Z20" s="6">
        <v>1015.2605457857331</v>
      </c>
      <c r="AA20" s="6">
        <v>1025.689100519982</v>
      </c>
      <c r="AB20" s="6">
        <v>1035.82974581657</v>
      </c>
      <c r="AC20" s="6">
        <v>1045.6904302212356</v>
      </c>
      <c r="AD20" s="6">
        <v>1055.2788828378687</v>
      </c>
      <c r="AE20" s="6">
        <v>1064.6026193868161</v>
      </c>
      <c r="AF20" s="6">
        <v>1073.6689480959319</v>
      </c>
      <c r="AG20" s="6">
        <v>1082.4849754289885</v>
      </c>
      <c r="AH20" s="6">
        <v>1091.0576116559382</v>
      </c>
      <c r="AI20" s="6">
        <v>1099.3935762693932</v>
      </c>
      <c r="AJ20" s="6">
        <v>1107.4994032515672</v>
      </c>
      <c r="AK20" s="6">
        <v>1115.3814461958102</v>
      </c>
      <c r="AL20" s="6">
        <v>1123.0458832867469</v>
      </c>
      <c r="AM20" s="6">
        <v>1130.498722142926</v>
      </c>
      <c r="AN20" s="6">
        <v>1137.7458045257738</v>
      </c>
      <c r="AO20" s="6">
        <v>1144.7928109185443</v>
      </c>
      <c r="AP20" s="6">
        <v>1151.6452649788548</v>
      </c>
      <c r="AQ20" s="6">
        <v>1158.3085378682958</v>
      </c>
      <c r="AR20" s="6">
        <v>1164.787852462511</v>
      </c>
      <c r="AS20" s="6">
        <v>1171.0882874450458</v>
      </c>
      <c r="AT20" s="6">
        <v>1177.2147812881738</v>
      </c>
      <c r="AU20" s="6">
        <v>1183.172136123821</v>
      </c>
      <c r="AW20">
        <v>1339</v>
      </c>
      <c r="AX20" s="2">
        <f t="shared" si="1"/>
        <v>-0.11637629863792306</v>
      </c>
    </row>
    <row r="21" spans="1:50" x14ac:dyDescent="0.2">
      <c r="A21" s="12" t="s">
        <v>40</v>
      </c>
      <c r="B21" s="10">
        <v>2.8340144362503299E-2</v>
      </c>
      <c r="C21" s="10">
        <v>1</v>
      </c>
      <c r="L21" s="6">
        <f>SUM(L17:L20)</f>
        <v>5317</v>
      </c>
      <c r="M21" s="6">
        <f t="shared" ref="M21:AU21" si="2">SUM(M17:M20)</f>
        <v>5317</v>
      </c>
      <c r="N21" s="6">
        <f t="shared" si="2"/>
        <v>5316.9999999999991</v>
      </c>
      <c r="O21" s="6">
        <f t="shared" si="2"/>
        <v>5317</v>
      </c>
      <c r="P21" s="6">
        <f t="shared" si="2"/>
        <v>5317</v>
      </c>
      <c r="Q21" s="6">
        <f t="shared" si="2"/>
        <v>5317.0000000000009</v>
      </c>
      <c r="R21" s="6">
        <f t="shared" si="2"/>
        <v>5317</v>
      </c>
      <c r="S21" s="6">
        <f t="shared" si="2"/>
        <v>5317</v>
      </c>
      <c r="T21" s="6">
        <f t="shared" si="2"/>
        <v>5317</v>
      </c>
      <c r="U21" s="6">
        <f t="shared" si="2"/>
        <v>5317</v>
      </c>
      <c r="V21" s="6">
        <f t="shared" si="2"/>
        <v>5317</v>
      </c>
      <c r="W21" s="6">
        <f t="shared" si="2"/>
        <v>5316.9999999999991</v>
      </c>
      <c r="X21" s="6">
        <f t="shared" si="2"/>
        <v>5317</v>
      </c>
      <c r="Y21" s="6">
        <f t="shared" si="2"/>
        <v>5316.9999999999991</v>
      </c>
      <c r="Z21" s="6">
        <f t="shared" si="2"/>
        <v>5317</v>
      </c>
      <c r="AA21" s="6">
        <f t="shared" si="2"/>
        <v>5317</v>
      </c>
      <c r="AB21" s="6">
        <f t="shared" si="2"/>
        <v>5316.9999999999991</v>
      </c>
      <c r="AC21" s="6">
        <f t="shared" si="2"/>
        <v>5317</v>
      </c>
      <c r="AD21" s="6">
        <f t="shared" si="2"/>
        <v>5317</v>
      </c>
      <c r="AE21" s="6">
        <f t="shared" si="2"/>
        <v>5317</v>
      </c>
      <c r="AF21" s="6">
        <f t="shared" si="2"/>
        <v>5317</v>
      </c>
      <c r="AG21" s="6">
        <f t="shared" si="2"/>
        <v>5317</v>
      </c>
      <c r="AH21" s="6">
        <f t="shared" si="2"/>
        <v>5317</v>
      </c>
      <c r="AI21" s="6">
        <f t="shared" si="2"/>
        <v>5317</v>
      </c>
      <c r="AJ21" s="6">
        <f t="shared" si="2"/>
        <v>5316.9999999999991</v>
      </c>
      <c r="AK21" s="6">
        <f t="shared" si="2"/>
        <v>5317</v>
      </c>
      <c r="AL21" s="6">
        <f t="shared" si="2"/>
        <v>5317</v>
      </c>
      <c r="AM21" s="6">
        <f t="shared" si="2"/>
        <v>5317</v>
      </c>
      <c r="AN21" s="6">
        <f t="shared" si="2"/>
        <v>5316.9999999999991</v>
      </c>
      <c r="AO21" s="6">
        <f t="shared" si="2"/>
        <v>5316.9999999999991</v>
      </c>
      <c r="AP21" s="6">
        <f t="shared" si="2"/>
        <v>5317</v>
      </c>
      <c r="AQ21" s="6">
        <f t="shared" si="2"/>
        <v>5317</v>
      </c>
      <c r="AR21" s="6">
        <f t="shared" si="2"/>
        <v>5316.9999999999991</v>
      </c>
      <c r="AS21" s="6">
        <f t="shared" si="2"/>
        <v>5316.9999999999982</v>
      </c>
      <c r="AT21" s="6">
        <f t="shared" si="2"/>
        <v>5316.9999999999991</v>
      </c>
      <c r="AU21" s="6">
        <f t="shared" si="2"/>
        <v>5316.9999999999982</v>
      </c>
      <c r="AW21">
        <f>SUM(AW17:AW20)</f>
        <v>5757</v>
      </c>
      <c r="AX21" s="3">
        <f>AVERAGE(AX17:AX20)</f>
        <v>-9.6631458563066541E-2</v>
      </c>
    </row>
  </sheetData>
  <mergeCells count="8">
    <mergeCell ref="E15:I15"/>
    <mergeCell ref="L15:AU15"/>
    <mergeCell ref="A18:C18"/>
    <mergeCell ref="A1:C1"/>
    <mergeCell ref="A6:C6"/>
    <mergeCell ref="E3:I3"/>
    <mergeCell ref="L3:AU3"/>
    <mergeCell ref="A13:C13"/>
  </mergeCells>
  <conditionalFormatting sqref="L5:AU5">
    <cfRule type="colorScale" priority="16">
      <colorScale>
        <cfvo type="min"/>
        <cfvo type="max"/>
        <color rgb="FFFCFCFF"/>
        <color rgb="FF63BE7B"/>
      </colorScale>
    </cfRule>
  </conditionalFormatting>
  <conditionalFormatting sqref="L6:AU6">
    <cfRule type="colorScale" priority="15">
      <colorScale>
        <cfvo type="min"/>
        <cfvo type="max"/>
        <color rgb="FFFCFCFF"/>
        <color rgb="FF63BE7B"/>
      </colorScale>
    </cfRule>
  </conditionalFormatting>
  <conditionalFormatting sqref="L7:AU7">
    <cfRule type="colorScale" priority="14">
      <colorScale>
        <cfvo type="min"/>
        <cfvo type="max"/>
        <color rgb="FFFCFCFF"/>
        <color rgb="FF63BE7B"/>
      </colorScale>
    </cfRule>
  </conditionalFormatting>
  <conditionalFormatting sqref="L8:AU8">
    <cfRule type="colorScale" priority="13">
      <colorScale>
        <cfvo type="min"/>
        <cfvo type="max"/>
        <color rgb="FFFCFCFF"/>
        <color rgb="FF63BE7B"/>
      </colorScale>
    </cfRule>
  </conditionalFormatting>
  <conditionalFormatting sqref="F5:I8">
    <cfRule type="colorScale" priority="12">
      <colorScale>
        <cfvo type="min"/>
        <cfvo type="max"/>
        <color rgb="FFFCFCFF"/>
        <color rgb="FF63BE7B"/>
      </colorScale>
    </cfRule>
  </conditionalFormatting>
  <conditionalFormatting sqref="F17:I20">
    <cfRule type="colorScale" priority="6">
      <colorScale>
        <cfvo type="min"/>
        <cfvo type="max"/>
        <color rgb="FFFCFCFF"/>
        <color rgb="FF63BE7B"/>
      </colorScale>
    </cfRule>
  </conditionalFormatting>
  <conditionalFormatting sqref="L17:AU17">
    <cfRule type="colorScale" priority="4">
      <colorScale>
        <cfvo type="min"/>
        <cfvo type="max"/>
        <color rgb="FFFCFCFF"/>
        <color rgb="FF63BE7B"/>
      </colorScale>
    </cfRule>
  </conditionalFormatting>
  <conditionalFormatting sqref="L18:AU18">
    <cfRule type="colorScale" priority="3">
      <colorScale>
        <cfvo type="min"/>
        <cfvo type="max"/>
        <color rgb="FFFCFCFF"/>
        <color rgb="FF63BE7B"/>
      </colorScale>
    </cfRule>
  </conditionalFormatting>
  <conditionalFormatting sqref="L19:AU19">
    <cfRule type="colorScale" priority="2">
      <colorScale>
        <cfvo type="min"/>
        <cfvo type="max"/>
        <color rgb="FFFCFCFF"/>
        <color rgb="FF63BE7B"/>
      </colorScale>
    </cfRule>
  </conditionalFormatting>
  <conditionalFormatting sqref="L20:AU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In-class</vt:lpstr>
      <vt:lpstr>workgroup_actual</vt:lpstr>
      <vt:lpstr>workgroup_project</vt:lpstr>
      <vt:lpstr>seniority_gender_actual</vt:lpstr>
      <vt:lpstr>seniority_gender_project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Cheuk Yee Hon</dc:creator>
  <cp:lastModifiedBy>Cheuk Yee Hon</cp:lastModifiedBy>
  <dcterms:created xsi:type="dcterms:W3CDTF">2022-02-03T21:44:25Z</dcterms:created>
  <dcterms:modified xsi:type="dcterms:W3CDTF">2022-02-08T16:26:49Z</dcterms:modified>
</cp:coreProperties>
</file>