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4755" windowHeight="10200" activeTab="2"/>
  </bookViews>
  <sheets>
    <sheet name="Луганск 1 " sheetId="48" r:id="rId1"/>
    <sheet name="Луганск 2" sheetId="53" r:id="rId2"/>
    <sheet name="луганск 3" sheetId="49" r:id="rId3"/>
  </sheets>
  <calcPr calcId="145621"/>
</workbook>
</file>

<file path=xl/calcChain.xml><?xml version="1.0" encoding="utf-8"?>
<calcChain xmlns="http://schemas.openxmlformats.org/spreadsheetml/2006/main">
  <c r="F51" i="49" l="1"/>
  <c r="I48" i="49"/>
  <c r="B47" i="49"/>
  <c r="B46" i="49"/>
  <c r="B45" i="49"/>
  <c r="B44" i="49"/>
  <c r="B43" i="49"/>
  <c r="B42" i="49"/>
  <c r="B41" i="49"/>
  <c r="B40" i="49"/>
  <c r="B39" i="49"/>
  <c r="C38" i="49"/>
  <c r="E38" i="49" s="1"/>
  <c r="C39" i="49" s="1"/>
  <c r="E39" i="49" s="1"/>
  <c r="C40" i="49" s="1"/>
  <c r="E40" i="49" s="1"/>
  <c r="C41" i="49" s="1"/>
  <c r="E41" i="49" s="1"/>
  <c r="C42" i="49" s="1"/>
  <c r="E42" i="49" s="1"/>
  <c r="C43" i="49" s="1"/>
  <c r="E43" i="49" s="1"/>
  <c r="C44" i="49" s="1"/>
  <c r="E44" i="49" s="1"/>
  <c r="C45" i="49" s="1"/>
  <c r="E45" i="49" s="1"/>
  <c r="C46" i="49" s="1"/>
  <c r="E46" i="49" s="1"/>
  <c r="B38" i="49"/>
  <c r="E37" i="49"/>
  <c r="B32" i="49"/>
  <c r="B31" i="49"/>
  <c r="B30" i="49"/>
  <c r="B29" i="49"/>
  <c r="B28" i="49"/>
  <c r="B27" i="49"/>
  <c r="B26" i="49"/>
  <c r="B25" i="49"/>
  <c r="B24" i="49"/>
  <c r="B23" i="49"/>
  <c r="B22" i="49"/>
  <c r="B21" i="49"/>
  <c r="B20" i="49"/>
  <c r="B19" i="49"/>
  <c r="B18" i="49"/>
  <c r="B17" i="49"/>
  <c r="B16" i="49"/>
  <c r="B14" i="49"/>
  <c r="C14" i="49" s="1"/>
  <c r="E14" i="49" s="1"/>
  <c r="C15" i="49" s="1"/>
  <c r="E15" i="49" s="1"/>
  <c r="C16" i="49" s="1"/>
  <c r="E16" i="49" s="1"/>
  <c r="C17" i="49" s="1"/>
  <c r="E17" i="49" s="1"/>
  <c r="C18" i="49" s="1"/>
  <c r="E18" i="49" s="1"/>
  <c r="C19" i="49" s="1"/>
  <c r="E19" i="49" s="1"/>
  <c r="C20" i="49" s="1"/>
  <c r="E20" i="49" s="1"/>
  <c r="C21" i="49" s="1"/>
  <c r="E21" i="49" s="1"/>
  <c r="C22" i="49" s="1"/>
  <c r="E22" i="49" s="1"/>
  <c r="C23" i="49" s="1"/>
  <c r="E23" i="49" s="1"/>
  <c r="C24" i="49" s="1"/>
  <c r="E24" i="49" s="1"/>
  <c r="C25" i="49" s="1"/>
  <c r="E25" i="49" s="1"/>
  <c r="C26" i="49" s="1"/>
  <c r="E26" i="49" s="1"/>
  <c r="C27" i="49" s="1"/>
  <c r="E27" i="49" s="1"/>
  <c r="C28" i="49" s="1"/>
  <c r="E28" i="49" s="1"/>
  <c r="C29" i="49" s="1"/>
  <c r="E29" i="49" s="1"/>
  <c r="C30" i="49" s="1"/>
  <c r="E30" i="49" s="1"/>
  <c r="C31" i="49" s="1"/>
  <c r="E31" i="49" s="1"/>
  <c r="C32" i="49" s="1"/>
  <c r="E32" i="49" s="1"/>
  <c r="J33" i="49" s="1"/>
  <c r="L33" i="49" s="1"/>
  <c r="F50" i="53"/>
  <c r="I47" i="53"/>
  <c r="B46" i="53"/>
  <c r="B45" i="53"/>
  <c r="B44" i="53"/>
  <c r="B43" i="53"/>
  <c r="B42" i="53"/>
  <c r="B41" i="53"/>
  <c r="B40" i="53"/>
  <c r="B39" i="53"/>
  <c r="B38" i="53"/>
  <c r="B37" i="53"/>
  <c r="B36" i="53"/>
  <c r="B35" i="53"/>
  <c r="B34" i="53"/>
  <c r="E32" i="53"/>
  <c r="E33" i="53" s="1"/>
  <c r="I29" i="53"/>
  <c r="B28" i="53"/>
  <c r="B27" i="53"/>
  <c r="B26" i="53"/>
  <c r="B25" i="53"/>
  <c r="B24" i="53"/>
  <c r="B23" i="53"/>
  <c r="B22" i="53"/>
  <c r="B21" i="53"/>
  <c r="B20" i="53"/>
  <c r="B19" i="53"/>
  <c r="B18" i="53"/>
  <c r="B17" i="53"/>
  <c r="B16" i="53"/>
  <c r="B14" i="53"/>
  <c r="C14" i="53" s="1"/>
  <c r="E14" i="53" s="1"/>
  <c r="C15" i="53" s="1"/>
  <c r="E15" i="53" s="1"/>
  <c r="C16" i="53" s="1"/>
  <c r="E16" i="53" s="1"/>
  <c r="C17" i="53" s="1"/>
  <c r="E17" i="53" s="1"/>
  <c r="C18" i="53" s="1"/>
  <c r="E18" i="53" s="1"/>
  <c r="C19" i="53" s="1"/>
  <c r="E19" i="53" s="1"/>
  <c r="C20" i="53" s="1"/>
  <c r="E20" i="53" s="1"/>
  <c r="C21" i="53" s="1"/>
  <c r="E21" i="53" s="1"/>
  <c r="C22" i="53" s="1"/>
  <c r="E22" i="53" s="1"/>
  <c r="C23" i="53" s="1"/>
  <c r="E23" i="53" s="1"/>
  <c r="C24" i="53" s="1"/>
  <c r="E24" i="53" s="1"/>
  <c r="C25" i="53" s="1"/>
  <c r="E25" i="53" s="1"/>
  <c r="C26" i="53" s="1"/>
  <c r="E26" i="53" s="1"/>
  <c r="C27" i="53" s="1"/>
  <c r="E27" i="53" s="1"/>
  <c r="C28" i="53" s="1"/>
  <c r="E28" i="53" s="1"/>
  <c r="J29" i="53" s="1"/>
  <c r="L29" i="53" s="1"/>
  <c r="L30" i="53" s="1"/>
  <c r="F52" i="48"/>
  <c r="I49" i="48"/>
  <c r="B48" i="48"/>
  <c r="B47" i="48"/>
  <c r="B46" i="48"/>
  <c r="B45" i="48"/>
  <c r="B44" i="48"/>
  <c r="B43" i="48"/>
  <c r="B42" i="48"/>
  <c r="B41" i="48"/>
  <c r="B40" i="48"/>
  <c r="B39" i="48"/>
  <c r="B38" i="48"/>
  <c r="B37" i="48"/>
  <c r="E35" i="48"/>
  <c r="E36" i="48" s="1"/>
  <c r="C37" i="48" s="1"/>
  <c r="E37" i="48" s="1"/>
  <c r="C38" i="48" s="1"/>
  <c r="E38" i="48" s="1"/>
  <c r="I27" i="48"/>
  <c r="B26" i="48"/>
  <c r="B25" i="48"/>
  <c r="B24" i="48"/>
  <c r="B23" i="48"/>
  <c r="B22" i="48"/>
  <c r="B21" i="48"/>
  <c r="B20" i="48"/>
  <c r="B19" i="48"/>
  <c r="B18" i="48"/>
  <c r="B17" i="48"/>
  <c r="B16" i="48"/>
  <c r="C14" i="48"/>
  <c r="E14" i="48" s="1"/>
  <c r="C15" i="48" s="1"/>
  <c r="E15" i="48" s="1"/>
  <c r="C16" i="48" s="1"/>
  <c r="E16" i="48" s="1"/>
  <c r="C17" i="48" s="1"/>
  <c r="E17" i="48" s="1"/>
  <c r="C18" i="48" s="1"/>
  <c r="E18" i="48" s="1"/>
  <c r="C19" i="48" s="1"/>
  <c r="E19" i="48" s="1"/>
  <c r="C20" i="48" s="1"/>
  <c r="E20" i="48" s="1"/>
  <c r="C21" i="48" s="1"/>
  <c r="E21" i="48" s="1"/>
  <c r="C22" i="48" s="1"/>
  <c r="E22" i="48" s="1"/>
  <c r="C23" i="48" s="1"/>
  <c r="E23" i="48" s="1"/>
  <c r="C24" i="48" s="1"/>
  <c r="E24" i="48" s="1"/>
  <c r="C25" i="48" s="1"/>
  <c r="E25" i="48" s="1"/>
  <c r="C26" i="48" s="1"/>
  <c r="E26" i="48" s="1"/>
  <c r="B14" i="48"/>
  <c r="C47" i="49" l="1"/>
  <c r="E47" i="49" s="1"/>
  <c r="J48" i="49"/>
  <c r="L48" i="49" s="1"/>
  <c r="J50" i="49" s="1"/>
  <c r="C34" i="53"/>
  <c r="E34" i="53" s="1"/>
  <c r="C35" i="53" s="1"/>
  <c r="E35" i="53" s="1"/>
  <c r="C36" i="53" s="1"/>
  <c r="E36" i="53" s="1"/>
  <c r="C37" i="53" s="1"/>
  <c r="E37" i="53" s="1"/>
  <c r="C38" i="53" s="1"/>
  <c r="E38" i="53" s="1"/>
  <c r="C39" i="53" s="1"/>
  <c r="E39" i="53" s="1"/>
  <c r="C40" i="53" s="1"/>
  <c r="E40" i="53" s="1"/>
  <c r="C41" i="53" s="1"/>
  <c r="E41" i="53" s="1"/>
  <c r="C42" i="53" s="1"/>
  <c r="E42" i="53" s="1"/>
  <c r="C43" i="53" s="1"/>
  <c r="E43" i="53" s="1"/>
  <c r="C44" i="53" s="1"/>
  <c r="E44" i="53" s="1"/>
  <c r="C45" i="53" s="1"/>
  <c r="E45" i="53" s="1"/>
  <c r="C46" i="53" s="1"/>
  <c r="E46" i="53" s="1"/>
  <c r="J47" i="53" s="1"/>
  <c r="L47" i="53" s="1"/>
  <c r="J49" i="53" s="1"/>
  <c r="J27" i="48"/>
  <c r="L27" i="48" s="1"/>
  <c r="L28" i="48" s="1"/>
  <c r="C39" i="48"/>
  <c r="E39" i="48" s="1"/>
  <c r="C40" i="48" s="1"/>
  <c r="E40" i="48" s="1"/>
  <c r="C41" i="48" s="1"/>
  <c r="E41" i="48" s="1"/>
  <c r="C42" i="48" s="1"/>
  <c r="E42" i="48" s="1"/>
  <c r="C43" i="48" s="1"/>
  <c r="E43" i="48" s="1"/>
  <c r="C44" i="48" s="1"/>
  <c r="E44" i="48" s="1"/>
  <c r="C45" i="48" s="1"/>
  <c r="E45" i="48" s="1"/>
  <c r="C46" i="48" s="1"/>
  <c r="E46" i="48" s="1"/>
  <c r="C47" i="48" s="1"/>
  <c r="E47" i="48" s="1"/>
  <c r="C48" i="48" s="1"/>
  <c r="E48" i="48" s="1"/>
  <c r="J49" i="48" s="1"/>
  <c r="L49" i="48" s="1"/>
  <c r="J51" i="48" s="1"/>
</calcChain>
</file>

<file path=xl/sharedStrings.xml><?xml version="1.0" encoding="utf-8"?>
<sst xmlns="http://schemas.openxmlformats.org/spreadsheetml/2006/main" count="261" uniqueCount="103">
  <si>
    <t>Расписание</t>
  </si>
  <si>
    <t>В прямом направлении</t>
  </si>
  <si>
    <t>Наименования пунктов обмена на маршруте</t>
  </si>
  <si>
    <t>В обратном направлении</t>
  </si>
  <si>
    <t>Время (час, мин.)</t>
  </si>
  <si>
    <t>растояние между пунктами обмена,км.</t>
  </si>
  <si>
    <t>в дороге</t>
  </si>
  <si>
    <t>прибытие</t>
  </si>
  <si>
    <t>стоянка</t>
  </si>
  <si>
    <t>отправление</t>
  </si>
  <si>
    <t>Луганск  ЦОПП, гараж</t>
  </si>
  <si>
    <t>0:05</t>
  </si>
  <si>
    <t xml:space="preserve"> </t>
  </si>
  <si>
    <t>Луганск Центральная касса</t>
  </si>
  <si>
    <t>ОПС Луганск,5, ул. Годуванцева,6</t>
  </si>
  <si>
    <t>ОПС Луганск,48, ул. Волгоградская,60б</t>
  </si>
  <si>
    <t>ОПС Луганск,50, кв.Комарова,11</t>
  </si>
  <si>
    <t>ОПС Луганск,34, кв.Молодежный,6</t>
  </si>
  <si>
    <t>ОПС Луганск,57, кв.Волкова,2а</t>
  </si>
  <si>
    <t>ОПС Луганск,54, ул. Суходольская,6</t>
  </si>
  <si>
    <t>ОПС Луганск,24, ул. Ленинградская,11</t>
  </si>
  <si>
    <t>ОПС Луганск,25, ул. Ульянова,38а</t>
  </si>
  <si>
    <t>ОПС Луганск,2, ул. Артема,183</t>
  </si>
  <si>
    <t>ОПС Луганск,21, кв.Гаевого,35</t>
  </si>
  <si>
    <t>ОПС Луганск,6, кв. Гер. Сталинграда, 9</t>
  </si>
  <si>
    <t>ОПС Луганск,15, кв. Заречный,12</t>
  </si>
  <si>
    <t>ОПС Луганск,29, кв. Луганский,13</t>
  </si>
  <si>
    <t>ОПС Луганск,8, Аграрный Университет</t>
  </si>
  <si>
    <t>ОПС Юбилейное, ул. Артема,3</t>
  </si>
  <si>
    <t>ОПС Александровск, Красн.Площадь,10</t>
  </si>
  <si>
    <t>ОПС Луганск,19, ул. Артема,449</t>
  </si>
  <si>
    <t>ОПС Луганск,12, ул. Металлистов,29</t>
  </si>
  <si>
    <t>ОПС Луганск,43, ул. Северная,31</t>
  </si>
  <si>
    <t>ОПС Луганск,14, ул. Смирнова,38</t>
  </si>
  <si>
    <t>ОПС Луганск,8, Аграрный университет</t>
  </si>
  <si>
    <t>ОПС Луганск,15, кв.Заречный,12</t>
  </si>
  <si>
    <t>ОПС Луганск,6, кв.Сталинграда,9</t>
  </si>
  <si>
    <t>Луганский Почтамт, Главная касса</t>
  </si>
  <si>
    <t>Забор излишек</t>
  </si>
  <si>
    <t>ОПС Луганск,49, Северодонецкая,1</t>
  </si>
  <si>
    <t>ОПС Луганск,12,ул. Металлистов,29</t>
  </si>
  <si>
    <t>ОПС Александровск, Красная пл.,10</t>
  </si>
  <si>
    <t>ОПС Луганск,56, ул. Пятеркина,8</t>
  </si>
  <si>
    <t>ОПС Луганск,42, кв.50 лет Октября,27</t>
  </si>
  <si>
    <t>ОПС Луганск,24, ул. Ленинградская,1</t>
  </si>
  <si>
    <t>ОПС Луганск,34, кв.Молодежный,5</t>
  </si>
  <si>
    <t>п/н пунктов обмена</t>
  </si>
  <si>
    <t xml:space="preserve"> ГУП ЛНР "Почта ЛНР"</t>
  </si>
  <si>
    <t>(Луганский Почтамт)</t>
  </si>
  <si>
    <t>Утверждено</t>
  </si>
  <si>
    <t>___________ Волков В.В.</t>
  </si>
  <si>
    <t>км</t>
  </si>
  <si>
    <t xml:space="preserve">Протяженность маршрута:   </t>
  </si>
  <si>
    <t xml:space="preserve">Протяженность маршрута   </t>
  </si>
  <si>
    <t xml:space="preserve">            движения автотранспорта по маршруту № 17 Луганск5-Луганск 56</t>
  </si>
  <si>
    <t>Начальник ОП                                             С.В.Овчаров</t>
  </si>
  <si>
    <t>___________________ 2016</t>
  </si>
  <si>
    <t>ОПС Луганск,21, кв. Гаевого,35(через ул.Кирова)</t>
  </si>
  <si>
    <t>ОПС Николаевка</t>
  </si>
  <si>
    <t>ОПС Луганск,42, кв. 50 лет Октября,27</t>
  </si>
  <si>
    <t xml:space="preserve">            движения автотранспорта по маршруту № 16 Луганск-2 - Луганск-55</t>
  </si>
  <si>
    <t>ОПС Луганск,55, ул. Титова,9</t>
  </si>
  <si>
    <t>ОПС Луганск,16, ул. 15-я линия,21</t>
  </si>
  <si>
    <t>ОПС Луганск,11, ул. Оборонная,7</t>
  </si>
  <si>
    <t>ОПС Луганск,7, ул. Достоевского,43</t>
  </si>
  <si>
    <t>ОПС Луганск,31, кв.Гер. Бр.Крепости,9</t>
  </si>
  <si>
    <t>ОПС Луганск,33, кв.Шевченко,12</t>
  </si>
  <si>
    <t>ОПС Луганск,47, ул. Ладыгина,4а</t>
  </si>
  <si>
    <t>ОПС Луганск,4, Острая Могила,151</t>
  </si>
  <si>
    <t>ОПС Луганск,45, кв.50 лет Обороны Луганска,1</t>
  </si>
  <si>
    <t>ОПС Луганск,38, ул. Строительная,19</t>
  </si>
  <si>
    <t>ОПС Луганск,20, пер. Крымский,1</t>
  </si>
  <si>
    <t>ОПС Луганск,28, Тельмана, ул. Успенская,66</t>
  </si>
  <si>
    <t>ОПС Луганск,7, ул. Достоевского,43( через ул. Ленина)</t>
  </si>
  <si>
    <t>ОПС Луганск,20 пер.Крымский, 1</t>
  </si>
  <si>
    <t>ОПС Луганск,28, пос. Тельмана, ул. Успенская,66</t>
  </si>
  <si>
    <t>ОПС Луганск,45, ул. 50 лет Обороны Луганска,1</t>
  </si>
  <si>
    <t>ОПС Луганск,33,кв. Шевченко,12</t>
  </si>
  <si>
    <t>ОПС Луганск,31, кв. Гер.Бр.Крепости,9</t>
  </si>
  <si>
    <t>ОПС Луганск,16, ул. 15-я Линия,21</t>
  </si>
  <si>
    <t>ОПС Луганск,4, ул.Острая Могила,151</t>
  </si>
  <si>
    <t xml:space="preserve">Начальник УПУиОП </t>
  </si>
  <si>
    <t>1:30</t>
  </si>
  <si>
    <t>0:10</t>
  </si>
  <si>
    <t>0:40</t>
  </si>
  <si>
    <t>0:20</t>
  </si>
  <si>
    <t>00:05</t>
  </si>
  <si>
    <t>подвозка работников Главкассы в Банк(ул. Т. Г. Шевченко, д. 1,)</t>
  </si>
  <si>
    <t>ОПС Луганск,25, ул. Ульянова,34</t>
  </si>
  <si>
    <t>ОПС Луганск,49, Северодонецкая,3(забор почтальона)</t>
  </si>
  <si>
    <t>подвозка на ОПС Луганск-26 , ул.Амурская 2а (высадка почтал.)</t>
  </si>
  <si>
    <t>ОПС Луганск,54, ул. Суходольская,6(забор почтальона)</t>
  </si>
  <si>
    <t>подвозка Веселенькое</t>
  </si>
  <si>
    <t>00:25</t>
  </si>
  <si>
    <t>с         04.04.2016г.</t>
  </si>
  <si>
    <t>Время на маршруте:</t>
  </si>
  <si>
    <t xml:space="preserve">            движения автотранспорта по маршруту № 15 Луганск-21-Луганск-2</t>
  </si>
  <si>
    <t xml:space="preserve">Перерыв: </t>
  </si>
  <si>
    <t>12:45-13:45 технологгический отстой с 13:45-14:00</t>
  </si>
  <si>
    <t>11:10--12:10 технологический отстой с 12:10-14:45</t>
  </si>
  <si>
    <t>ОПС Николаевка(забор почтальона)</t>
  </si>
  <si>
    <t>подвозка ОПС Пионерское</t>
  </si>
  <si>
    <t>14:05-15:00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</si>
</sst>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2"/>
      <name val="Arial Cyr"/>
      <charset val="204"/>
    </font>
    <font>
      <sz val="11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10"/>
      <color indexed="8"/>
      <name val="Calibri"/>
      <family val="2"/>
    </font>
    <font>
      <sz val="8"/>
      <name val="Calibri"/>
      <family val="2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2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2" xfId="0" applyFill="1" applyBorder="1" applyAlignment="1"/>
    <xf numFmtId="49" fontId="0" fillId="0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Fill="1"/>
    <xf numFmtId="0" fontId="5" fillId="0" borderId="1" xfId="0" applyFont="1" applyBorder="1" applyAlignment="1">
      <alignment vertical="center"/>
    </xf>
    <xf numFmtId="0" fontId="0" fillId="0" borderId="0" xfId="0" applyFill="1" applyBorder="1" applyAlignment="1"/>
    <xf numFmtId="0" fontId="5" fillId="0" borderId="1" xfId="0" applyFont="1" applyBorder="1" applyAlignment="1">
      <alignment horizontal="center" vertical="center"/>
    </xf>
    <xf numFmtId="0" fontId="0" fillId="0" borderId="1" xfId="0" applyFill="1" applyBorder="1"/>
    <xf numFmtId="1" fontId="0" fillId="0" borderId="0" xfId="0" applyNumberFormat="1" applyAlignment="1"/>
    <xf numFmtId="0" fontId="6" fillId="0" borderId="1" xfId="0" applyFont="1" applyBorder="1"/>
    <xf numFmtId="0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/>
    <xf numFmtId="20" fontId="0" fillId="0" borderId="6" xfId="0" applyNumberForma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20" fontId="3" fillId="0" borderId="7" xfId="0" applyNumberFormat="1" applyFon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left" vertical="center"/>
    </xf>
    <xf numFmtId="20" fontId="0" fillId="0" borderId="4" xfId="0" applyNumberFormat="1" applyBorder="1" applyAlignment="1">
      <alignment horizontal="center" vertical="center"/>
    </xf>
    <xf numFmtId="20" fontId="0" fillId="0" borderId="4" xfId="0" applyNumberFormat="1" applyBorder="1"/>
    <xf numFmtId="20" fontId="0" fillId="0" borderId="0" xfId="0" applyNumberFormat="1"/>
    <xf numFmtId="0" fontId="0" fillId="0" borderId="3" xfId="0" applyFill="1" applyBorder="1" applyAlignment="1">
      <alignment horizontal="center"/>
    </xf>
    <xf numFmtId="0" fontId="8" fillId="0" borderId="1" xfId="0" applyFont="1" applyBorder="1"/>
    <xf numFmtId="20" fontId="0" fillId="0" borderId="7" xfId="0" applyNumberFormat="1" applyBorder="1"/>
    <xf numFmtId="164" fontId="0" fillId="0" borderId="7" xfId="0" applyNumberFormat="1" applyBorder="1" applyAlignment="1">
      <alignment horizontal="center"/>
    </xf>
    <xf numFmtId="0" fontId="0" fillId="0" borderId="7" xfId="0" applyBorder="1"/>
    <xf numFmtId="164" fontId="0" fillId="0" borderId="4" xfId="0" applyNumberFormat="1" applyBorder="1" applyAlignment="1">
      <alignment horizontal="center"/>
    </xf>
    <xf numFmtId="0" fontId="5" fillId="0" borderId="7" xfId="0" applyFont="1" applyBorder="1" applyAlignment="1">
      <alignment vertical="center"/>
    </xf>
    <xf numFmtId="49" fontId="0" fillId="0" borderId="7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14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topLeftCell="A4" workbookViewId="0">
      <selection activeCell="C31" sqref="C31"/>
    </sheetView>
  </sheetViews>
  <sheetFormatPr defaultRowHeight="15" x14ac:dyDescent="0.25"/>
  <cols>
    <col min="1" max="1" width="4.28515625" style="60" customWidth="1"/>
    <col min="2" max="2" width="5.5703125" style="60" customWidth="1"/>
    <col min="3" max="3" width="5.7109375" style="60" customWidth="1"/>
    <col min="4" max="4" width="6.140625" style="60" customWidth="1"/>
    <col min="5" max="5" width="6.5703125" style="60" customWidth="1"/>
    <col min="6" max="6" width="7.42578125" style="60" customWidth="1"/>
    <col min="7" max="7" width="24.140625" style="60" customWidth="1"/>
    <col min="8" max="9" width="7" style="60" customWidth="1"/>
    <col min="10" max="10" width="5.7109375" style="60" customWidth="1"/>
    <col min="11" max="12" width="6.28515625" style="60" customWidth="1"/>
    <col min="13" max="256" width="9.140625" style="60"/>
    <col min="257" max="257" width="4.28515625" style="60" customWidth="1"/>
    <col min="258" max="258" width="5.5703125" style="60" customWidth="1"/>
    <col min="259" max="259" width="5.7109375" style="60" customWidth="1"/>
    <col min="260" max="260" width="6.140625" style="60" customWidth="1"/>
    <col min="261" max="261" width="6.5703125" style="60" customWidth="1"/>
    <col min="262" max="262" width="7.42578125" style="60" customWidth="1"/>
    <col min="263" max="263" width="24.140625" style="60" customWidth="1"/>
    <col min="264" max="265" width="7" style="60" customWidth="1"/>
    <col min="266" max="266" width="5.7109375" style="60" customWidth="1"/>
    <col min="267" max="268" width="6.28515625" style="60" customWidth="1"/>
    <col min="269" max="512" width="9.140625" style="60"/>
    <col min="513" max="513" width="4.28515625" style="60" customWidth="1"/>
    <col min="514" max="514" width="5.5703125" style="60" customWidth="1"/>
    <col min="515" max="515" width="5.7109375" style="60" customWidth="1"/>
    <col min="516" max="516" width="6.140625" style="60" customWidth="1"/>
    <col min="517" max="517" width="6.5703125" style="60" customWidth="1"/>
    <col min="518" max="518" width="7.42578125" style="60" customWidth="1"/>
    <col min="519" max="519" width="24.140625" style="60" customWidth="1"/>
    <col min="520" max="521" width="7" style="60" customWidth="1"/>
    <col min="522" max="522" width="5.7109375" style="60" customWidth="1"/>
    <col min="523" max="524" width="6.28515625" style="60" customWidth="1"/>
    <col min="525" max="768" width="9.140625" style="60"/>
    <col min="769" max="769" width="4.28515625" style="60" customWidth="1"/>
    <col min="770" max="770" width="5.5703125" style="60" customWidth="1"/>
    <col min="771" max="771" width="5.7109375" style="60" customWidth="1"/>
    <col min="772" max="772" width="6.140625" style="60" customWidth="1"/>
    <col min="773" max="773" width="6.5703125" style="60" customWidth="1"/>
    <col min="774" max="774" width="7.42578125" style="60" customWidth="1"/>
    <col min="775" max="775" width="24.140625" style="60" customWidth="1"/>
    <col min="776" max="777" width="7" style="60" customWidth="1"/>
    <col min="778" max="778" width="5.7109375" style="60" customWidth="1"/>
    <col min="779" max="780" width="6.28515625" style="60" customWidth="1"/>
    <col min="781" max="1024" width="9.140625" style="60"/>
    <col min="1025" max="1025" width="4.28515625" style="60" customWidth="1"/>
    <col min="1026" max="1026" width="5.5703125" style="60" customWidth="1"/>
    <col min="1027" max="1027" width="5.7109375" style="60" customWidth="1"/>
    <col min="1028" max="1028" width="6.140625" style="60" customWidth="1"/>
    <col min="1029" max="1029" width="6.5703125" style="60" customWidth="1"/>
    <col min="1030" max="1030" width="7.42578125" style="60" customWidth="1"/>
    <col min="1031" max="1031" width="24.140625" style="60" customWidth="1"/>
    <col min="1032" max="1033" width="7" style="60" customWidth="1"/>
    <col min="1034" max="1034" width="5.7109375" style="60" customWidth="1"/>
    <col min="1035" max="1036" width="6.28515625" style="60" customWidth="1"/>
    <col min="1037" max="1280" width="9.140625" style="60"/>
    <col min="1281" max="1281" width="4.28515625" style="60" customWidth="1"/>
    <col min="1282" max="1282" width="5.5703125" style="60" customWidth="1"/>
    <col min="1283" max="1283" width="5.7109375" style="60" customWidth="1"/>
    <col min="1284" max="1284" width="6.140625" style="60" customWidth="1"/>
    <col min="1285" max="1285" width="6.5703125" style="60" customWidth="1"/>
    <col min="1286" max="1286" width="7.42578125" style="60" customWidth="1"/>
    <col min="1287" max="1287" width="24.140625" style="60" customWidth="1"/>
    <col min="1288" max="1289" width="7" style="60" customWidth="1"/>
    <col min="1290" max="1290" width="5.7109375" style="60" customWidth="1"/>
    <col min="1291" max="1292" width="6.28515625" style="60" customWidth="1"/>
    <col min="1293" max="1536" width="9.140625" style="60"/>
    <col min="1537" max="1537" width="4.28515625" style="60" customWidth="1"/>
    <col min="1538" max="1538" width="5.5703125" style="60" customWidth="1"/>
    <col min="1539" max="1539" width="5.7109375" style="60" customWidth="1"/>
    <col min="1540" max="1540" width="6.140625" style="60" customWidth="1"/>
    <col min="1541" max="1541" width="6.5703125" style="60" customWidth="1"/>
    <col min="1542" max="1542" width="7.42578125" style="60" customWidth="1"/>
    <col min="1543" max="1543" width="24.140625" style="60" customWidth="1"/>
    <col min="1544" max="1545" width="7" style="60" customWidth="1"/>
    <col min="1546" max="1546" width="5.7109375" style="60" customWidth="1"/>
    <col min="1547" max="1548" width="6.28515625" style="60" customWidth="1"/>
    <col min="1549" max="1792" width="9.140625" style="60"/>
    <col min="1793" max="1793" width="4.28515625" style="60" customWidth="1"/>
    <col min="1794" max="1794" width="5.5703125" style="60" customWidth="1"/>
    <col min="1795" max="1795" width="5.7109375" style="60" customWidth="1"/>
    <col min="1796" max="1796" width="6.140625" style="60" customWidth="1"/>
    <col min="1797" max="1797" width="6.5703125" style="60" customWidth="1"/>
    <col min="1798" max="1798" width="7.42578125" style="60" customWidth="1"/>
    <col min="1799" max="1799" width="24.140625" style="60" customWidth="1"/>
    <col min="1800" max="1801" width="7" style="60" customWidth="1"/>
    <col min="1802" max="1802" width="5.7109375" style="60" customWidth="1"/>
    <col min="1803" max="1804" width="6.28515625" style="60" customWidth="1"/>
    <col min="1805" max="2048" width="9.140625" style="60"/>
    <col min="2049" max="2049" width="4.28515625" style="60" customWidth="1"/>
    <col min="2050" max="2050" width="5.5703125" style="60" customWidth="1"/>
    <col min="2051" max="2051" width="5.7109375" style="60" customWidth="1"/>
    <col min="2052" max="2052" width="6.140625" style="60" customWidth="1"/>
    <col min="2053" max="2053" width="6.5703125" style="60" customWidth="1"/>
    <col min="2054" max="2054" width="7.42578125" style="60" customWidth="1"/>
    <col min="2055" max="2055" width="24.140625" style="60" customWidth="1"/>
    <col min="2056" max="2057" width="7" style="60" customWidth="1"/>
    <col min="2058" max="2058" width="5.7109375" style="60" customWidth="1"/>
    <col min="2059" max="2060" width="6.28515625" style="60" customWidth="1"/>
    <col min="2061" max="2304" width="9.140625" style="60"/>
    <col min="2305" max="2305" width="4.28515625" style="60" customWidth="1"/>
    <col min="2306" max="2306" width="5.5703125" style="60" customWidth="1"/>
    <col min="2307" max="2307" width="5.7109375" style="60" customWidth="1"/>
    <col min="2308" max="2308" width="6.140625" style="60" customWidth="1"/>
    <col min="2309" max="2309" width="6.5703125" style="60" customWidth="1"/>
    <col min="2310" max="2310" width="7.42578125" style="60" customWidth="1"/>
    <col min="2311" max="2311" width="24.140625" style="60" customWidth="1"/>
    <col min="2312" max="2313" width="7" style="60" customWidth="1"/>
    <col min="2314" max="2314" width="5.7109375" style="60" customWidth="1"/>
    <col min="2315" max="2316" width="6.28515625" style="60" customWidth="1"/>
    <col min="2317" max="2560" width="9.140625" style="60"/>
    <col min="2561" max="2561" width="4.28515625" style="60" customWidth="1"/>
    <col min="2562" max="2562" width="5.5703125" style="60" customWidth="1"/>
    <col min="2563" max="2563" width="5.7109375" style="60" customWidth="1"/>
    <col min="2564" max="2564" width="6.140625" style="60" customWidth="1"/>
    <col min="2565" max="2565" width="6.5703125" style="60" customWidth="1"/>
    <col min="2566" max="2566" width="7.42578125" style="60" customWidth="1"/>
    <col min="2567" max="2567" width="24.140625" style="60" customWidth="1"/>
    <col min="2568" max="2569" width="7" style="60" customWidth="1"/>
    <col min="2570" max="2570" width="5.7109375" style="60" customWidth="1"/>
    <col min="2571" max="2572" width="6.28515625" style="60" customWidth="1"/>
    <col min="2573" max="2816" width="9.140625" style="60"/>
    <col min="2817" max="2817" width="4.28515625" style="60" customWidth="1"/>
    <col min="2818" max="2818" width="5.5703125" style="60" customWidth="1"/>
    <col min="2819" max="2819" width="5.7109375" style="60" customWidth="1"/>
    <col min="2820" max="2820" width="6.140625" style="60" customWidth="1"/>
    <col min="2821" max="2821" width="6.5703125" style="60" customWidth="1"/>
    <col min="2822" max="2822" width="7.42578125" style="60" customWidth="1"/>
    <col min="2823" max="2823" width="24.140625" style="60" customWidth="1"/>
    <col min="2824" max="2825" width="7" style="60" customWidth="1"/>
    <col min="2826" max="2826" width="5.7109375" style="60" customWidth="1"/>
    <col min="2827" max="2828" width="6.28515625" style="60" customWidth="1"/>
    <col min="2829" max="3072" width="9.140625" style="60"/>
    <col min="3073" max="3073" width="4.28515625" style="60" customWidth="1"/>
    <col min="3074" max="3074" width="5.5703125" style="60" customWidth="1"/>
    <col min="3075" max="3075" width="5.7109375" style="60" customWidth="1"/>
    <col min="3076" max="3076" width="6.140625" style="60" customWidth="1"/>
    <col min="3077" max="3077" width="6.5703125" style="60" customWidth="1"/>
    <col min="3078" max="3078" width="7.42578125" style="60" customWidth="1"/>
    <col min="3079" max="3079" width="24.140625" style="60" customWidth="1"/>
    <col min="3080" max="3081" width="7" style="60" customWidth="1"/>
    <col min="3082" max="3082" width="5.7109375" style="60" customWidth="1"/>
    <col min="3083" max="3084" width="6.28515625" style="60" customWidth="1"/>
    <col min="3085" max="3328" width="9.140625" style="60"/>
    <col min="3329" max="3329" width="4.28515625" style="60" customWidth="1"/>
    <col min="3330" max="3330" width="5.5703125" style="60" customWidth="1"/>
    <col min="3331" max="3331" width="5.7109375" style="60" customWidth="1"/>
    <col min="3332" max="3332" width="6.140625" style="60" customWidth="1"/>
    <col min="3333" max="3333" width="6.5703125" style="60" customWidth="1"/>
    <col min="3334" max="3334" width="7.42578125" style="60" customWidth="1"/>
    <col min="3335" max="3335" width="24.140625" style="60" customWidth="1"/>
    <col min="3336" max="3337" width="7" style="60" customWidth="1"/>
    <col min="3338" max="3338" width="5.7109375" style="60" customWidth="1"/>
    <col min="3339" max="3340" width="6.28515625" style="60" customWidth="1"/>
    <col min="3341" max="3584" width="9.140625" style="60"/>
    <col min="3585" max="3585" width="4.28515625" style="60" customWidth="1"/>
    <col min="3586" max="3586" width="5.5703125" style="60" customWidth="1"/>
    <col min="3587" max="3587" width="5.7109375" style="60" customWidth="1"/>
    <col min="3588" max="3588" width="6.140625" style="60" customWidth="1"/>
    <col min="3589" max="3589" width="6.5703125" style="60" customWidth="1"/>
    <col min="3590" max="3590" width="7.42578125" style="60" customWidth="1"/>
    <col min="3591" max="3591" width="24.140625" style="60" customWidth="1"/>
    <col min="3592" max="3593" width="7" style="60" customWidth="1"/>
    <col min="3594" max="3594" width="5.7109375" style="60" customWidth="1"/>
    <col min="3595" max="3596" width="6.28515625" style="60" customWidth="1"/>
    <col min="3597" max="3840" width="9.140625" style="60"/>
    <col min="3841" max="3841" width="4.28515625" style="60" customWidth="1"/>
    <col min="3842" max="3842" width="5.5703125" style="60" customWidth="1"/>
    <col min="3843" max="3843" width="5.7109375" style="60" customWidth="1"/>
    <col min="3844" max="3844" width="6.140625" style="60" customWidth="1"/>
    <col min="3845" max="3845" width="6.5703125" style="60" customWidth="1"/>
    <col min="3846" max="3846" width="7.42578125" style="60" customWidth="1"/>
    <col min="3847" max="3847" width="24.140625" style="60" customWidth="1"/>
    <col min="3848" max="3849" width="7" style="60" customWidth="1"/>
    <col min="3850" max="3850" width="5.7109375" style="60" customWidth="1"/>
    <col min="3851" max="3852" width="6.28515625" style="60" customWidth="1"/>
    <col min="3853" max="4096" width="9.140625" style="60"/>
    <col min="4097" max="4097" width="4.28515625" style="60" customWidth="1"/>
    <col min="4098" max="4098" width="5.5703125" style="60" customWidth="1"/>
    <col min="4099" max="4099" width="5.7109375" style="60" customWidth="1"/>
    <col min="4100" max="4100" width="6.140625" style="60" customWidth="1"/>
    <col min="4101" max="4101" width="6.5703125" style="60" customWidth="1"/>
    <col min="4102" max="4102" width="7.42578125" style="60" customWidth="1"/>
    <col min="4103" max="4103" width="24.140625" style="60" customWidth="1"/>
    <col min="4104" max="4105" width="7" style="60" customWidth="1"/>
    <col min="4106" max="4106" width="5.7109375" style="60" customWidth="1"/>
    <col min="4107" max="4108" width="6.28515625" style="60" customWidth="1"/>
    <col min="4109" max="4352" width="9.140625" style="60"/>
    <col min="4353" max="4353" width="4.28515625" style="60" customWidth="1"/>
    <col min="4354" max="4354" width="5.5703125" style="60" customWidth="1"/>
    <col min="4355" max="4355" width="5.7109375" style="60" customWidth="1"/>
    <col min="4356" max="4356" width="6.140625" style="60" customWidth="1"/>
    <col min="4357" max="4357" width="6.5703125" style="60" customWidth="1"/>
    <col min="4358" max="4358" width="7.42578125" style="60" customWidth="1"/>
    <col min="4359" max="4359" width="24.140625" style="60" customWidth="1"/>
    <col min="4360" max="4361" width="7" style="60" customWidth="1"/>
    <col min="4362" max="4362" width="5.7109375" style="60" customWidth="1"/>
    <col min="4363" max="4364" width="6.28515625" style="60" customWidth="1"/>
    <col min="4365" max="4608" width="9.140625" style="60"/>
    <col min="4609" max="4609" width="4.28515625" style="60" customWidth="1"/>
    <col min="4610" max="4610" width="5.5703125" style="60" customWidth="1"/>
    <col min="4611" max="4611" width="5.7109375" style="60" customWidth="1"/>
    <col min="4612" max="4612" width="6.140625" style="60" customWidth="1"/>
    <col min="4613" max="4613" width="6.5703125" style="60" customWidth="1"/>
    <col min="4614" max="4614" width="7.42578125" style="60" customWidth="1"/>
    <col min="4615" max="4615" width="24.140625" style="60" customWidth="1"/>
    <col min="4616" max="4617" width="7" style="60" customWidth="1"/>
    <col min="4618" max="4618" width="5.7109375" style="60" customWidth="1"/>
    <col min="4619" max="4620" width="6.28515625" style="60" customWidth="1"/>
    <col min="4621" max="4864" width="9.140625" style="60"/>
    <col min="4865" max="4865" width="4.28515625" style="60" customWidth="1"/>
    <col min="4866" max="4866" width="5.5703125" style="60" customWidth="1"/>
    <col min="4867" max="4867" width="5.7109375" style="60" customWidth="1"/>
    <col min="4868" max="4868" width="6.140625" style="60" customWidth="1"/>
    <col min="4869" max="4869" width="6.5703125" style="60" customWidth="1"/>
    <col min="4870" max="4870" width="7.42578125" style="60" customWidth="1"/>
    <col min="4871" max="4871" width="24.140625" style="60" customWidth="1"/>
    <col min="4872" max="4873" width="7" style="60" customWidth="1"/>
    <col min="4874" max="4874" width="5.7109375" style="60" customWidth="1"/>
    <col min="4875" max="4876" width="6.28515625" style="60" customWidth="1"/>
    <col min="4877" max="5120" width="9.140625" style="60"/>
    <col min="5121" max="5121" width="4.28515625" style="60" customWidth="1"/>
    <col min="5122" max="5122" width="5.5703125" style="60" customWidth="1"/>
    <col min="5123" max="5123" width="5.7109375" style="60" customWidth="1"/>
    <col min="5124" max="5124" width="6.140625" style="60" customWidth="1"/>
    <col min="5125" max="5125" width="6.5703125" style="60" customWidth="1"/>
    <col min="5126" max="5126" width="7.42578125" style="60" customWidth="1"/>
    <col min="5127" max="5127" width="24.140625" style="60" customWidth="1"/>
    <col min="5128" max="5129" width="7" style="60" customWidth="1"/>
    <col min="5130" max="5130" width="5.7109375" style="60" customWidth="1"/>
    <col min="5131" max="5132" width="6.28515625" style="60" customWidth="1"/>
    <col min="5133" max="5376" width="9.140625" style="60"/>
    <col min="5377" max="5377" width="4.28515625" style="60" customWidth="1"/>
    <col min="5378" max="5378" width="5.5703125" style="60" customWidth="1"/>
    <col min="5379" max="5379" width="5.7109375" style="60" customWidth="1"/>
    <col min="5380" max="5380" width="6.140625" style="60" customWidth="1"/>
    <col min="5381" max="5381" width="6.5703125" style="60" customWidth="1"/>
    <col min="5382" max="5382" width="7.42578125" style="60" customWidth="1"/>
    <col min="5383" max="5383" width="24.140625" style="60" customWidth="1"/>
    <col min="5384" max="5385" width="7" style="60" customWidth="1"/>
    <col min="5386" max="5386" width="5.7109375" style="60" customWidth="1"/>
    <col min="5387" max="5388" width="6.28515625" style="60" customWidth="1"/>
    <col min="5389" max="5632" width="9.140625" style="60"/>
    <col min="5633" max="5633" width="4.28515625" style="60" customWidth="1"/>
    <col min="5634" max="5634" width="5.5703125" style="60" customWidth="1"/>
    <col min="5635" max="5635" width="5.7109375" style="60" customWidth="1"/>
    <col min="5636" max="5636" width="6.140625" style="60" customWidth="1"/>
    <col min="5637" max="5637" width="6.5703125" style="60" customWidth="1"/>
    <col min="5638" max="5638" width="7.42578125" style="60" customWidth="1"/>
    <col min="5639" max="5639" width="24.140625" style="60" customWidth="1"/>
    <col min="5640" max="5641" width="7" style="60" customWidth="1"/>
    <col min="5642" max="5642" width="5.7109375" style="60" customWidth="1"/>
    <col min="5643" max="5644" width="6.28515625" style="60" customWidth="1"/>
    <col min="5645" max="5888" width="9.140625" style="60"/>
    <col min="5889" max="5889" width="4.28515625" style="60" customWidth="1"/>
    <col min="5890" max="5890" width="5.5703125" style="60" customWidth="1"/>
    <col min="5891" max="5891" width="5.7109375" style="60" customWidth="1"/>
    <col min="5892" max="5892" width="6.140625" style="60" customWidth="1"/>
    <col min="5893" max="5893" width="6.5703125" style="60" customWidth="1"/>
    <col min="5894" max="5894" width="7.42578125" style="60" customWidth="1"/>
    <col min="5895" max="5895" width="24.140625" style="60" customWidth="1"/>
    <col min="5896" max="5897" width="7" style="60" customWidth="1"/>
    <col min="5898" max="5898" width="5.7109375" style="60" customWidth="1"/>
    <col min="5899" max="5900" width="6.28515625" style="60" customWidth="1"/>
    <col min="5901" max="6144" width="9.140625" style="60"/>
    <col min="6145" max="6145" width="4.28515625" style="60" customWidth="1"/>
    <col min="6146" max="6146" width="5.5703125" style="60" customWidth="1"/>
    <col min="6147" max="6147" width="5.7109375" style="60" customWidth="1"/>
    <col min="6148" max="6148" width="6.140625" style="60" customWidth="1"/>
    <col min="6149" max="6149" width="6.5703125" style="60" customWidth="1"/>
    <col min="6150" max="6150" width="7.42578125" style="60" customWidth="1"/>
    <col min="6151" max="6151" width="24.140625" style="60" customWidth="1"/>
    <col min="6152" max="6153" width="7" style="60" customWidth="1"/>
    <col min="6154" max="6154" width="5.7109375" style="60" customWidth="1"/>
    <col min="6155" max="6156" width="6.28515625" style="60" customWidth="1"/>
    <col min="6157" max="6400" width="9.140625" style="60"/>
    <col min="6401" max="6401" width="4.28515625" style="60" customWidth="1"/>
    <col min="6402" max="6402" width="5.5703125" style="60" customWidth="1"/>
    <col min="6403" max="6403" width="5.7109375" style="60" customWidth="1"/>
    <col min="6404" max="6404" width="6.140625" style="60" customWidth="1"/>
    <col min="6405" max="6405" width="6.5703125" style="60" customWidth="1"/>
    <col min="6406" max="6406" width="7.42578125" style="60" customWidth="1"/>
    <col min="6407" max="6407" width="24.140625" style="60" customWidth="1"/>
    <col min="6408" max="6409" width="7" style="60" customWidth="1"/>
    <col min="6410" max="6410" width="5.7109375" style="60" customWidth="1"/>
    <col min="6411" max="6412" width="6.28515625" style="60" customWidth="1"/>
    <col min="6413" max="6656" width="9.140625" style="60"/>
    <col min="6657" max="6657" width="4.28515625" style="60" customWidth="1"/>
    <col min="6658" max="6658" width="5.5703125" style="60" customWidth="1"/>
    <col min="6659" max="6659" width="5.7109375" style="60" customWidth="1"/>
    <col min="6660" max="6660" width="6.140625" style="60" customWidth="1"/>
    <col min="6661" max="6661" width="6.5703125" style="60" customWidth="1"/>
    <col min="6662" max="6662" width="7.42578125" style="60" customWidth="1"/>
    <col min="6663" max="6663" width="24.140625" style="60" customWidth="1"/>
    <col min="6664" max="6665" width="7" style="60" customWidth="1"/>
    <col min="6666" max="6666" width="5.7109375" style="60" customWidth="1"/>
    <col min="6667" max="6668" width="6.28515625" style="60" customWidth="1"/>
    <col min="6669" max="6912" width="9.140625" style="60"/>
    <col min="6913" max="6913" width="4.28515625" style="60" customWidth="1"/>
    <col min="6914" max="6914" width="5.5703125" style="60" customWidth="1"/>
    <col min="6915" max="6915" width="5.7109375" style="60" customWidth="1"/>
    <col min="6916" max="6916" width="6.140625" style="60" customWidth="1"/>
    <col min="6917" max="6917" width="6.5703125" style="60" customWidth="1"/>
    <col min="6918" max="6918" width="7.42578125" style="60" customWidth="1"/>
    <col min="6919" max="6919" width="24.140625" style="60" customWidth="1"/>
    <col min="6920" max="6921" width="7" style="60" customWidth="1"/>
    <col min="6922" max="6922" width="5.7109375" style="60" customWidth="1"/>
    <col min="6923" max="6924" width="6.28515625" style="60" customWidth="1"/>
    <col min="6925" max="7168" width="9.140625" style="60"/>
    <col min="7169" max="7169" width="4.28515625" style="60" customWidth="1"/>
    <col min="7170" max="7170" width="5.5703125" style="60" customWidth="1"/>
    <col min="7171" max="7171" width="5.7109375" style="60" customWidth="1"/>
    <col min="7172" max="7172" width="6.140625" style="60" customWidth="1"/>
    <col min="7173" max="7173" width="6.5703125" style="60" customWidth="1"/>
    <col min="7174" max="7174" width="7.42578125" style="60" customWidth="1"/>
    <col min="7175" max="7175" width="24.140625" style="60" customWidth="1"/>
    <col min="7176" max="7177" width="7" style="60" customWidth="1"/>
    <col min="7178" max="7178" width="5.7109375" style="60" customWidth="1"/>
    <col min="7179" max="7180" width="6.28515625" style="60" customWidth="1"/>
    <col min="7181" max="7424" width="9.140625" style="60"/>
    <col min="7425" max="7425" width="4.28515625" style="60" customWidth="1"/>
    <col min="7426" max="7426" width="5.5703125" style="60" customWidth="1"/>
    <col min="7427" max="7427" width="5.7109375" style="60" customWidth="1"/>
    <col min="7428" max="7428" width="6.140625" style="60" customWidth="1"/>
    <col min="7429" max="7429" width="6.5703125" style="60" customWidth="1"/>
    <col min="7430" max="7430" width="7.42578125" style="60" customWidth="1"/>
    <col min="7431" max="7431" width="24.140625" style="60" customWidth="1"/>
    <col min="7432" max="7433" width="7" style="60" customWidth="1"/>
    <col min="7434" max="7434" width="5.7109375" style="60" customWidth="1"/>
    <col min="7435" max="7436" width="6.28515625" style="60" customWidth="1"/>
    <col min="7437" max="7680" width="9.140625" style="60"/>
    <col min="7681" max="7681" width="4.28515625" style="60" customWidth="1"/>
    <col min="7682" max="7682" width="5.5703125" style="60" customWidth="1"/>
    <col min="7683" max="7683" width="5.7109375" style="60" customWidth="1"/>
    <col min="7684" max="7684" width="6.140625" style="60" customWidth="1"/>
    <col min="7685" max="7685" width="6.5703125" style="60" customWidth="1"/>
    <col min="7686" max="7686" width="7.42578125" style="60" customWidth="1"/>
    <col min="7687" max="7687" width="24.140625" style="60" customWidth="1"/>
    <col min="7688" max="7689" width="7" style="60" customWidth="1"/>
    <col min="7690" max="7690" width="5.7109375" style="60" customWidth="1"/>
    <col min="7691" max="7692" width="6.28515625" style="60" customWidth="1"/>
    <col min="7693" max="7936" width="9.140625" style="60"/>
    <col min="7937" max="7937" width="4.28515625" style="60" customWidth="1"/>
    <col min="7938" max="7938" width="5.5703125" style="60" customWidth="1"/>
    <col min="7939" max="7939" width="5.7109375" style="60" customWidth="1"/>
    <col min="7940" max="7940" width="6.140625" style="60" customWidth="1"/>
    <col min="7941" max="7941" width="6.5703125" style="60" customWidth="1"/>
    <col min="7942" max="7942" width="7.42578125" style="60" customWidth="1"/>
    <col min="7943" max="7943" width="24.140625" style="60" customWidth="1"/>
    <col min="7944" max="7945" width="7" style="60" customWidth="1"/>
    <col min="7946" max="7946" width="5.7109375" style="60" customWidth="1"/>
    <col min="7947" max="7948" width="6.28515625" style="60" customWidth="1"/>
    <col min="7949" max="8192" width="9.140625" style="60"/>
    <col min="8193" max="8193" width="4.28515625" style="60" customWidth="1"/>
    <col min="8194" max="8194" width="5.5703125" style="60" customWidth="1"/>
    <col min="8195" max="8195" width="5.7109375" style="60" customWidth="1"/>
    <col min="8196" max="8196" width="6.140625" style="60" customWidth="1"/>
    <col min="8197" max="8197" width="6.5703125" style="60" customWidth="1"/>
    <col min="8198" max="8198" width="7.42578125" style="60" customWidth="1"/>
    <col min="8199" max="8199" width="24.140625" style="60" customWidth="1"/>
    <col min="8200" max="8201" width="7" style="60" customWidth="1"/>
    <col min="8202" max="8202" width="5.7109375" style="60" customWidth="1"/>
    <col min="8203" max="8204" width="6.28515625" style="60" customWidth="1"/>
    <col min="8205" max="8448" width="9.140625" style="60"/>
    <col min="8449" max="8449" width="4.28515625" style="60" customWidth="1"/>
    <col min="8450" max="8450" width="5.5703125" style="60" customWidth="1"/>
    <col min="8451" max="8451" width="5.7109375" style="60" customWidth="1"/>
    <col min="8452" max="8452" width="6.140625" style="60" customWidth="1"/>
    <col min="8453" max="8453" width="6.5703125" style="60" customWidth="1"/>
    <col min="8454" max="8454" width="7.42578125" style="60" customWidth="1"/>
    <col min="8455" max="8455" width="24.140625" style="60" customWidth="1"/>
    <col min="8456" max="8457" width="7" style="60" customWidth="1"/>
    <col min="8458" max="8458" width="5.7109375" style="60" customWidth="1"/>
    <col min="8459" max="8460" width="6.28515625" style="60" customWidth="1"/>
    <col min="8461" max="8704" width="9.140625" style="60"/>
    <col min="8705" max="8705" width="4.28515625" style="60" customWidth="1"/>
    <col min="8706" max="8706" width="5.5703125" style="60" customWidth="1"/>
    <col min="8707" max="8707" width="5.7109375" style="60" customWidth="1"/>
    <col min="8708" max="8708" width="6.140625" style="60" customWidth="1"/>
    <col min="8709" max="8709" width="6.5703125" style="60" customWidth="1"/>
    <col min="8710" max="8710" width="7.42578125" style="60" customWidth="1"/>
    <col min="8711" max="8711" width="24.140625" style="60" customWidth="1"/>
    <col min="8712" max="8713" width="7" style="60" customWidth="1"/>
    <col min="8714" max="8714" width="5.7109375" style="60" customWidth="1"/>
    <col min="8715" max="8716" width="6.28515625" style="60" customWidth="1"/>
    <col min="8717" max="8960" width="9.140625" style="60"/>
    <col min="8961" max="8961" width="4.28515625" style="60" customWidth="1"/>
    <col min="8962" max="8962" width="5.5703125" style="60" customWidth="1"/>
    <col min="8963" max="8963" width="5.7109375" style="60" customWidth="1"/>
    <col min="8964" max="8964" width="6.140625" style="60" customWidth="1"/>
    <col min="8965" max="8965" width="6.5703125" style="60" customWidth="1"/>
    <col min="8966" max="8966" width="7.42578125" style="60" customWidth="1"/>
    <col min="8967" max="8967" width="24.140625" style="60" customWidth="1"/>
    <col min="8968" max="8969" width="7" style="60" customWidth="1"/>
    <col min="8970" max="8970" width="5.7109375" style="60" customWidth="1"/>
    <col min="8971" max="8972" width="6.28515625" style="60" customWidth="1"/>
    <col min="8973" max="9216" width="9.140625" style="60"/>
    <col min="9217" max="9217" width="4.28515625" style="60" customWidth="1"/>
    <col min="9218" max="9218" width="5.5703125" style="60" customWidth="1"/>
    <col min="9219" max="9219" width="5.7109375" style="60" customWidth="1"/>
    <col min="9220" max="9220" width="6.140625" style="60" customWidth="1"/>
    <col min="9221" max="9221" width="6.5703125" style="60" customWidth="1"/>
    <col min="9222" max="9222" width="7.42578125" style="60" customWidth="1"/>
    <col min="9223" max="9223" width="24.140625" style="60" customWidth="1"/>
    <col min="9224" max="9225" width="7" style="60" customWidth="1"/>
    <col min="9226" max="9226" width="5.7109375" style="60" customWidth="1"/>
    <col min="9227" max="9228" width="6.28515625" style="60" customWidth="1"/>
    <col min="9229" max="9472" width="9.140625" style="60"/>
    <col min="9473" max="9473" width="4.28515625" style="60" customWidth="1"/>
    <col min="9474" max="9474" width="5.5703125" style="60" customWidth="1"/>
    <col min="9475" max="9475" width="5.7109375" style="60" customWidth="1"/>
    <col min="9476" max="9476" width="6.140625" style="60" customWidth="1"/>
    <col min="9477" max="9477" width="6.5703125" style="60" customWidth="1"/>
    <col min="9478" max="9478" width="7.42578125" style="60" customWidth="1"/>
    <col min="9479" max="9479" width="24.140625" style="60" customWidth="1"/>
    <col min="9480" max="9481" width="7" style="60" customWidth="1"/>
    <col min="9482" max="9482" width="5.7109375" style="60" customWidth="1"/>
    <col min="9483" max="9484" width="6.28515625" style="60" customWidth="1"/>
    <col min="9485" max="9728" width="9.140625" style="60"/>
    <col min="9729" max="9729" width="4.28515625" style="60" customWidth="1"/>
    <col min="9730" max="9730" width="5.5703125" style="60" customWidth="1"/>
    <col min="9731" max="9731" width="5.7109375" style="60" customWidth="1"/>
    <col min="9732" max="9732" width="6.140625" style="60" customWidth="1"/>
    <col min="9733" max="9733" width="6.5703125" style="60" customWidth="1"/>
    <col min="9734" max="9734" width="7.42578125" style="60" customWidth="1"/>
    <col min="9735" max="9735" width="24.140625" style="60" customWidth="1"/>
    <col min="9736" max="9737" width="7" style="60" customWidth="1"/>
    <col min="9738" max="9738" width="5.7109375" style="60" customWidth="1"/>
    <col min="9739" max="9740" width="6.28515625" style="60" customWidth="1"/>
    <col min="9741" max="9984" width="9.140625" style="60"/>
    <col min="9985" max="9985" width="4.28515625" style="60" customWidth="1"/>
    <col min="9986" max="9986" width="5.5703125" style="60" customWidth="1"/>
    <col min="9987" max="9987" width="5.7109375" style="60" customWidth="1"/>
    <col min="9988" max="9988" width="6.140625" style="60" customWidth="1"/>
    <col min="9989" max="9989" width="6.5703125" style="60" customWidth="1"/>
    <col min="9990" max="9990" width="7.42578125" style="60" customWidth="1"/>
    <col min="9991" max="9991" width="24.140625" style="60" customWidth="1"/>
    <col min="9992" max="9993" width="7" style="60" customWidth="1"/>
    <col min="9994" max="9994" width="5.7109375" style="60" customWidth="1"/>
    <col min="9995" max="9996" width="6.28515625" style="60" customWidth="1"/>
    <col min="9997" max="10240" width="9.140625" style="60"/>
    <col min="10241" max="10241" width="4.28515625" style="60" customWidth="1"/>
    <col min="10242" max="10242" width="5.5703125" style="60" customWidth="1"/>
    <col min="10243" max="10243" width="5.7109375" style="60" customWidth="1"/>
    <col min="10244" max="10244" width="6.140625" style="60" customWidth="1"/>
    <col min="10245" max="10245" width="6.5703125" style="60" customWidth="1"/>
    <col min="10246" max="10246" width="7.42578125" style="60" customWidth="1"/>
    <col min="10247" max="10247" width="24.140625" style="60" customWidth="1"/>
    <col min="10248" max="10249" width="7" style="60" customWidth="1"/>
    <col min="10250" max="10250" width="5.7109375" style="60" customWidth="1"/>
    <col min="10251" max="10252" width="6.28515625" style="60" customWidth="1"/>
    <col min="10253" max="10496" width="9.140625" style="60"/>
    <col min="10497" max="10497" width="4.28515625" style="60" customWidth="1"/>
    <col min="10498" max="10498" width="5.5703125" style="60" customWidth="1"/>
    <col min="10499" max="10499" width="5.7109375" style="60" customWidth="1"/>
    <col min="10500" max="10500" width="6.140625" style="60" customWidth="1"/>
    <col min="10501" max="10501" width="6.5703125" style="60" customWidth="1"/>
    <col min="10502" max="10502" width="7.42578125" style="60" customWidth="1"/>
    <col min="10503" max="10503" width="24.140625" style="60" customWidth="1"/>
    <col min="10504" max="10505" width="7" style="60" customWidth="1"/>
    <col min="10506" max="10506" width="5.7109375" style="60" customWidth="1"/>
    <col min="10507" max="10508" width="6.28515625" style="60" customWidth="1"/>
    <col min="10509" max="10752" width="9.140625" style="60"/>
    <col min="10753" max="10753" width="4.28515625" style="60" customWidth="1"/>
    <col min="10754" max="10754" width="5.5703125" style="60" customWidth="1"/>
    <col min="10755" max="10755" width="5.7109375" style="60" customWidth="1"/>
    <col min="10756" max="10756" width="6.140625" style="60" customWidth="1"/>
    <col min="10757" max="10757" width="6.5703125" style="60" customWidth="1"/>
    <col min="10758" max="10758" width="7.42578125" style="60" customWidth="1"/>
    <col min="10759" max="10759" width="24.140625" style="60" customWidth="1"/>
    <col min="10760" max="10761" width="7" style="60" customWidth="1"/>
    <col min="10762" max="10762" width="5.7109375" style="60" customWidth="1"/>
    <col min="10763" max="10764" width="6.28515625" style="60" customWidth="1"/>
    <col min="10765" max="11008" width="9.140625" style="60"/>
    <col min="11009" max="11009" width="4.28515625" style="60" customWidth="1"/>
    <col min="11010" max="11010" width="5.5703125" style="60" customWidth="1"/>
    <col min="11011" max="11011" width="5.7109375" style="60" customWidth="1"/>
    <col min="11012" max="11012" width="6.140625" style="60" customWidth="1"/>
    <col min="11013" max="11013" width="6.5703125" style="60" customWidth="1"/>
    <col min="11014" max="11014" width="7.42578125" style="60" customWidth="1"/>
    <col min="11015" max="11015" width="24.140625" style="60" customWidth="1"/>
    <col min="11016" max="11017" width="7" style="60" customWidth="1"/>
    <col min="11018" max="11018" width="5.7109375" style="60" customWidth="1"/>
    <col min="11019" max="11020" width="6.28515625" style="60" customWidth="1"/>
    <col min="11021" max="11264" width="9.140625" style="60"/>
    <col min="11265" max="11265" width="4.28515625" style="60" customWidth="1"/>
    <col min="11266" max="11266" width="5.5703125" style="60" customWidth="1"/>
    <col min="11267" max="11267" width="5.7109375" style="60" customWidth="1"/>
    <col min="11268" max="11268" width="6.140625" style="60" customWidth="1"/>
    <col min="11269" max="11269" width="6.5703125" style="60" customWidth="1"/>
    <col min="11270" max="11270" width="7.42578125" style="60" customWidth="1"/>
    <col min="11271" max="11271" width="24.140625" style="60" customWidth="1"/>
    <col min="11272" max="11273" width="7" style="60" customWidth="1"/>
    <col min="11274" max="11274" width="5.7109375" style="60" customWidth="1"/>
    <col min="11275" max="11276" width="6.28515625" style="60" customWidth="1"/>
    <col min="11277" max="11520" width="9.140625" style="60"/>
    <col min="11521" max="11521" width="4.28515625" style="60" customWidth="1"/>
    <col min="11522" max="11522" width="5.5703125" style="60" customWidth="1"/>
    <col min="11523" max="11523" width="5.7109375" style="60" customWidth="1"/>
    <col min="11524" max="11524" width="6.140625" style="60" customWidth="1"/>
    <col min="11525" max="11525" width="6.5703125" style="60" customWidth="1"/>
    <col min="11526" max="11526" width="7.42578125" style="60" customWidth="1"/>
    <col min="11527" max="11527" width="24.140625" style="60" customWidth="1"/>
    <col min="11528" max="11529" width="7" style="60" customWidth="1"/>
    <col min="11530" max="11530" width="5.7109375" style="60" customWidth="1"/>
    <col min="11531" max="11532" width="6.28515625" style="60" customWidth="1"/>
    <col min="11533" max="11776" width="9.140625" style="60"/>
    <col min="11777" max="11777" width="4.28515625" style="60" customWidth="1"/>
    <col min="11778" max="11778" width="5.5703125" style="60" customWidth="1"/>
    <col min="11779" max="11779" width="5.7109375" style="60" customWidth="1"/>
    <col min="11780" max="11780" width="6.140625" style="60" customWidth="1"/>
    <col min="11781" max="11781" width="6.5703125" style="60" customWidth="1"/>
    <col min="11782" max="11782" width="7.42578125" style="60" customWidth="1"/>
    <col min="11783" max="11783" width="24.140625" style="60" customWidth="1"/>
    <col min="11784" max="11785" width="7" style="60" customWidth="1"/>
    <col min="11786" max="11786" width="5.7109375" style="60" customWidth="1"/>
    <col min="11787" max="11788" width="6.28515625" style="60" customWidth="1"/>
    <col min="11789" max="12032" width="9.140625" style="60"/>
    <col min="12033" max="12033" width="4.28515625" style="60" customWidth="1"/>
    <col min="12034" max="12034" width="5.5703125" style="60" customWidth="1"/>
    <col min="12035" max="12035" width="5.7109375" style="60" customWidth="1"/>
    <col min="12036" max="12036" width="6.140625" style="60" customWidth="1"/>
    <col min="12037" max="12037" width="6.5703125" style="60" customWidth="1"/>
    <col min="12038" max="12038" width="7.42578125" style="60" customWidth="1"/>
    <col min="12039" max="12039" width="24.140625" style="60" customWidth="1"/>
    <col min="12040" max="12041" width="7" style="60" customWidth="1"/>
    <col min="12042" max="12042" width="5.7109375" style="60" customWidth="1"/>
    <col min="12043" max="12044" width="6.28515625" style="60" customWidth="1"/>
    <col min="12045" max="12288" width="9.140625" style="60"/>
    <col min="12289" max="12289" width="4.28515625" style="60" customWidth="1"/>
    <col min="12290" max="12290" width="5.5703125" style="60" customWidth="1"/>
    <col min="12291" max="12291" width="5.7109375" style="60" customWidth="1"/>
    <col min="12292" max="12292" width="6.140625" style="60" customWidth="1"/>
    <col min="12293" max="12293" width="6.5703125" style="60" customWidth="1"/>
    <col min="12294" max="12294" width="7.42578125" style="60" customWidth="1"/>
    <col min="12295" max="12295" width="24.140625" style="60" customWidth="1"/>
    <col min="12296" max="12297" width="7" style="60" customWidth="1"/>
    <col min="12298" max="12298" width="5.7109375" style="60" customWidth="1"/>
    <col min="12299" max="12300" width="6.28515625" style="60" customWidth="1"/>
    <col min="12301" max="12544" width="9.140625" style="60"/>
    <col min="12545" max="12545" width="4.28515625" style="60" customWidth="1"/>
    <col min="12546" max="12546" width="5.5703125" style="60" customWidth="1"/>
    <col min="12547" max="12547" width="5.7109375" style="60" customWidth="1"/>
    <col min="12548" max="12548" width="6.140625" style="60" customWidth="1"/>
    <col min="12549" max="12549" width="6.5703125" style="60" customWidth="1"/>
    <col min="12550" max="12550" width="7.42578125" style="60" customWidth="1"/>
    <col min="12551" max="12551" width="24.140625" style="60" customWidth="1"/>
    <col min="12552" max="12553" width="7" style="60" customWidth="1"/>
    <col min="12554" max="12554" width="5.7109375" style="60" customWidth="1"/>
    <col min="12555" max="12556" width="6.28515625" style="60" customWidth="1"/>
    <col min="12557" max="12800" width="9.140625" style="60"/>
    <col min="12801" max="12801" width="4.28515625" style="60" customWidth="1"/>
    <col min="12802" max="12802" width="5.5703125" style="60" customWidth="1"/>
    <col min="12803" max="12803" width="5.7109375" style="60" customWidth="1"/>
    <col min="12804" max="12804" width="6.140625" style="60" customWidth="1"/>
    <col min="12805" max="12805" width="6.5703125" style="60" customWidth="1"/>
    <col min="12806" max="12806" width="7.42578125" style="60" customWidth="1"/>
    <col min="12807" max="12807" width="24.140625" style="60" customWidth="1"/>
    <col min="12808" max="12809" width="7" style="60" customWidth="1"/>
    <col min="12810" max="12810" width="5.7109375" style="60" customWidth="1"/>
    <col min="12811" max="12812" width="6.28515625" style="60" customWidth="1"/>
    <col min="12813" max="13056" width="9.140625" style="60"/>
    <col min="13057" max="13057" width="4.28515625" style="60" customWidth="1"/>
    <col min="13058" max="13058" width="5.5703125" style="60" customWidth="1"/>
    <col min="13059" max="13059" width="5.7109375" style="60" customWidth="1"/>
    <col min="13060" max="13060" width="6.140625" style="60" customWidth="1"/>
    <col min="13061" max="13061" width="6.5703125" style="60" customWidth="1"/>
    <col min="13062" max="13062" width="7.42578125" style="60" customWidth="1"/>
    <col min="13063" max="13063" width="24.140625" style="60" customWidth="1"/>
    <col min="13064" max="13065" width="7" style="60" customWidth="1"/>
    <col min="13066" max="13066" width="5.7109375" style="60" customWidth="1"/>
    <col min="13067" max="13068" width="6.28515625" style="60" customWidth="1"/>
    <col min="13069" max="13312" width="9.140625" style="60"/>
    <col min="13313" max="13313" width="4.28515625" style="60" customWidth="1"/>
    <col min="13314" max="13314" width="5.5703125" style="60" customWidth="1"/>
    <col min="13315" max="13315" width="5.7109375" style="60" customWidth="1"/>
    <col min="13316" max="13316" width="6.140625" style="60" customWidth="1"/>
    <col min="13317" max="13317" width="6.5703125" style="60" customWidth="1"/>
    <col min="13318" max="13318" width="7.42578125" style="60" customWidth="1"/>
    <col min="13319" max="13319" width="24.140625" style="60" customWidth="1"/>
    <col min="13320" max="13321" width="7" style="60" customWidth="1"/>
    <col min="13322" max="13322" width="5.7109375" style="60" customWidth="1"/>
    <col min="13323" max="13324" width="6.28515625" style="60" customWidth="1"/>
    <col min="13325" max="13568" width="9.140625" style="60"/>
    <col min="13569" max="13569" width="4.28515625" style="60" customWidth="1"/>
    <col min="13570" max="13570" width="5.5703125" style="60" customWidth="1"/>
    <col min="13571" max="13571" width="5.7109375" style="60" customWidth="1"/>
    <col min="13572" max="13572" width="6.140625" style="60" customWidth="1"/>
    <col min="13573" max="13573" width="6.5703125" style="60" customWidth="1"/>
    <col min="13574" max="13574" width="7.42578125" style="60" customWidth="1"/>
    <col min="13575" max="13575" width="24.140625" style="60" customWidth="1"/>
    <col min="13576" max="13577" width="7" style="60" customWidth="1"/>
    <col min="13578" max="13578" width="5.7109375" style="60" customWidth="1"/>
    <col min="13579" max="13580" width="6.28515625" style="60" customWidth="1"/>
    <col min="13581" max="13824" width="9.140625" style="60"/>
    <col min="13825" max="13825" width="4.28515625" style="60" customWidth="1"/>
    <col min="13826" max="13826" width="5.5703125" style="60" customWidth="1"/>
    <col min="13827" max="13827" width="5.7109375" style="60" customWidth="1"/>
    <col min="13828" max="13828" width="6.140625" style="60" customWidth="1"/>
    <col min="13829" max="13829" width="6.5703125" style="60" customWidth="1"/>
    <col min="13830" max="13830" width="7.42578125" style="60" customWidth="1"/>
    <col min="13831" max="13831" width="24.140625" style="60" customWidth="1"/>
    <col min="13832" max="13833" width="7" style="60" customWidth="1"/>
    <col min="13834" max="13834" width="5.7109375" style="60" customWidth="1"/>
    <col min="13835" max="13836" width="6.28515625" style="60" customWidth="1"/>
    <col min="13837" max="14080" width="9.140625" style="60"/>
    <col min="14081" max="14081" width="4.28515625" style="60" customWidth="1"/>
    <col min="14082" max="14082" width="5.5703125" style="60" customWidth="1"/>
    <col min="14083" max="14083" width="5.7109375" style="60" customWidth="1"/>
    <col min="14084" max="14084" width="6.140625" style="60" customWidth="1"/>
    <col min="14085" max="14085" width="6.5703125" style="60" customWidth="1"/>
    <col min="14086" max="14086" width="7.42578125" style="60" customWidth="1"/>
    <col min="14087" max="14087" width="24.140625" style="60" customWidth="1"/>
    <col min="14088" max="14089" width="7" style="60" customWidth="1"/>
    <col min="14090" max="14090" width="5.7109375" style="60" customWidth="1"/>
    <col min="14091" max="14092" width="6.28515625" style="60" customWidth="1"/>
    <col min="14093" max="14336" width="9.140625" style="60"/>
    <col min="14337" max="14337" width="4.28515625" style="60" customWidth="1"/>
    <col min="14338" max="14338" width="5.5703125" style="60" customWidth="1"/>
    <col min="14339" max="14339" width="5.7109375" style="60" customWidth="1"/>
    <col min="14340" max="14340" width="6.140625" style="60" customWidth="1"/>
    <col min="14341" max="14341" width="6.5703125" style="60" customWidth="1"/>
    <col min="14342" max="14342" width="7.42578125" style="60" customWidth="1"/>
    <col min="14343" max="14343" width="24.140625" style="60" customWidth="1"/>
    <col min="14344" max="14345" width="7" style="60" customWidth="1"/>
    <col min="14346" max="14346" width="5.7109375" style="60" customWidth="1"/>
    <col min="14347" max="14348" width="6.28515625" style="60" customWidth="1"/>
    <col min="14349" max="14592" width="9.140625" style="60"/>
    <col min="14593" max="14593" width="4.28515625" style="60" customWidth="1"/>
    <col min="14594" max="14594" width="5.5703125" style="60" customWidth="1"/>
    <col min="14595" max="14595" width="5.7109375" style="60" customWidth="1"/>
    <col min="14596" max="14596" width="6.140625" style="60" customWidth="1"/>
    <col min="14597" max="14597" width="6.5703125" style="60" customWidth="1"/>
    <col min="14598" max="14598" width="7.42578125" style="60" customWidth="1"/>
    <col min="14599" max="14599" width="24.140625" style="60" customWidth="1"/>
    <col min="14600" max="14601" width="7" style="60" customWidth="1"/>
    <col min="14602" max="14602" width="5.7109375" style="60" customWidth="1"/>
    <col min="14603" max="14604" width="6.28515625" style="60" customWidth="1"/>
    <col min="14605" max="14848" width="9.140625" style="60"/>
    <col min="14849" max="14849" width="4.28515625" style="60" customWidth="1"/>
    <col min="14850" max="14850" width="5.5703125" style="60" customWidth="1"/>
    <col min="14851" max="14851" width="5.7109375" style="60" customWidth="1"/>
    <col min="14852" max="14852" width="6.140625" style="60" customWidth="1"/>
    <col min="14853" max="14853" width="6.5703125" style="60" customWidth="1"/>
    <col min="14854" max="14854" width="7.42578125" style="60" customWidth="1"/>
    <col min="14855" max="14855" width="24.140625" style="60" customWidth="1"/>
    <col min="14856" max="14857" width="7" style="60" customWidth="1"/>
    <col min="14858" max="14858" width="5.7109375" style="60" customWidth="1"/>
    <col min="14859" max="14860" width="6.28515625" style="60" customWidth="1"/>
    <col min="14861" max="15104" width="9.140625" style="60"/>
    <col min="15105" max="15105" width="4.28515625" style="60" customWidth="1"/>
    <col min="15106" max="15106" width="5.5703125" style="60" customWidth="1"/>
    <col min="15107" max="15107" width="5.7109375" style="60" customWidth="1"/>
    <col min="15108" max="15108" width="6.140625" style="60" customWidth="1"/>
    <col min="15109" max="15109" width="6.5703125" style="60" customWidth="1"/>
    <col min="15110" max="15110" width="7.42578125" style="60" customWidth="1"/>
    <col min="15111" max="15111" width="24.140625" style="60" customWidth="1"/>
    <col min="15112" max="15113" width="7" style="60" customWidth="1"/>
    <col min="15114" max="15114" width="5.7109375" style="60" customWidth="1"/>
    <col min="15115" max="15116" width="6.28515625" style="60" customWidth="1"/>
    <col min="15117" max="15360" width="9.140625" style="60"/>
    <col min="15361" max="15361" width="4.28515625" style="60" customWidth="1"/>
    <col min="15362" max="15362" width="5.5703125" style="60" customWidth="1"/>
    <col min="15363" max="15363" width="5.7109375" style="60" customWidth="1"/>
    <col min="15364" max="15364" width="6.140625" style="60" customWidth="1"/>
    <col min="15365" max="15365" width="6.5703125" style="60" customWidth="1"/>
    <col min="15366" max="15366" width="7.42578125" style="60" customWidth="1"/>
    <col min="15367" max="15367" width="24.140625" style="60" customWidth="1"/>
    <col min="15368" max="15369" width="7" style="60" customWidth="1"/>
    <col min="15370" max="15370" width="5.7109375" style="60" customWidth="1"/>
    <col min="15371" max="15372" width="6.28515625" style="60" customWidth="1"/>
    <col min="15373" max="15616" width="9.140625" style="60"/>
    <col min="15617" max="15617" width="4.28515625" style="60" customWidth="1"/>
    <col min="15618" max="15618" width="5.5703125" style="60" customWidth="1"/>
    <col min="15619" max="15619" width="5.7109375" style="60" customWidth="1"/>
    <col min="15620" max="15620" width="6.140625" style="60" customWidth="1"/>
    <col min="15621" max="15621" width="6.5703125" style="60" customWidth="1"/>
    <col min="15622" max="15622" width="7.42578125" style="60" customWidth="1"/>
    <col min="15623" max="15623" width="24.140625" style="60" customWidth="1"/>
    <col min="15624" max="15625" width="7" style="60" customWidth="1"/>
    <col min="15626" max="15626" width="5.7109375" style="60" customWidth="1"/>
    <col min="15627" max="15628" width="6.28515625" style="60" customWidth="1"/>
    <col min="15629" max="15872" width="9.140625" style="60"/>
    <col min="15873" max="15873" width="4.28515625" style="60" customWidth="1"/>
    <col min="15874" max="15874" width="5.5703125" style="60" customWidth="1"/>
    <col min="15875" max="15875" width="5.7109375" style="60" customWidth="1"/>
    <col min="15876" max="15876" width="6.140625" style="60" customWidth="1"/>
    <col min="15877" max="15877" width="6.5703125" style="60" customWidth="1"/>
    <col min="15878" max="15878" width="7.42578125" style="60" customWidth="1"/>
    <col min="15879" max="15879" width="24.140625" style="60" customWidth="1"/>
    <col min="15880" max="15881" width="7" style="60" customWidth="1"/>
    <col min="15882" max="15882" width="5.7109375" style="60" customWidth="1"/>
    <col min="15883" max="15884" width="6.28515625" style="60" customWidth="1"/>
    <col min="15885" max="16128" width="9.140625" style="60"/>
    <col min="16129" max="16129" width="4.28515625" style="60" customWidth="1"/>
    <col min="16130" max="16130" width="5.5703125" style="60" customWidth="1"/>
    <col min="16131" max="16131" width="5.7109375" style="60" customWidth="1"/>
    <col min="16132" max="16132" width="6.140625" style="60" customWidth="1"/>
    <col min="16133" max="16133" width="6.5703125" style="60" customWidth="1"/>
    <col min="16134" max="16134" width="7.42578125" style="60" customWidth="1"/>
    <col min="16135" max="16135" width="24.140625" style="60" customWidth="1"/>
    <col min="16136" max="16137" width="7" style="60" customWidth="1"/>
    <col min="16138" max="16138" width="5.7109375" style="60" customWidth="1"/>
    <col min="16139" max="16140" width="6.28515625" style="60" customWidth="1"/>
    <col min="16141" max="16384" width="9.140625" style="60"/>
  </cols>
  <sheetData>
    <row r="1" spans="1:16" ht="12.75" customHeight="1" x14ac:dyDescent="0.25">
      <c r="A1" s="1"/>
      <c r="B1" s="1"/>
      <c r="C1" s="1"/>
      <c r="D1" s="1"/>
      <c r="F1" s="2"/>
      <c r="H1" s="2"/>
      <c r="I1" s="2" t="s">
        <v>49</v>
      </c>
      <c r="J1" s="2"/>
      <c r="K1" s="2"/>
      <c r="L1" s="2"/>
    </row>
    <row r="2" spans="1:16" ht="12.75" customHeight="1" x14ac:dyDescent="0.25">
      <c r="A2" s="3"/>
      <c r="B2" s="3"/>
      <c r="C2" s="3"/>
      <c r="D2" s="3"/>
      <c r="E2" s="4"/>
      <c r="H2" s="5"/>
      <c r="I2" s="5" t="s">
        <v>81</v>
      </c>
      <c r="J2" s="5"/>
      <c r="K2" s="5"/>
      <c r="L2" s="5"/>
    </row>
    <row r="3" spans="1:16" ht="12.75" customHeight="1" x14ac:dyDescent="0.25">
      <c r="A3" s="3"/>
      <c r="B3" s="3"/>
      <c r="C3" s="3"/>
      <c r="D3" s="3"/>
      <c r="E3" s="4"/>
      <c r="H3" s="5"/>
      <c r="I3" s="5" t="s">
        <v>47</v>
      </c>
      <c r="J3" s="5"/>
      <c r="K3" s="5"/>
      <c r="L3" s="5"/>
    </row>
    <row r="4" spans="1:16" s="19" customFormat="1" ht="15.75" x14ac:dyDescent="0.25">
      <c r="A4" s="60"/>
      <c r="B4" s="1"/>
      <c r="C4" s="1"/>
      <c r="D4" s="1"/>
      <c r="E4" s="1"/>
      <c r="F4" s="60"/>
      <c r="G4" s="60"/>
      <c r="H4" s="2" t="s">
        <v>50</v>
      </c>
      <c r="I4" s="2"/>
      <c r="J4" s="2"/>
      <c r="K4" s="2"/>
      <c r="L4" s="2"/>
      <c r="M4" s="60"/>
      <c r="N4" s="60"/>
      <c r="O4" s="60"/>
      <c r="P4" s="60"/>
    </row>
    <row r="5" spans="1:16" ht="15.75" x14ac:dyDescent="0.25">
      <c r="B5" s="1"/>
      <c r="C5" s="1"/>
      <c r="D5" s="1"/>
      <c r="E5" s="1"/>
      <c r="H5" s="2" t="s">
        <v>56</v>
      </c>
      <c r="I5" s="2"/>
      <c r="J5" s="2"/>
      <c r="K5" s="2"/>
      <c r="L5" s="2"/>
    </row>
    <row r="6" spans="1:16" ht="12.75" customHeight="1" x14ac:dyDescent="0.25">
      <c r="F6" s="6"/>
      <c r="G6" s="18" t="s">
        <v>0</v>
      </c>
      <c r="H6" s="2"/>
      <c r="I6" s="2"/>
      <c r="J6" s="2"/>
      <c r="K6" s="2"/>
      <c r="L6" s="2"/>
    </row>
    <row r="7" spans="1:16" ht="12.75" customHeight="1" x14ac:dyDescent="0.25">
      <c r="C7" s="64" t="s">
        <v>96</v>
      </c>
      <c r="D7" s="64"/>
      <c r="E7" s="64"/>
      <c r="F7" s="64"/>
      <c r="G7" s="64"/>
      <c r="H7" s="64"/>
      <c r="I7" s="64"/>
      <c r="J7" s="64"/>
      <c r="K7" s="64"/>
    </row>
    <row r="8" spans="1:16" ht="12.75" customHeight="1" x14ac:dyDescent="0.25">
      <c r="C8" s="56"/>
      <c r="D8" s="56"/>
      <c r="E8" s="56"/>
      <c r="F8" s="56"/>
      <c r="G8" s="56" t="s">
        <v>48</v>
      </c>
      <c r="H8" s="56"/>
      <c r="I8" s="56"/>
      <c r="J8" s="56"/>
      <c r="K8" s="56"/>
    </row>
    <row r="9" spans="1:16" ht="12.75" customHeight="1" x14ac:dyDescent="0.25">
      <c r="C9" s="72" t="s">
        <v>94</v>
      </c>
      <c r="D9" s="72"/>
      <c r="E9" s="72"/>
      <c r="F9" s="72"/>
      <c r="G9" s="72"/>
      <c r="H9" s="72"/>
      <c r="I9" s="72"/>
      <c r="J9" s="72"/>
      <c r="K9" s="72"/>
    </row>
    <row r="10" spans="1:16" ht="12.75" customHeight="1" x14ac:dyDescent="0.25">
      <c r="A10" s="14"/>
      <c r="B10" s="67" t="s">
        <v>1</v>
      </c>
      <c r="C10" s="67"/>
      <c r="D10" s="67"/>
      <c r="E10" s="67"/>
      <c r="F10" s="67"/>
      <c r="G10" s="68" t="s">
        <v>2</v>
      </c>
      <c r="H10" s="65" t="s">
        <v>3</v>
      </c>
      <c r="I10" s="65"/>
      <c r="J10" s="65"/>
      <c r="K10" s="65"/>
      <c r="L10" s="66"/>
    </row>
    <row r="11" spans="1:16" ht="12.75" customHeight="1" x14ac:dyDescent="0.25">
      <c r="A11" s="14"/>
      <c r="B11" s="63" t="s">
        <v>4</v>
      </c>
      <c r="C11" s="63"/>
      <c r="D11" s="63"/>
      <c r="E11" s="63"/>
      <c r="F11" s="62" t="s">
        <v>5</v>
      </c>
      <c r="G11" s="69"/>
      <c r="H11" s="62" t="s">
        <v>5</v>
      </c>
      <c r="I11" s="63" t="s">
        <v>4</v>
      </c>
      <c r="J11" s="63"/>
      <c r="K11" s="63"/>
      <c r="L11" s="63"/>
    </row>
    <row r="12" spans="1:16" ht="73.5" customHeight="1" x14ac:dyDescent="0.25">
      <c r="A12" s="55" t="s">
        <v>46</v>
      </c>
      <c r="B12" s="55" t="s">
        <v>6</v>
      </c>
      <c r="C12" s="55" t="s">
        <v>7</v>
      </c>
      <c r="D12" s="55" t="s">
        <v>8</v>
      </c>
      <c r="E12" s="55" t="s">
        <v>9</v>
      </c>
      <c r="F12" s="62"/>
      <c r="G12" s="70"/>
      <c r="H12" s="62"/>
      <c r="I12" s="55" t="s">
        <v>6</v>
      </c>
      <c r="J12" s="55" t="s">
        <v>7</v>
      </c>
      <c r="K12" s="55" t="s">
        <v>8</v>
      </c>
      <c r="L12" s="55" t="s">
        <v>9</v>
      </c>
    </row>
    <row r="13" spans="1:16" ht="15" customHeight="1" x14ac:dyDescent="0.25">
      <c r="A13" s="14"/>
      <c r="B13" s="7"/>
      <c r="C13" s="7"/>
      <c r="D13" s="7"/>
      <c r="E13" s="7">
        <v>0.2951388888888889</v>
      </c>
      <c r="F13" s="8"/>
      <c r="G13" s="9" t="s">
        <v>10</v>
      </c>
      <c r="H13" s="10"/>
      <c r="I13" s="7"/>
      <c r="J13" s="7"/>
      <c r="K13" s="7"/>
      <c r="L13" s="7"/>
    </row>
    <row r="14" spans="1:16" ht="15" customHeight="1" x14ac:dyDescent="0.25">
      <c r="A14" s="14"/>
      <c r="B14" s="22" t="str">
        <f>CONCATENATE(IF(INT(F14/30+IF(INT(F14/30+4.9/60)-INT(F14/30)=1,4.9/60,0))&lt;10,"0",""),INT(F14/30+IF(INT(F14/30+4.9/60)-INT(F14/30)=1,4.9/60,0)),":",IF(ROUNDUP(MOD(F14,30)/30*60/5,0)*5&lt;10,"0",""),IF(ROUNDUP(MOD(F14,30)/30*60/5,0)*5&lt;60,ROUNDUP(MOD(F14,30)/30*60/5,0)*5,"00"))</f>
        <v>00:20</v>
      </c>
      <c r="C14" s="7">
        <f>E13+B14</f>
        <v>0.30902777777777779</v>
      </c>
      <c r="D14" s="10" t="s">
        <v>11</v>
      </c>
      <c r="E14" s="7">
        <f t="shared" ref="E14:E26" si="0">C14+D14</f>
        <v>0.3125</v>
      </c>
      <c r="F14" s="8">
        <v>8</v>
      </c>
      <c r="G14" s="9" t="s">
        <v>13</v>
      </c>
      <c r="H14" s="10"/>
      <c r="I14" s="7"/>
      <c r="J14" s="7"/>
      <c r="K14" s="7"/>
      <c r="L14" s="7"/>
    </row>
    <row r="15" spans="1:16" x14ac:dyDescent="0.25">
      <c r="A15" s="14"/>
      <c r="B15" s="22"/>
      <c r="C15" s="7">
        <f>E14+B15</f>
        <v>0.3125</v>
      </c>
      <c r="D15" s="10" t="s">
        <v>11</v>
      </c>
      <c r="E15" s="7">
        <f t="shared" si="0"/>
        <v>0.31597222222222221</v>
      </c>
      <c r="F15" s="11" t="s">
        <v>12</v>
      </c>
      <c r="G15" s="9" t="s">
        <v>37</v>
      </c>
      <c r="H15" s="10"/>
      <c r="I15" s="7"/>
      <c r="J15" s="7"/>
      <c r="K15" s="7"/>
      <c r="L15" s="7"/>
    </row>
    <row r="16" spans="1:16" ht="13.5" customHeight="1" x14ac:dyDescent="0.25">
      <c r="A16" s="14">
        <v>1</v>
      </c>
      <c r="B16" s="20" t="str">
        <f t="shared" ref="B16:B26" si="1">CONCATENATE(IF(INT(F16/40+IF(INT(F16/40+4.9/60)-INT(F16/40)=1,4.9/60,0))&lt;10,"0",""),INT(F16/40+IF(INT(F16/40+4.9/60)-INT(F16/40)=1,4.9/60,0)),":",IF(ROUNDUP(MOD(F16,40)/40*60/5,0)*5&lt;10,"0",""),IF(ROUNDUP(MOD(F16,40)/40*60/5,0)*5&lt;60,ROUNDUP(MOD(F16,40)/40*60/5,0)*5,"00"))</f>
        <v>00:10</v>
      </c>
      <c r="C16" s="7">
        <f t="shared" ref="C16:C26" si="2">E15+B16</f>
        <v>0.32291666666666663</v>
      </c>
      <c r="D16" s="10" t="s">
        <v>11</v>
      </c>
      <c r="E16" s="7">
        <f t="shared" si="0"/>
        <v>0.32638888888888884</v>
      </c>
      <c r="F16" s="26">
        <v>5</v>
      </c>
      <c r="G16" s="14" t="s">
        <v>57</v>
      </c>
      <c r="H16" s="27"/>
      <c r="I16" s="14"/>
      <c r="J16" s="14"/>
      <c r="K16" s="7"/>
      <c r="L16" s="7"/>
    </row>
    <row r="17" spans="1:12" ht="13.5" customHeight="1" x14ac:dyDescent="0.25">
      <c r="A17" s="14">
        <v>2</v>
      </c>
      <c r="B17" s="20" t="str">
        <f t="shared" si="1"/>
        <v>00:10</v>
      </c>
      <c r="C17" s="7">
        <f t="shared" si="2"/>
        <v>0.33333333333333326</v>
      </c>
      <c r="D17" s="10" t="s">
        <v>11</v>
      </c>
      <c r="E17" s="7">
        <f t="shared" si="0"/>
        <v>0.33680555555555547</v>
      </c>
      <c r="F17" s="59">
        <v>5.7</v>
      </c>
      <c r="G17" s="14" t="s">
        <v>26</v>
      </c>
      <c r="H17" s="27"/>
      <c r="I17" s="14"/>
      <c r="J17" s="14"/>
      <c r="K17" s="7"/>
      <c r="L17" s="7"/>
    </row>
    <row r="18" spans="1:12" ht="13.5" customHeight="1" x14ac:dyDescent="0.25">
      <c r="A18" s="14">
        <v>3</v>
      </c>
      <c r="B18" s="20" t="str">
        <f t="shared" si="1"/>
        <v>00:05</v>
      </c>
      <c r="C18" s="7">
        <f t="shared" si="2"/>
        <v>0.34027777777777768</v>
      </c>
      <c r="D18" s="10" t="s">
        <v>11</v>
      </c>
      <c r="E18" s="7">
        <f t="shared" si="0"/>
        <v>0.34374999999999989</v>
      </c>
      <c r="F18" s="59">
        <v>2.8</v>
      </c>
      <c r="G18" s="14" t="s">
        <v>25</v>
      </c>
      <c r="H18" s="27"/>
      <c r="I18" s="14"/>
      <c r="J18" s="14"/>
      <c r="K18" s="7"/>
      <c r="L18" s="7"/>
    </row>
    <row r="19" spans="1:12" ht="13.5" customHeight="1" x14ac:dyDescent="0.25">
      <c r="A19" s="14">
        <v>4</v>
      </c>
      <c r="B19" s="20" t="str">
        <f t="shared" si="1"/>
        <v>00:10</v>
      </c>
      <c r="C19" s="7">
        <f t="shared" si="2"/>
        <v>0.35069444444444431</v>
      </c>
      <c r="D19" s="10" t="s">
        <v>11</v>
      </c>
      <c r="E19" s="7">
        <f t="shared" si="0"/>
        <v>0.35416666666666652</v>
      </c>
      <c r="F19" s="28">
        <v>4.3</v>
      </c>
      <c r="G19" s="14" t="s">
        <v>24</v>
      </c>
      <c r="H19" s="27"/>
      <c r="I19" s="14"/>
      <c r="J19" s="14"/>
      <c r="K19" s="7"/>
      <c r="L19" s="7"/>
    </row>
    <row r="20" spans="1:12" ht="13.5" customHeight="1" x14ac:dyDescent="0.25">
      <c r="A20" s="14">
        <v>5</v>
      </c>
      <c r="B20" s="20" t="str">
        <f t="shared" si="1"/>
        <v>00:10</v>
      </c>
      <c r="C20" s="7">
        <f t="shared" si="2"/>
        <v>0.36111111111111094</v>
      </c>
      <c r="D20" s="10" t="s">
        <v>11</v>
      </c>
      <c r="E20" s="7">
        <f t="shared" si="0"/>
        <v>0.36458333333333315</v>
      </c>
      <c r="F20" s="59">
        <v>6.2</v>
      </c>
      <c r="G20" s="14" t="s">
        <v>27</v>
      </c>
      <c r="H20" s="27"/>
      <c r="I20" s="14"/>
      <c r="J20" s="14"/>
      <c r="K20" s="7"/>
      <c r="L20" s="7"/>
    </row>
    <row r="21" spans="1:12" ht="13.5" customHeight="1" x14ac:dyDescent="0.25">
      <c r="A21" s="14">
        <v>6</v>
      </c>
      <c r="B21" s="20" t="str">
        <f t="shared" si="1"/>
        <v>00:10</v>
      </c>
      <c r="C21" s="7">
        <f t="shared" si="2"/>
        <v>0.37152777777777757</v>
      </c>
      <c r="D21" s="10" t="s">
        <v>11</v>
      </c>
      <c r="E21" s="7">
        <f t="shared" si="0"/>
        <v>0.37499999999999978</v>
      </c>
      <c r="F21" s="59">
        <v>4.5999999999999996</v>
      </c>
      <c r="G21" s="14" t="s">
        <v>28</v>
      </c>
      <c r="H21" s="27"/>
      <c r="I21" s="14"/>
      <c r="J21" s="14"/>
      <c r="K21" s="7"/>
      <c r="L21" s="7"/>
    </row>
    <row r="22" spans="1:12" ht="13.5" customHeight="1" x14ac:dyDescent="0.25">
      <c r="A22" s="14">
        <v>7</v>
      </c>
      <c r="B22" s="20" t="str">
        <f t="shared" si="1"/>
        <v>00:10</v>
      </c>
      <c r="C22" s="7">
        <f>E21+B22</f>
        <v>0.3819444444444442</v>
      </c>
      <c r="D22" s="10" t="s">
        <v>11</v>
      </c>
      <c r="E22" s="7">
        <f t="shared" si="0"/>
        <v>0.38541666666666641</v>
      </c>
      <c r="F22" s="59">
        <v>5.7</v>
      </c>
      <c r="G22" s="14" t="s">
        <v>29</v>
      </c>
      <c r="H22" s="27"/>
      <c r="I22" s="14"/>
      <c r="J22" s="14"/>
      <c r="K22" s="7"/>
      <c r="L22" s="7"/>
    </row>
    <row r="23" spans="1:12" ht="13.5" customHeight="1" x14ac:dyDescent="0.25">
      <c r="A23" s="14">
        <v>8</v>
      </c>
      <c r="B23" s="20" t="str">
        <f t="shared" si="1"/>
        <v>00:20</v>
      </c>
      <c r="C23" s="7">
        <f t="shared" si="2"/>
        <v>0.3993055555555553</v>
      </c>
      <c r="D23" s="10" t="s">
        <v>11</v>
      </c>
      <c r="E23" s="7">
        <f t="shared" si="0"/>
        <v>0.40277777777777751</v>
      </c>
      <c r="F23" s="59">
        <v>10.1</v>
      </c>
      <c r="G23" s="14" t="s">
        <v>30</v>
      </c>
      <c r="H23" s="27"/>
      <c r="I23" s="14"/>
      <c r="J23" s="14"/>
      <c r="K23" s="7"/>
      <c r="L23" s="7"/>
    </row>
    <row r="24" spans="1:12" ht="13.5" customHeight="1" x14ac:dyDescent="0.25">
      <c r="A24" s="14">
        <v>9</v>
      </c>
      <c r="B24" s="20" t="str">
        <f t="shared" si="1"/>
        <v>00:15</v>
      </c>
      <c r="C24" s="7">
        <f t="shared" si="2"/>
        <v>0.4131944444444442</v>
      </c>
      <c r="D24" s="10" t="s">
        <v>11</v>
      </c>
      <c r="E24" s="7">
        <f t="shared" si="0"/>
        <v>0.41666666666666641</v>
      </c>
      <c r="F24" s="59">
        <v>7.1</v>
      </c>
      <c r="G24" s="14" t="s">
        <v>31</v>
      </c>
      <c r="H24" s="27"/>
      <c r="I24" s="14"/>
      <c r="J24" s="14"/>
      <c r="K24" s="7"/>
      <c r="L24" s="7"/>
    </row>
    <row r="25" spans="1:12" x14ac:dyDescent="0.25">
      <c r="A25" s="14">
        <v>10</v>
      </c>
      <c r="B25" s="20" t="str">
        <f t="shared" si="1"/>
        <v>00:05</v>
      </c>
      <c r="C25" s="7">
        <f t="shared" si="2"/>
        <v>0.42013888888888862</v>
      </c>
      <c r="D25" s="10" t="s">
        <v>11</v>
      </c>
      <c r="E25" s="7">
        <f t="shared" si="0"/>
        <v>0.42361111111111083</v>
      </c>
      <c r="F25" s="59">
        <v>2.8</v>
      </c>
      <c r="G25" s="14" t="s">
        <v>32</v>
      </c>
      <c r="H25" s="27"/>
      <c r="I25" s="14"/>
      <c r="J25" s="14"/>
      <c r="K25" s="7"/>
      <c r="L25" s="7"/>
    </row>
    <row r="26" spans="1:12" x14ac:dyDescent="0.25">
      <c r="A26" s="14">
        <v>11</v>
      </c>
      <c r="B26" s="20" t="str">
        <f t="shared" si="1"/>
        <v>00:05</v>
      </c>
      <c r="C26" s="7">
        <f t="shared" si="2"/>
        <v>0.42708333333333304</v>
      </c>
      <c r="D26" s="10" t="s">
        <v>11</v>
      </c>
      <c r="E26" s="7">
        <f t="shared" si="0"/>
        <v>0.43055555555555525</v>
      </c>
      <c r="F26" s="59">
        <v>3</v>
      </c>
      <c r="G26" s="14" t="s">
        <v>33</v>
      </c>
      <c r="H26" s="27"/>
      <c r="I26" s="14"/>
      <c r="J26" s="14"/>
      <c r="K26" s="7"/>
      <c r="L26" s="7"/>
    </row>
    <row r="27" spans="1:12" x14ac:dyDescent="0.25">
      <c r="A27" s="14"/>
      <c r="B27" s="22"/>
      <c r="C27" s="7"/>
      <c r="D27" s="10"/>
      <c r="E27" s="7"/>
      <c r="F27" s="8"/>
      <c r="G27" s="31" t="s">
        <v>13</v>
      </c>
      <c r="H27" s="8">
        <v>6.7</v>
      </c>
      <c r="I27" s="22" t="str">
        <f>CONCATENATE(IF(INT(H27/30+IF(INT(H27/30+4.9/60)-INT(H27/30)=1,4.9/60,0))&lt;10,"0",""),INT(H27/30+IF(INT(H27/30+4.9/60)-INT(H27/30)=1,4.9/60,0)),":",IF(ROUNDUP(MOD(H27,30)/30*60/5,0)*5&lt;10,"0",""),IF(ROUNDUP(MOD(H27,30)/30*60/5,0)*5&lt;60,ROUNDUP(MOD(H27,30)/30*60/5,0)*5,"00"))</f>
        <v>00:15</v>
      </c>
      <c r="J27" s="7">
        <f>I27+E26</f>
        <v>0.44097222222222193</v>
      </c>
      <c r="K27" s="7">
        <v>6.9444444444444441E-3</v>
      </c>
      <c r="L27" s="7">
        <f>J27+K27</f>
        <v>0.44791666666666635</v>
      </c>
    </row>
    <row r="28" spans="1:12" ht="12.75" customHeight="1" x14ac:dyDescent="0.25">
      <c r="A28" s="14"/>
      <c r="B28" s="22"/>
      <c r="C28" s="7"/>
      <c r="D28" s="7"/>
      <c r="E28" s="7"/>
      <c r="F28" s="8"/>
      <c r="G28" s="9" t="s">
        <v>37</v>
      </c>
      <c r="H28" s="11"/>
      <c r="I28" s="7"/>
      <c r="J28" s="7"/>
      <c r="K28" s="7">
        <v>3.472222222222222E-3</v>
      </c>
      <c r="L28" s="7">
        <f>L27+K28</f>
        <v>0.45138888888888856</v>
      </c>
    </row>
    <row r="29" spans="1:12" ht="12.75" customHeight="1" x14ac:dyDescent="0.25">
      <c r="A29" s="30"/>
      <c r="B29" s="32"/>
      <c r="C29" s="33"/>
      <c r="D29" s="33"/>
      <c r="E29" s="33"/>
      <c r="F29" s="34"/>
      <c r="G29" s="35"/>
      <c r="H29" s="39"/>
      <c r="I29" s="33"/>
      <c r="J29" s="33"/>
      <c r="K29" s="33"/>
      <c r="L29" s="33"/>
    </row>
    <row r="30" spans="1:12" ht="13.5" customHeight="1" x14ac:dyDescent="0.25">
      <c r="A30" s="14"/>
      <c r="B30" s="52"/>
      <c r="C30" s="41"/>
      <c r="D30" s="41"/>
      <c r="E30" s="41">
        <v>0.4513888888888889</v>
      </c>
      <c r="F30" s="36"/>
      <c r="G30" s="40" t="s">
        <v>37</v>
      </c>
      <c r="H30" s="27"/>
      <c r="I30" s="27"/>
      <c r="J30" s="27"/>
      <c r="K30" s="27"/>
      <c r="L30" s="27"/>
    </row>
    <row r="31" spans="1:12" ht="15" customHeight="1" x14ac:dyDescent="0.25">
      <c r="A31" s="30">
        <v>12</v>
      </c>
      <c r="B31" s="50" t="s">
        <v>86</v>
      </c>
      <c r="C31" s="33">
        <v>0.4548611111111111</v>
      </c>
      <c r="D31" s="51" t="s">
        <v>82</v>
      </c>
      <c r="E31" s="33">
        <v>0.52430555555555558</v>
      </c>
      <c r="F31" s="36">
        <v>2.5</v>
      </c>
      <c r="G31" s="35" t="s">
        <v>87</v>
      </c>
      <c r="H31" s="39"/>
      <c r="I31" s="33"/>
      <c r="J31" s="33"/>
      <c r="K31" s="33"/>
      <c r="L31" s="33"/>
    </row>
    <row r="32" spans="1:12" ht="13.5" customHeight="1" x14ac:dyDescent="0.25">
      <c r="A32" s="30">
        <v>13</v>
      </c>
      <c r="B32" s="50" t="s">
        <v>86</v>
      </c>
      <c r="C32" s="33">
        <v>0.52777777777777779</v>
      </c>
      <c r="D32" s="51" t="s">
        <v>11</v>
      </c>
      <c r="E32" s="33">
        <v>0.53125</v>
      </c>
      <c r="F32" s="36">
        <v>2.5</v>
      </c>
      <c r="G32" s="35" t="s">
        <v>37</v>
      </c>
      <c r="H32" s="39"/>
      <c r="I32" s="33"/>
      <c r="J32" s="33"/>
      <c r="K32" s="33"/>
      <c r="L32" s="33"/>
    </row>
    <row r="33" spans="1:12" ht="13.5" customHeight="1" x14ac:dyDescent="0.25">
      <c r="A33" s="30"/>
      <c r="B33" s="32"/>
      <c r="C33" s="33"/>
      <c r="D33" s="33"/>
      <c r="E33" s="33"/>
      <c r="F33" s="34"/>
      <c r="G33" s="35"/>
      <c r="H33" s="39"/>
      <c r="I33" s="33"/>
      <c r="J33" s="33"/>
      <c r="K33" s="33"/>
      <c r="L33" s="33"/>
    </row>
    <row r="34" spans="1:12" ht="13.5" customHeight="1" x14ac:dyDescent="0.25">
      <c r="A34" s="30"/>
      <c r="B34" s="32"/>
      <c r="C34" s="33"/>
      <c r="D34" s="33"/>
      <c r="E34" s="33">
        <v>0.58333333333333337</v>
      </c>
      <c r="F34" s="36"/>
      <c r="G34" s="37" t="s">
        <v>38</v>
      </c>
      <c r="H34" s="39"/>
      <c r="I34" s="33"/>
      <c r="J34" s="33"/>
      <c r="K34" s="33"/>
      <c r="L34" s="33"/>
    </row>
    <row r="35" spans="1:12" ht="13.5" customHeight="1" x14ac:dyDescent="0.25">
      <c r="A35" s="14"/>
      <c r="B35" s="22"/>
      <c r="C35" s="7"/>
      <c r="D35" s="13">
        <v>3.472222222222222E-3</v>
      </c>
      <c r="E35" s="7">
        <f>E34+D35</f>
        <v>0.58680555555555558</v>
      </c>
      <c r="F35" s="14"/>
      <c r="G35" s="14" t="s">
        <v>13</v>
      </c>
      <c r="H35" s="14"/>
      <c r="I35" s="12"/>
      <c r="J35" s="12"/>
      <c r="K35" s="12"/>
      <c r="L35" s="12"/>
    </row>
    <row r="36" spans="1:12" ht="13.5" customHeight="1" x14ac:dyDescent="0.25">
      <c r="A36" s="14"/>
      <c r="B36" s="22"/>
      <c r="C36" s="7"/>
      <c r="D36" s="13">
        <v>2.0833333333333333E-3</v>
      </c>
      <c r="E36" s="7">
        <f>D36+E35</f>
        <v>0.58888888888888891</v>
      </c>
      <c r="F36" s="14"/>
      <c r="G36" s="9" t="s">
        <v>37</v>
      </c>
      <c r="H36" s="14"/>
      <c r="I36" s="12"/>
      <c r="J36" s="12"/>
      <c r="K36" s="12"/>
      <c r="L36" s="12"/>
    </row>
    <row r="37" spans="1:12" ht="13.5" customHeight="1" x14ac:dyDescent="0.25">
      <c r="A37" s="14">
        <v>14</v>
      </c>
      <c r="B37" s="20" t="str">
        <f t="shared" ref="B37:B48" si="3">CONCATENATE(IF(INT(F37/40+IF(INT(F37/40+4.9/60)-INT(F37/40)=1,4.9/60,0))&lt;10,"0",""),INT(F37/40+IF(INT(F37/40+4.9/60)-INT(F37/40)=1,4.9/60,0)),":",IF(ROUNDUP(MOD(F37,40)/40*60/5,0)*5&lt;10,"0",""),IF(ROUNDUP(MOD(F37,40)/40*60/5,0)*5&lt;60,ROUNDUP(MOD(F37,40)/40*60/5,0)*5,"00"))</f>
        <v>00:15</v>
      </c>
      <c r="C37" s="7">
        <f>B37+E36</f>
        <v>0.59930555555555554</v>
      </c>
      <c r="D37" s="13">
        <v>2.0833333333333333E-3</v>
      </c>
      <c r="E37" s="7">
        <f t="shared" ref="E37:E48" si="4">C37+D37</f>
        <v>0.60138888888888886</v>
      </c>
      <c r="F37" s="15">
        <v>6.8</v>
      </c>
      <c r="G37" s="14" t="s">
        <v>40</v>
      </c>
      <c r="H37" s="14"/>
      <c r="I37" s="14"/>
      <c r="J37" s="14"/>
      <c r="K37" s="14"/>
      <c r="L37" s="14"/>
    </row>
    <row r="38" spans="1:12" ht="13.5" customHeight="1" x14ac:dyDescent="0.25">
      <c r="A38" s="14">
        <v>15</v>
      </c>
      <c r="B38" s="20" t="str">
        <f t="shared" si="3"/>
        <v>00:05</v>
      </c>
      <c r="C38" s="7">
        <f t="shared" ref="C38:C48" si="5">B38+E37</f>
        <v>0.60486111111111107</v>
      </c>
      <c r="D38" s="13">
        <v>2.0833333333333333E-3</v>
      </c>
      <c r="E38" s="7">
        <f t="shared" si="4"/>
        <v>0.6069444444444444</v>
      </c>
      <c r="F38" s="15">
        <v>2.7</v>
      </c>
      <c r="G38" s="14" t="s">
        <v>32</v>
      </c>
      <c r="H38" s="14"/>
      <c r="I38" s="14"/>
      <c r="J38" s="14"/>
      <c r="K38" s="14"/>
      <c r="L38" s="14"/>
    </row>
    <row r="39" spans="1:12" ht="13.5" customHeight="1" x14ac:dyDescent="0.25">
      <c r="A39" s="14">
        <v>16</v>
      </c>
      <c r="B39" s="20" t="str">
        <f t="shared" si="3"/>
        <v>00:05</v>
      </c>
      <c r="C39" s="7">
        <f t="shared" si="5"/>
        <v>0.61041666666666661</v>
      </c>
      <c r="D39" s="13">
        <v>2.0833333333333333E-3</v>
      </c>
      <c r="E39" s="7">
        <f t="shared" si="4"/>
        <v>0.61249999999999993</v>
      </c>
      <c r="F39" s="15">
        <v>3</v>
      </c>
      <c r="G39" s="14" t="s">
        <v>33</v>
      </c>
      <c r="H39" s="14"/>
      <c r="I39" s="14"/>
      <c r="J39" s="14"/>
      <c r="K39" s="14"/>
      <c r="L39" s="14"/>
    </row>
    <row r="40" spans="1:12" ht="13.5" customHeight="1" x14ac:dyDescent="0.25">
      <c r="A40" s="14">
        <v>17</v>
      </c>
      <c r="B40" s="20" t="str">
        <f t="shared" si="3"/>
        <v>00:10</v>
      </c>
      <c r="C40" s="7">
        <f t="shared" si="5"/>
        <v>0.61944444444444435</v>
      </c>
      <c r="D40" s="13">
        <v>2.0833333333333333E-3</v>
      </c>
      <c r="E40" s="7">
        <f t="shared" si="4"/>
        <v>0.62152777777777768</v>
      </c>
      <c r="F40" s="15">
        <v>3.9</v>
      </c>
      <c r="G40" s="14" t="s">
        <v>30</v>
      </c>
      <c r="H40" s="14"/>
      <c r="I40" s="14"/>
      <c r="J40" s="14"/>
      <c r="K40" s="14"/>
      <c r="L40" s="14"/>
    </row>
    <row r="41" spans="1:12" ht="13.5" customHeight="1" x14ac:dyDescent="0.25">
      <c r="A41" s="14">
        <v>18</v>
      </c>
      <c r="B41" s="20" t="str">
        <f t="shared" si="3"/>
        <v>00:20</v>
      </c>
      <c r="C41" s="7">
        <f t="shared" si="5"/>
        <v>0.63541666666666652</v>
      </c>
      <c r="D41" s="13">
        <v>2.0833333333333333E-3</v>
      </c>
      <c r="E41" s="7">
        <f t="shared" si="4"/>
        <v>0.63749999999999984</v>
      </c>
      <c r="F41" s="57">
        <v>10.1</v>
      </c>
      <c r="G41" s="14" t="s">
        <v>41</v>
      </c>
      <c r="H41" s="14"/>
      <c r="I41" s="14"/>
      <c r="J41" s="14"/>
      <c r="K41" s="14"/>
      <c r="L41" s="14"/>
    </row>
    <row r="42" spans="1:12" ht="13.5" customHeight="1" x14ac:dyDescent="0.25">
      <c r="A42" s="14">
        <v>19</v>
      </c>
      <c r="B42" s="20" t="str">
        <f t="shared" si="3"/>
        <v>00:10</v>
      </c>
      <c r="C42" s="7">
        <f t="shared" si="5"/>
        <v>0.64444444444444426</v>
      </c>
      <c r="D42" s="13">
        <v>2.0833333333333333E-3</v>
      </c>
      <c r="E42" s="7">
        <f t="shared" si="4"/>
        <v>0.64652777777777759</v>
      </c>
      <c r="F42" s="57">
        <v>6</v>
      </c>
      <c r="G42" s="14" t="s">
        <v>28</v>
      </c>
      <c r="H42" s="14"/>
      <c r="I42" s="14"/>
      <c r="J42" s="14"/>
      <c r="K42" s="14"/>
      <c r="L42" s="14"/>
    </row>
    <row r="43" spans="1:12" ht="13.5" customHeight="1" x14ac:dyDescent="0.25">
      <c r="A43" s="14">
        <v>20</v>
      </c>
      <c r="B43" s="20" t="str">
        <f t="shared" si="3"/>
        <v>00:05</v>
      </c>
      <c r="C43" s="7">
        <f t="shared" si="5"/>
        <v>0.6499999999999998</v>
      </c>
      <c r="D43" s="13">
        <v>2.0833333333333333E-3</v>
      </c>
      <c r="E43" s="7">
        <f t="shared" si="4"/>
        <v>0.65208333333333313</v>
      </c>
      <c r="F43" s="57">
        <v>2.5</v>
      </c>
      <c r="G43" s="14" t="s">
        <v>34</v>
      </c>
      <c r="H43" s="14"/>
      <c r="I43" s="14"/>
      <c r="J43" s="14"/>
      <c r="K43" s="14"/>
      <c r="L43" s="14"/>
    </row>
    <row r="44" spans="1:12" ht="13.5" customHeight="1" x14ac:dyDescent="0.25">
      <c r="A44" s="14">
        <v>21</v>
      </c>
      <c r="B44" s="20" t="str">
        <f t="shared" si="3"/>
        <v>00:20</v>
      </c>
      <c r="C44" s="7">
        <f t="shared" si="5"/>
        <v>0.66597222222222197</v>
      </c>
      <c r="D44" s="13">
        <v>2.0833333333333333E-3</v>
      </c>
      <c r="E44" s="7">
        <f t="shared" si="4"/>
        <v>0.66805555555555529</v>
      </c>
      <c r="F44" s="57">
        <v>10.3</v>
      </c>
      <c r="G44" s="14" t="s">
        <v>26</v>
      </c>
      <c r="H44" s="14"/>
      <c r="I44" s="14"/>
      <c r="J44" s="14"/>
      <c r="K44" s="14"/>
      <c r="L44" s="14"/>
    </row>
    <row r="45" spans="1:12" ht="13.5" customHeight="1" x14ac:dyDescent="0.25">
      <c r="A45" s="14">
        <v>22</v>
      </c>
      <c r="B45" s="20" t="str">
        <f t="shared" si="3"/>
        <v>00:10</v>
      </c>
      <c r="C45" s="7">
        <f t="shared" si="5"/>
        <v>0.67499999999999971</v>
      </c>
      <c r="D45" s="13">
        <v>2.0833333333333333E-3</v>
      </c>
      <c r="E45" s="7">
        <f t="shared" si="4"/>
        <v>0.67708333333333304</v>
      </c>
      <c r="F45" s="57">
        <v>6.2</v>
      </c>
      <c r="G45" s="14" t="s">
        <v>35</v>
      </c>
      <c r="H45" s="14"/>
      <c r="I45" s="14"/>
      <c r="J45" s="14"/>
      <c r="K45" s="14"/>
      <c r="L45" s="14"/>
    </row>
    <row r="46" spans="1:12" ht="13.5" customHeight="1" x14ac:dyDescent="0.25">
      <c r="A46" s="14">
        <v>23</v>
      </c>
      <c r="B46" s="20" t="str">
        <f t="shared" si="3"/>
        <v>00:10</v>
      </c>
      <c r="C46" s="7">
        <f t="shared" si="5"/>
        <v>0.68402777777777746</v>
      </c>
      <c r="D46" s="13">
        <v>2.0833333333333333E-3</v>
      </c>
      <c r="E46" s="7">
        <f t="shared" si="4"/>
        <v>0.68611111111111078</v>
      </c>
      <c r="F46" s="57">
        <v>4.3</v>
      </c>
      <c r="G46" s="14" t="s">
        <v>36</v>
      </c>
      <c r="H46" s="14"/>
      <c r="I46" s="14"/>
      <c r="J46" s="14"/>
      <c r="K46" s="14"/>
      <c r="L46" s="14"/>
    </row>
    <row r="47" spans="1:12" ht="13.5" customHeight="1" x14ac:dyDescent="0.25">
      <c r="A47" s="14">
        <v>24</v>
      </c>
      <c r="B47" s="20" t="str">
        <f t="shared" si="3"/>
        <v>00:10</v>
      </c>
      <c r="C47" s="7">
        <f t="shared" si="5"/>
        <v>0.6930555555555552</v>
      </c>
      <c r="D47" s="13">
        <v>2.0833333333333333E-3</v>
      </c>
      <c r="E47" s="7">
        <f t="shared" si="4"/>
        <v>0.69513888888888853</v>
      </c>
      <c r="F47" s="15">
        <v>4</v>
      </c>
      <c r="G47" s="14" t="s">
        <v>23</v>
      </c>
      <c r="H47" s="14"/>
      <c r="I47" s="14"/>
      <c r="J47" s="14"/>
      <c r="K47" s="14"/>
      <c r="L47" s="14"/>
    </row>
    <row r="48" spans="1:12" ht="13.5" customHeight="1" x14ac:dyDescent="0.25">
      <c r="A48" s="14">
        <v>25</v>
      </c>
      <c r="B48" s="20" t="str">
        <f t="shared" si="3"/>
        <v>00:10</v>
      </c>
      <c r="C48" s="7">
        <f t="shared" si="5"/>
        <v>0.70208333333333295</v>
      </c>
      <c r="D48" s="13">
        <v>2.0833333333333333E-3</v>
      </c>
      <c r="E48" s="7">
        <f t="shared" si="4"/>
        <v>0.70416666666666627</v>
      </c>
      <c r="F48" s="15">
        <v>5</v>
      </c>
      <c r="G48" s="14" t="s">
        <v>22</v>
      </c>
      <c r="H48" s="14"/>
      <c r="I48" s="14"/>
      <c r="J48" s="14"/>
      <c r="K48" s="14"/>
      <c r="L48" s="14"/>
    </row>
    <row r="49" spans="1:12" ht="13.5" customHeight="1" x14ac:dyDescent="0.25">
      <c r="A49" s="14"/>
      <c r="B49" s="14"/>
      <c r="C49" s="14"/>
      <c r="D49" s="14"/>
      <c r="E49" s="14"/>
      <c r="F49" s="14"/>
      <c r="G49" s="9" t="s">
        <v>13</v>
      </c>
      <c r="H49" s="14">
        <v>3.8</v>
      </c>
      <c r="I49" s="22" t="str">
        <f>CONCATENATE(IF(INT(H49/30+IF(INT(H49/30+4.9/60)-INT(H49/30)=1,4.9/60,0))&lt;10,"0",""),INT(H49/30+IF(INT(H49/30+4.9/60)-INT(H49/30)=1,4.9/60,0)),":",IF(ROUNDUP(MOD(H49,30)/30*60/5,0)*5&lt;10,"0",""),IF(ROUNDUP(MOD(H49,30)/30*60/5,0)*5&lt;60,ROUNDUP(MOD(H49,30)/30*60/5,0)*5,"00"))</f>
        <v>00:10</v>
      </c>
      <c r="J49" s="13">
        <f>I49+E48</f>
        <v>0.71111111111111069</v>
      </c>
      <c r="K49" s="13">
        <v>6.9444444444444441E-3</v>
      </c>
      <c r="L49" s="13">
        <f>J49+K49</f>
        <v>0.71805555555555511</v>
      </c>
    </row>
    <row r="50" spans="1:12" ht="13.5" customHeight="1" x14ac:dyDescent="0.25">
      <c r="A50" s="14"/>
      <c r="B50" s="14"/>
      <c r="C50" s="14"/>
      <c r="D50" s="14"/>
      <c r="E50" s="14"/>
      <c r="F50" s="14"/>
      <c r="G50" s="9" t="s">
        <v>37</v>
      </c>
      <c r="H50" s="14"/>
      <c r="I50" s="14"/>
      <c r="J50" s="14"/>
      <c r="K50" s="13">
        <v>3.472222222222222E-3</v>
      </c>
      <c r="L50" s="14"/>
    </row>
    <row r="51" spans="1:12" x14ac:dyDescent="0.25">
      <c r="A51" s="14"/>
      <c r="B51" s="14"/>
      <c r="C51" s="14"/>
      <c r="D51" s="14"/>
      <c r="E51" s="14"/>
      <c r="F51" s="14"/>
      <c r="G51" s="14" t="s">
        <v>10</v>
      </c>
      <c r="H51" s="14">
        <v>8</v>
      </c>
      <c r="I51" s="13">
        <v>1.3888888888888888E-2</v>
      </c>
      <c r="J51" s="13">
        <f>L49+I51+K50</f>
        <v>0.73541666666666616</v>
      </c>
      <c r="K51" s="14"/>
      <c r="L51" s="14"/>
    </row>
    <row r="52" spans="1:12" x14ac:dyDescent="0.25">
      <c r="B52" s="58" t="s">
        <v>53</v>
      </c>
      <c r="C52" s="58"/>
      <c r="D52" s="58"/>
      <c r="E52" s="58"/>
      <c r="F52" s="24">
        <f>SUM(F13:F51)+H27+H49+H51</f>
        <v>153.60000000000002</v>
      </c>
      <c r="G52" s="21" t="s">
        <v>51</v>
      </c>
      <c r="H52" s="58" t="s">
        <v>12</v>
      </c>
      <c r="I52" s="58"/>
      <c r="J52" s="58"/>
      <c r="K52" s="58"/>
      <c r="L52" s="58"/>
    </row>
    <row r="53" spans="1:12" x14ac:dyDescent="0.25">
      <c r="B53" s="60" t="s">
        <v>97</v>
      </c>
      <c r="D53" s="60" t="s">
        <v>98</v>
      </c>
    </row>
    <row r="54" spans="1:12" x14ac:dyDescent="0.25">
      <c r="B54" s="60" t="s">
        <v>95</v>
      </c>
      <c r="E54" s="43">
        <v>0.34722222222222227</v>
      </c>
    </row>
    <row r="55" spans="1:12" x14ac:dyDescent="0.25">
      <c r="B55" s="71" t="s">
        <v>55</v>
      </c>
      <c r="C55" s="71"/>
      <c r="D55" s="71"/>
      <c r="E55" s="71"/>
      <c r="F55" s="71"/>
      <c r="G55" s="71"/>
      <c r="H55" s="71"/>
      <c r="I55" s="71"/>
      <c r="J55" s="71"/>
    </row>
  </sheetData>
  <mergeCells count="10">
    <mergeCell ref="B55:J55"/>
    <mergeCell ref="F11:F12"/>
    <mergeCell ref="H11:H12"/>
    <mergeCell ref="I11:L11"/>
    <mergeCell ref="C7:K7"/>
    <mergeCell ref="C9:K9"/>
    <mergeCell ref="B10:F10"/>
    <mergeCell ref="G10:G12"/>
    <mergeCell ref="H10:L10"/>
    <mergeCell ref="B11:E11"/>
  </mergeCells>
  <phoneticPr fontId="7" type="noConversion"/>
  <pageMargins left="0.7" right="0.7" top="0.75" bottom="0.75" header="0.3" footer="0.3"/>
  <pageSetup paperSize="9" scale="7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topLeftCell="A16" workbookViewId="0">
      <selection activeCell="S46" sqref="S46"/>
    </sheetView>
  </sheetViews>
  <sheetFormatPr defaultRowHeight="15" x14ac:dyDescent="0.25"/>
  <cols>
    <col min="1" max="1" width="4" style="60" customWidth="1"/>
    <col min="2" max="2" width="5.28515625" style="60" customWidth="1"/>
    <col min="3" max="3" width="5.42578125" style="60" customWidth="1"/>
    <col min="4" max="4" width="5.28515625" style="60" customWidth="1"/>
    <col min="5" max="5" width="6.7109375" style="60" customWidth="1"/>
    <col min="6" max="6" width="6" style="60" customWidth="1"/>
    <col min="7" max="7" width="24.140625" style="60" customWidth="1"/>
    <col min="8" max="9" width="7" style="60" customWidth="1"/>
    <col min="10" max="10" width="6.5703125" style="60" customWidth="1"/>
    <col min="11" max="11" width="6.28515625" style="60" customWidth="1"/>
    <col min="12" max="12" width="5.7109375" style="60" bestFit="1" customWidth="1"/>
    <col min="13" max="256" width="9.140625" style="60"/>
    <col min="257" max="257" width="4" style="60" customWidth="1"/>
    <col min="258" max="258" width="5.28515625" style="60" customWidth="1"/>
    <col min="259" max="259" width="5.42578125" style="60" customWidth="1"/>
    <col min="260" max="260" width="5.28515625" style="60" customWidth="1"/>
    <col min="261" max="261" width="6.7109375" style="60" customWidth="1"/>
    <col min="262" max="262" width="6" style="60" customWidth="1"/>
    <col min="263" max="263" width="24.140625" style="60" customWidth="1"/>
    <col min="264" max="265" width="7" style="60" customWidth="1"/>
    <col min="266" max="266" width="6.5703125" style="60" customWidth="1"/>
    <col min="267" max="267" width="6.28515625" style="60" customWidth="1"/>
    <col min="268" max="268" width="5.7109375" style="60" bestFit="1" customWidth="1"/>
    <col min="269" max="512" width="9.140625" style="60"/>
    <col min="513" max="513" width="4" style="60" customWidth="1"/>
    <col min="514" max="514" width="5.28515625" style="60" customWidth="1"/>
    <col min="515" max="515" width="5.42578125" style="60" customWidth="1"/>
    <col min="516" max="516" width="5.28515625" style="60" customWidth="1"/>
    <col min="517" max="517" width="6.7109375" style="60" customWidth="1"/>
    <col min="518" max="518" width="6" style="60" customWidth="1"/>
    <col min="519" max="519" width="24.140625" style="60" customWidth="1"/>
    <col min="520" max="521" width="7" style="60" customWidth="1"/>
    <col min="522" max="522" width="6.5703125" style="60" customWidth="1"/>
    <col min="523" max="523" width="6.28515625" style="60" customWidth="1"/>
    <col min="524" max="524" width="5.7109375" style="60" bestFit="1" customWidth="1"/>
    <col min="525" max="768" width="9.140625" style="60"/>
    <col min="769" max="769" width="4" style="60" customWidth="1"/>
    <col min="770" max="770" width="5.28515625" style="60" customWidth="1"/>
    <col min="771" max="771" width="5.42578125" style="60" customWidth="1"/>
    <col min="772" max="772" width="5.28515625" style="60" customWidth="1"/>
    <col min="773" max="773" width="6.7109375" style="60" customWidth="1"/>
    <col min="774" max="774" width="6" style="60" customWidth="1"/>
    <col min="775" max="775" width="24.140625" style="60" customWidth="1"/>
    <col min="776" max="777" width="7" style="60" customWidth="1"/>
    <col min="778" max="778" width="6.5703125" style="60" customWidth="1"/>
    <col min="779" max="779" width="6.28515625" style="60" customWidth="1"/>
    <col min="780" max="780" width="5.7109375" style="60" bestFit="1" customWidth="1"/>
    <col min="781" max="1024" width="9.140625" style="60"/>
    <col min="1025" max="1025" width="4" style="60" customWidth="1"/>
    <col min="1026" max="1026" width="5.28515625" style="60" customWidth="1"/>
    <col min="1027" max="1027" width="5.42578125" style="60" customWidth="1"/>
    <col min="1028" max="1028" width="5.28515625" style="60" customWidth="1"/>
    <col min="1029" max="1029" width="6.7109375" style="60" customWidth="1"/>
    <col min="1030" max="1030" width="6" style="60" customWidth="1"/>
    <col min="1031" max="1031" width="24.140625" style="60" customWidth="1"/>
    <col min="1032" max="1033" width="7" style="60" customWidth="1"/>
    <col min="1034" max="1034" width="6.5703125" style="60" customWidth="1"/>
    <col min="1035" max="1035" width="6.28515625" style="60" customWidth="1"/>
    <col min="1036" max="1036" width="5.7109375" style="60" bestFit="1" customWidth="1"/>
    <col min="1037" max="1280" width="9.140625" style="60"/>
    <col min="1281" max="1281" width="4" style="60" customWidth="1"/>
    <col min="1282" max="1282" width="5.28515625" style="60" customWidth="1"/>
    <col min="1283" max="1283" width="5.42578125" style="60" customWidth="1"/>
    <col min="1284" max="1284" width="5.28515625" style="60" customWidth="1"/>
    <col min="1285" max="1285" width="6.7109375" style="60" customWidth="1"/>
    <col min="1286" max="1286" width="6" style="60" customWidth="1"/>
    <col min="1287" max="1287" width="24.140625" style="60" customWidth="1"/>
    <col min="1288" max="1289" width="7" style="60" customWidth="1"/>
    <col min="1290" max="1290" width="6.5703125" style="60" customWidth="1"/>
    <col min="1291" max="1291" width="6.28515625" style="60" customWidth="1"/>
    <col min="1292" max="1292" width="5.7109375" style="60" bestFit="1" customWidth="1"/>
    <col min="1293" max="1536" width="9.140625" style="60"/>
    <col min="1537" max="1537" width="4" style="60" customWidth="1"/>
    <col min="1538" max="1538" width="5.28515625" style="60" customWidth="1"/>
    <col min="1539" max="1539" width="5.42578125" style="60" customWidth="1"/>
    <col min="1540" max="1540" width="5.28515625" style="60" customWidth="1"/>
    <col min="1541" max="1541" width="6.7109375" style="60" customWidth="1"/>
    <col min="1542" max="1542" width="6" style="60" customWidth="1"/>
    <col min="1543" max="1543" width="24.140625" style="60" customWidth="1"/>
    <col min="1544" max="1545" width="7" style="60" customWidth="1"/>
    <col min="1546" max="1546" width="6.5703125" style="60" customWidth="1"/>
    <col min="1547" max="1547" width="6.28515625" style="60" customWidth="1"/>
    <col min="1548" max="1548" width="5.7109375" style="60" bestFit="1" customWidth="1"/>
    <col min="1549" max="1792" width="9.140625" style="60"/>
    <col min="1793" max="1793" width="4" style="60" customWidth="1"/>
    <col min="1794" max="1794" width="5.28515625" style="60" customWidth="1"/>
    <col min="1795" max="1795" width="5.42578125" style="60" customWidth="1"/>
    <col min="1796" max="1796" width="5.28515625" style="60" customWidth="1"/>
    <col min="1797" max="1797" width="6.7109375" style="60" customWidth="1"/>
    <col min="1798" max="1798" width="6" style="60" customWidth="1"/>
    <col min="1799" max="1799" width="24.140625" style="60" customWidth="1"/>
    <col min="1800" max="1801" width="7" style="60" customWidth="1"/>
    <col min="1802" max="1802" width="6.5703125" style="60" customWidth="1"/>
    <col min="1803" max="1803" width="6.28515625" style="60" customWidth="1"/>
    <col min="1804" max="1804" width="5.7109375" style="60" bestFit="1" customWidth="1"/>
    <col min="1805" max="2048" width="9.140625" style="60"/>
    <col min="2049" max="2049" width="4" style="60" customWidth="1"/>
    <col min="2050" max="2050" width="5.28515625" style="60" customWidth="1"/>
    <col min="2051" max="2051" width="5.42578125" style="60" customWidth="1"/>
    <col min="2052" max="2052" width="5.28515625" style="60" customWidth="1"/>
    <col min="2053" max="2053" width="6.7109375" style="60" customWidth="1"/>
    <col min="2054" max="2054" width="6" style="60" customWidth="1"/>
    <col min="2055" max="2055" width="24.140625" style="60" customWidth="1"/>
    <col min="2056" max="2057" width="7" style="60" customWidth="1"/>
    <col min="2058" max="2058" width="6.5703125" style="60" customWidth="1"/>
    <col min="2059" max="2059" width="6.28515625" style="60" customWidth="1"/>
    <col min="2060" max="2060" width="5.7109375" style="60" bestFit="1" customWidth="1"/>
    <col min="2061" max="2304" width="9.140625" style="60"/>
    <col min="2305" max="2305" width="4" style="60" customWidth="1"/>
    <col min="2306" max="2306" width="5.28515625" style="60" customWidth="1"/>
    <col min="2307" max="2307" width="5.42578125" style="60" customWidth="1"/>
    <col min="2308" max="2308" width="5.28515625" style="60" customWidth="1"/>
    <col min="2309" max="2309" width="6.7109375" style="60" customWidth="1"/>
    <col min="2310" max="2310" width="6" style="60" customWidth="1"/>
    <col min="2311" max="2311" width="24.140625" style="60" customWidth="1"/>
    <col min="2312" max="2313" width="7" style="60" customWidth="1"/>
    <col min="2314" max="2314" width="6.5703125" style="60" customWidth="1"/>
    <col min="2315" max="2315" width="6.28515625" style="60" customWidth="1"/>
    <col min="2316" max="2316" width="5.7109375" style="60" bestFit="1" customWidth="1"/>
    <col min="2317" max="2560" width="9.140625" style="60"/>
    <col min="2561" max="2561" width="4" style="60" customWidth="1"/>
    <col min="2562" max="2562" width="5.28515625" style="60" customWidth="1"/>
    <col min="2563" max="2563" width="5.42578125" style="60" customWidth="1"/>
    <col min="2564" max="2564" width="5.28515625" style="60" customWidth="1"/>
    <col min="2565" max="2565" width="6.7109375" style="60" customWidth="1"/>
    <col min="2566" max="2566" width="6" style="60" customWidth="1"/>
    <col min="2567" max="2567" width="24.140625" style="60" customWidth="1"/>
    <col min="2568" max="2569" width="7" style="60" customWidth="1"/>
    <col min="2570" max="2570" width="6.5703125" style="60" customWidth="1"/>
    <col min="2571" max="2571" width="6.28515625" style="60" customWidth="1"/>
    <col min="2572" max="2572" width="5.7109375" style="60" bestFit="1" customWidth="1"/>
    <col min="2573" max="2816" width="9.140625" style="60"/>
    <col min="2817" max="2817" width="4" style="60" customWidth="1"/>
    <col min="2818" max="2818" width="5.28515625" style="60" customWidth="1"/>
    <col min="2819" max="2819" width="5.42578125" style="60" customWidth="1"/>
    <col min="2820" max="2820" width="5.28515625" style="60" customWidth="1"/>
    <col min="2821" max="2821" width="6.7109375" style="60" customWidth="1"/>
    <col min="2822" max="2822" width="6" style="60" customWidth="1"/>
    <col min="2823" max="2823" width="24.140625" style="60" customWidth="1"/>
    <col min="2824" max="2825" width="7" style="60" customWidth="1"/>
    <col min="2826" max="2826" width="6.5703125" style="60" customWidth="1"/>
    <col min="2827" max="2827" width="6.28515625" style="60" customWidth="1"/>
    <col min="2828" max="2828" width="5.7109375" style="60" bestFit="1" customWidth="1"/>
    <col min="2829" max="3072" width="9.140625" style="60"/>
    <col min="3073" max="3073" width="4" style="60" customWidth="1"/>
    <col min="3074" max="3074" width="5.28515625" style="60" customWidth="1"/>
    <col min="3075" max="3075" width="5.42578125" style="60" customWidth="1"/>
    <col min="3076" max="3076" width="5.28515625" style="60" customWidth="1"/>
    <col min="3077" max="3077" width="6.7109375" style="60" customWidth="1"/>
    <col min="3078" max="3078" width="6" style="60" customWidth="1"/>
    <col min="3079" max="3079" width="24.140625" style="60" customWidth="1"/>
    <col min="3080" max="3081" width="7" style="60" customWidth="1"/>
    <col min="3082" max="3082" width="6.5703125" style="60" customWidth="1"/>
    <col min="3083" max="3083" width="6.28515625" style="60" customWidth="1"/>
    <col min="3084" max="3084" width="5.7109375" style="60" bestFit="1" customWidth="1"/>
    <col min="3085" max="3328" width="9.140625" style="60"/>
    <col min="3329" max="3329" width="4" style="60" customWidth="1"/>
    <col min="3330" max="3330" width="5.28515625" style="60" customWidth="1"/>
    <col min="3331" max="3331" width="5.42578125" style="60" customWidth="1"/>
    <col min="3332" max="3332" width="5.28515625" style="60" customWidth="1"/>
    <col min="3333" max="3333" width="6.7109375" style="60" customWidth="1"/>
    <col min="3334" max="3334" width="6" style="60" customWidth="1"/>
    <col min="3335" max="3335" width="24.140625" style="60" customWidth="1"/>
    <col min="3336" max="3337" width="7" style="60" customWidth="1"/>
    <col min="3338" max="3338" width="6.5703125" style="60" customWidth="1"/>
    <col min="3339" max="3339" width="6.28515625" style="60" customWidth="1"/>
    <col min="3340" max="3340" width="5.7109375" style="60" bestFit="1" customWidth="1"/>
    <col min="3341" max="3584" width="9.140625" style="60"/>
    <col min="3585" max="3585" width="4" style="60" customWidth="1"/>
    <col min="3586" max="3586" width="5.28515625" style="60" customWidth="1"/>
    <col min="3587" max="3587" width="5.42578125" style="60" customWidth="1"/>
    <col min="3588" max="3588" width="5.28515625" style="60" customWidth="1"/>
    <col min="3589" max="3589" width="6.7109375" style="60" customWidth="1"/>
    <col min="3590" max="3590" width="6" style="60" customWidth="1"/>
    <col min="3591" max="3591" width="24.140625" style="60" customWidth="1"/>
    <col min="3592" max="3593" width="7" style="60" customWidth="1"/>
    <col min="3594" max="3594" width="6.5703125" style="60" customWidth="1"/>
    <col min="3595" max="3595" width="6.28515625" style="60" customWidth="1"/>
    <col min="3596" max="3596" width="5.7109375" style="60" bestFit="1" customWidth="1"/>
    <col min="3597" max="3840" width="9.140625" style="60"/>
    <col min="3841" max="3841" width="4" style="60" customWidth="1"/>
    <col min="3842" max="3842" width="5.28515625" style="60" customWidth="1"/>
    <col min="3843" max="3843" width="5.42578125" style="60" customWidth="1"/>
    <col min="3844" max="3844" width="5.28515625" style="60" customWidth="1"/>
    <col min="3845" max="3845" width="6.7109375" style="60" customWidth="1"/>
    <col min="3846" max="3846" width="6" style="60" customWidth="1"/>
    <col min="3847" max="3847" width="24.140625" style="60" customWidth="1"/>
    <col min="3848" max="3849" width="7" style="60" customWidth="1"/>
    <col min="3850" max="3850" width="6.5703125" style="60" customWidth="1"/>
    <col min="3851" max="3851" width="6.28515625" style="60" customWidth="1"/>
    <col min="3852" max="3852" width="5.7109375" style="60" bestFit="1" customWidth="1"/>
    <col min="3853" max="4096" width="9.140625" style="60"/>
    <col min="4097" max="4097" width="4" style="60" customWidth="1"/>
    <col min="4098" max="4098" width="5.28515625" style="60" customWidth="1"/>
    <col min="4099" max="4099" width="5.42578125" style="60" customWidth="1"/>
    <col min="4100" max="4100" width="5.28515625" style="60" customWidth="1"/>
    <col min="4101" max="4101" width="6.7109375" style="60" customWidth="1"/>
    <col min="4102" max="4102" width="6" style="60" customWidth="1"/>
    <col min="4103" max="4103" width="24.140625" style="60" customWidth="1"/>
    <col min="4104" max="4105" width="7" style="60" customWidth="1"/>
    <col min="4106" max="4106" width="6.5703125" style="60" customWidth="1"/>
    <col min="4107" max="4107" width="6.28515625" style="60" customWidth="1"/>
    <col min="4108" max="4108" width="5.7109375" style="60" bestFit="1" customWidth="1"/>
    <col min="4109" max="4352" width="9.140625" style="60"/>
    <col min="4353" max="4353" width="4" style="60" customWidth="1"/>
    <col min="4354" max="4354" width="5.28515625" style="60" customWidth="1"/>
    <col min="4355" max="4355" width="5.42578125" style="60" customWidth="1"/>
    <col min="4356" max="4356" width="5.28515625" style="60" customWidth="1"/>
    <col min="4357" max="4357" width="6.7109375" style="60" customWidth="1"/>
    <col min="4358" max="4358" width="6" style="60" customWidth="1"/>
    <col min="4359" max="4359" width="24.140625" style="60" customWidth="1"/>
    <col min="4360" max="4361" width="7" style="60" customWidth="1"/>
    <col min="4362" max="4362" width="6.5703125" style="60" customWidth="1"/>
    <col min="4363" max="4363" width="6.28515625" style="60" customWidth="1"/>
    <col min="4364" max="4364" width="5.7109375" style="60" bestFit="1" customWidth="1"/>
    <col min="4365" max="4608" width="9.140625" style="60"/>
    <col min="4609" max="4609" width="4" style="60" customWidth="1"/>
    <col min="4610" max="4610" width="5.28515625" style="60" customWidth="1"/>
    <col min="4611" max="4611" width="5.42578125" style="60" customWidth="1"/>
    <col min="4612" max="4612" width="5.28515625" style="60" customWidth="1"/>
    <col min="4613" max="4613" width="6.7109375" style="60" customWidth="1"/>
    <col min="4614" max="4614" width="6" style="60" customWidth="1"/>
    <col min="4615" max="4615" width="24.140625" style="60" customWidth="1"/>
    <col min="4616" max="4617" width="7" style="60" customWidth="1"/>
    <col min="4618" max="4618" width="6.5703125" style="60" customWidth="1"/>
    <col min="4619" max="4619" width="6.28515625" style="60" customWidth="1"/>
    <col min="4620" max="4620" width="5.7109375" style="60" bestFit="1" customWidth="1"/>
    <col min="4621" max="4864" width="9.140625" style="60"/>
    <col min="4865" max="4865" width="4" style="60" customWidth="1"/>
    <col min="4866" max="4866" width="5.28515625" style="60" customWidth="1"/>
    <col min="4867" max="4867" width="5.42578125" style="60" customWidth="1"/>
    <col min="4868" max="4868" width="5.28515625" style="60" customWidth="1"/>
    <col min="4869" max="4869" width="6.7109375" style="60" customWidth="1"/>
    <col min="4870" max="4870" width="6" style="60" customWidth="1"/>
    <col min="4871" max="4871" width="24.140625" style="60" customWidth="1"/>
    <col min="4872" max="4873" width="7" style="60" customWidth="1"/>
    <col min="4874" max="4874" width="6.5703125" style="60" customWidth="1"/>
    <col min="4875" max="4875" width="6.28515625" style="60" customWidth="1"/>
    <col min="4876" max="4876" width="5.7109375" style="60" bestFit="1" customWidth="1"/>
    <col min="4877" max="5120" width="9.140625" style="60"/>
    <col min="5121" max="5121" width="4" style="60" customWidth="1"/>
    <col min="5122" max="5122" width="5.28515625" style="60" customWidth="1"/>
    <col min="5123" max="5123" width="5.42578125" style="60" customWidth="1"/>
    <col min="5124" max="5124" width="5.28515625" style="60" customWidth="1"/>
    <col min="5125" max="5125" width="6.7109375" style="60" customWidth="1"/>
    <col min="5126" max="5126" width="6" style="60" customWidth="1"/>
    <col min="5127" max="5127" width="24.140625" style="60" customWidth="1"/>
    <col min="5128" max="5129" width="7" style="60" customWidth="1"/>
    <col min="5130" max="5130" width="6.5703125" style="60" customWidth="1"/>
    <col min="5131" max="5131" width="6.28515625" style="60" customWidth="1"/>
    <col min="5132" max="5132" width="5.7109375" style="60" bestFit="1" customWidth="1"/>
    <col min="5133" max="5376" width="9.140625" style="60"/>
    <col min="5377" max="5377" width="4" style="60" customWidth="1"/>
    <col min="5378" max="5378" width="5.28515625" style="60" customWidth="1"/>
    <col min="5379" max="5379" width="5.42578125" style="60" customWidth="1"/>
    <col min="5380" max="5380" width="5.28515625" style="60" customWidth="1"/>
    <col min="5381" max="5381" width="6.7109375" style="60" customWidth="1"/>
    <col min="5382" max="5382" width="6" style="60" customWidth="1"/>
    <col min="5383" max="5383" width="24.140625" style="60" customWidth="1"/>
    <col min="5384" max="5385" width="7" style="60" customWidth="1"/>
    <col min="5386" max="5386" width="6.5703125" style="60" customWidth="1"/>
    <col min="5387" max="5387" width="6.28515625" style="60" customWidth="1"/>
    <col min="5388" max="5388" width="5.7109375" style="60" bestFit="1" customWidth="1"/>
    <col min="5389" max="5632" width="9.140625" style="60"/>
    <col min="5633" max="5633" width="4" style="60" customWidth="1"/>
    <col min="5634" max="5634" width="5.28515625" style="60" customWidth="1"/>
    <col min="5635" max="5635" width="5.42578125" style="60" customWidth="1"/>
    <col min="5636" max="5636" width="5.28515625" style="60" customWidth="1"/>
    <col min="5637" max="5637" width="6.7109375" style="60" customWidth="1"/>
    <col min="5638" max="5638" width="6" style="60" customWidth="1"/>
    <col min="5639" max="5639" width="24.140625" style="60" customWidth="1"/>
    <col min="5640" max="5641" width="7" style="60" customWidth="1"/>
    <col min="5642" max="5642" width="6.5703125" style="60" customWidth="1"/>
    <col min="5643" max="5643" width="6.28515625" style="60" customWidth="1"/>
    <col min="5644" max="5644" width="5.7109375" style="60" bestFit="1" customWidth="1"/>
    <col min="5645" max="5888" width="9.140625" style="60"/>
    <col min="5889" max="5889" width="4" style="60" customWidth="1"/>
    <col min="5890" max="5890" width="5.28515625" style="60" customWidth="1"/>
    <col min="5891" max="5891" width="5.42578125" style="60" customWidth="1"/>
    <col min="5892" max="5892" width="5.28515625" style="60" customWidth="1"/>
    <col min="5893" max="5893" width="6.7109375" style="60" customWidth="1"/>
    <col min="5894" max="5894" width="6" style="60" customWidth="1"/>
    <col min="5895" max="5895" width="24.140625" style="60" customWidth="1"/>
    <col min="5896" max="5897" width="7" style="60" customWidth="1"/>
    <col min="5898" max="5898" width="6.5703125" style="60" customWidth="1"/>
    <col min="5899" max="5899" width="6.28515625" style="60" customWidth="1"/>
    <col min="5900" max="5900" width="5.7109375" style="60" bestFit="1" customWidth="1"/>
    <col min="5901" max="6144" width="9.140625" style="60"/>
    <col min="6145" max="6145" width="4" style="60" customWidth="1"/>
    <col min="6146" max="6146" width="5.28515625" style="60" customWidth="1"/>
    <col min="6147" max="6147" width="5.42578125" style="60" customWidth="1"/>
    <col min="6148" max="6148" width="5.28515625" style="60" customWidth="1"/>
    <col min="6149" max="6149" width="6.7109375" style="60" customWidth="1"/>
    <col min="6150" max="6150" width="6" style="60" customWidth="1"/>
    <col min="6151" max="6151" width="24.140625" style="60" customWidth="1"/>
    <col min="6152" max="6153" width="7" style="60" customWidth="1"/>
    <col min="6154" max="6154" width="6.5703125" style="60" customWidth="1"/>
    <col min="6155" max="6155" width="6.28515625" style="60" customWidth="1"/>
    <col min="6156" max="6156" width="5.7109375" style="60" bestFit="1" customWidth="1"/>
    <col min="6157" max="6400" width="9.140625" style="60"/>
    <col min="6401" max="6401" width="4" style="60" customWidth="1"/>
    <col min="6402" max="6402" width="5.28515625" style="60" customWidth="1"/>
    <col min="6403" max="6403" width="5.42578125" style="60" customWidth="1"/>
    <col min="6404" max="6404" width="5.28515625" style="60" customWidth="1"/>
    <col min="6405" max="6405" width="6.7109375" style="60" customWidth="1"/>
    <col min="6406" max="6406" width="6" style="60" customWidth="1"/>
    <col min="6407" max="6407" width="24.140625" style="60" customWidth="1"/>
    <col min="6408" max="6409" width="7" style="60" customWidth="1"/>
    <col min="6410" max="6410" width="6.5703125" style="60" customWidth="1"/>
    <col min="6411" max="6411" width="6.28515625" style="60" customWidth="1"/>
    <col min="6412" max="6412" width="5.7109375" style="60" bestFit="1" customWidth="1"/>
    <col min="6413" max="6656" width="9.140625" style="60"/>
    <col min="6657" max="6657" width="4" style="60" customWidth="1"/>
    <col min="6658" max="6658" width="5.28515625" style="60" customWidth="1"/>
    <col min="6659" max="6659" width="5.42578125" style="60" customWidth="1"/>
    <col min="6660" max="6660" width="5.28515625" style="60" customWidth="1"/>
    <col min="6661" max="6661" width="6.7109375" style="60" customWidth="1"/>
    <col min="6662" max="6662" width="6" style="60" customWidth="1"/>
    <col min="6663" max="6663" width="24.140625" style="60" customWidth="1"/>
    <col min="6664" max="6665" width="7" style="60" customWidth="1"/>
    <col min="6666" max="6666" width="6.5703125" style="60" customWidth="1"/>
    <col min="6667" max="6667" width="6.28515625" style="60" customWidth="1"/>
    <col min="6668" max="6668" width="5.7109375" style="60" bestFit="1" customWidth="1"/>
    <col min="6669" max="6912" width="9.140625" style="60"/>
    <col min="6913" max="6913" width="4" style="60" customWidth="1"/>
    <col min="6914" max="6914" width="5.28515625" style="60" customWidth="1"/>
    <col min="6915" max="6915" width="5.42578125" style="60" customWidth="1"/>
    <col min="6916" max="6916" width="5.28515625" style="60" customWidth="1"/>
    <col min="6917" max="6917" width="6.7109375" style="60" customWidth="1"/>
    <col min="6918" max="6918" width="6" style="60" customWidth="1"/>
    <col min="6919" max="6919" width="24.140625" style="60" customWidth="1"/>
    <col min="6920" max="6921" width="7" style="60" customWidth="1"/>
    <col min="6922" max="6922" width="6.5703125" style="60" customWidth="1"/>
    <col min="6923" max="6923" width="6.28515625" style="60" customWidth="1"/>
    <col min="6924" max="6924" width="5.7109375" style="60" bestFit="1" customWidth="1"/>
    <col min="6925" max="7168" width="9.140625" style="60"/>
    <col min="7169" max="7169" width="4" style="60" customWidth="1"/>
    <col min="7170" max="7170" width="5.28515625" style="60" customWidth="1"/>
    <col min="7171" max="7171" width="5.42578125" style="60" customWidth="1"/>
    <col min="7172" max="7172" width="5.28515625" style="60" customWidth="1"/>
    <col min="7173" max="7173" width="6.7109375" style="60" customWidth="1"/>
    <col min="7174" max="7174" width="6" style="60" customWidth="1"/>
    <col min="7175" max="7175" width="24.140625" style="60" customWidth="1"/>
    <col min="7176" max="7177" width="7" style="60" customWidth="1"/>
    <col min="7178" max="7178" width="6.5703125" style="60" customWidth="1"/>
    <col min="7179" max="7179" width="6.28515625" style="60" customWidth="1"/>
    <col min="7180" max="7180" width="5.7109375" style="60" bestFit="1" customWidth="1"/>
    <col min="7181" max="7424" width="9.140625" style="60"/>
    <col min="7425" max="7425" width="4" style="60" customWidth="1"/>
    <col min="7426" max="7426" width="5.28515625" style="60" customWidth="1"/>
    <col min="7427" max="7427" width="5.42578125" style="60" customWidth="1"/>
    <col min="7428" max="7428" width="5.28515625" style="60" customWidth="1"/>
    <col min="7429" max="7429" width="6.7109375" style="60" customWidth="1"/>
    <col min="7430" max="7430" width="6" style="60" customWidth="1"/>
    <col min="7431" max="7431" width="24.140625" style="60" customWidth="1"/>
    <col min="7432" max="7433" width="7" style="60" customWidth="1"/>
    <col min="7434" max="7434" width="6.5703125" style="60" customWidth="1"/>
    <col min="7435" max="7435" width="6.28515625" style="60" customWidth="1"/>
    <col min="7436" max="7436" width="5.7109375" style="60" bestFit="1" customWidth="1"/>
    <col min="7437" max="7680" width="9.140625" style="60"/>
    <col min="7681" max="7681" width="4" style="60" customWidth="1"/>
    <col min="7682" max="7682" width="5.28515625" style="60" customWidth="1"/>
    <col min="7683" max="7683" width="5.42578125" style="60" customWidth="1"/>
    <col min="7684" max="7684" width="5.28515625" style="60" customWidth="1"/>
    <col min="7685" max="7685" width="6.7109375" style="60" customWidth="1"/>
    <col min="7686" max="7686" width="6" style="60" customWidth="1"/>
    <col min="7687" max="7687" width="24.140625" style="60" customWidth="1"/>
    <col min="7688" max="7689" width="7" style="60" customWidth="1"/>
    <col min="7690" max="7690" width="6.5703125" style="60" customWidth="1"/>
    <col min="7691" max="7691" width="6.28515625" style="60" customWidth="1"/>
    <col min="7692" max="7692" width="5.7109375" style="60" bestFit="1" customWidth="1"/>
    <col min="7693" max="7936" width="9.140625" style="60"/>
    <col min="7937" max="7937" width="4" style="60" customWidth="1"/>
    <col min="7938" max="7938" width="5.28515625" style="60" customWidth="1"/>
    <col min="7939" max="7939" width="5.42578125" style="60" customWidth="1"/>
    <col min="7940" max="7940" width="5.28515625" style="60" customWidth="1"/>
    <col min="7941" max="7941" width="6.7109375" style="60" customWidth="1"/>
    <col min="7942" max="7942" width="6" style="60" customWidth="1"/>
    <col min="7943" max="7943" width="24.140625" style="60" customWidth="1"/>
    <col min="7944" max="7945" width="7" style="60" customWidth="1"/>
    <col min="7946" max="7946" width="6.5703125" style="60" customWidth="1"/>
    <col min="7947" max="7947" width="6.28515625" style="60" customWidth="1"/>
    <col min="7948" max="7948" width="5.7109375" style="60" bestFit="1" customWidth="1"/>
    <col min="7949" max="8192" width="9.140625" style="60"/>
    <col min="8193" max="8193" width="4" style="60" customWidth="1"/>
    <col min="8194" max="8194" width="5.28515625" style="60" customWidth="1"/>
    <col min="8195" max="8195" width="5.42578125" style="60" customWidth="1"/>
    <col min="8196" max="8196" width="5.28515625" style="60" customWidth="1"/>
    <col min="8197" max="8197" width="6.7109375" style="60" customWidth="1"/>
    <col min="8198" max="8198" width="6" style="60" customWidth="1"/>
    <col min="8199" max="8199" width="24.140625" style="60" customWidth="1"/>
    <col min="8200" max="8201" width="7" style="60" customWidth="1"/>
    <col min="8202" max="8202" width="6.5703125" style="60" customWidth="1"/>
    <col min="8203" max="8203" width="6.28515625" style="60" customWidth="1"/>
    <col min="8204" max="8204" width="5.7109375" style="60" bestFit="1" customWidth="1"/>
    <col min="8205" max="8448" width="9.140625" style="60"/>
    <col min="8449" max="8449" width="4" style="60" customWidth="1"/>
    <col min="8450" max="8450" width="5.28515625" style="60" customWidth="1"/>
    <col min="8451" max="8451" width="5.42578125" style="60" customWidth="1"/>
    <col min="8452" max="8452" width="5.28515625" style="60" customWidth="1"/>
    <col min="8453" max="8453" width="6.7109375" style="60" customWidth="1"/>
    <col min="8454" max="8454" width="6" style="60" customWidth="1"/>
    <col min="8455" max="8455" width="24.140625" style="60" customWidth="1"/>
    <col min="8456" max="8457" width="7" style="60" customWidth="1"/>
    <col min="8458" max="8458" width="6.5703125" style="60" customWidth="1"/>
    <col min="8459" max="8459" width="6.28515625" style="60" customWidth="1"/>
    <col min="8460" max="8460" width="5.7109375" style="60" bestFit="1" customWidth="1"/>
    <col min="8461" max="8704" width="9.140625" style="60"/>
    <col min="8705" max="8705" width="4" style="60" customWidth="1"/>
    <col min="8706" max="8706" width="5.28515625" style="60" customWidth="1"/>
    <col min="8707" max="8707" width="5.42578125" style="60" customWidth="1"/>
    <col min="8708" max="8708" width="5.28515625" style="60" customWidth="1"/>
    <col min="8709" max="8709" width="6.7109375" style="60" customWidth="1"/>
    <col min="8710" max="8710" width="6" style="60" customWidth="1"/>
    <col min="8711" max="8711" width="24.140625" style="60" customWidth="1"/>
    <col min="8712" max="8713" width="7" style="60" customWidth="1"/>
    <col min="8714" max="8714" width="6.5703125" style="60" customWidth="1"/>
    <col min="8715" max="8715" width="6.28515625" style="60" customWidth="1"/>
    <col min="8716" max="8716" width="5.7109375" style="60" bestFit="1" customWidth="1"/>
    <col min="8717" max="8960" width="9.140625" style="60"/>
    <col min="8961" max="8961" width="4" style="60" customWidth="1"/>
    <col min="8962" max="8962" width="5.28515625" style="60" customWidth="1"/>
    <col min="8963" max="8963" width="5.42578125" style="60" customWidth="1"/>
    <col min="8964" max="8964" width="5.28515625" style="60" customWidth="1"/>
    <col min="8965" max="8965" width="6.7109375" style="60" customWidth="1"/>
    <col min="8966" max="8966" width="6" style="60" customWidth="1"/>
    <col min="8967" max="8967" width="24.140625" style="60" customWidth="1"/>
    <col min="8968" max="8969" width="7" style="60" customWidth="1"/>
    <col min="8970" max="8970" width="6.5703125" style="60" customWidth="1"/>
    <col min="8971" max="8971" width="6.28515625" style="60" customWidth="1"/>
    <col min="8972" max="8972" width="5.7109375" style="60" bestFit="1" customWidth="1"/>
    <col min="8973" max="9216" width="9.140625" style="60"/>
    <col min="9217" max="9217" width="4" style="60" customWidth="1"/>
    <col min="9218" max="9218" width="5.28515625" style="60" customWidth="1"/>
    <col min="9219" max="9219" width="5.42578125" style="60" customWidth="1"/>
    <col min="9220" max="9220" width="5.28515625" style="60" customWidth="1"/>
    <col min="9221" max="9221" width="6.7109375" style="60" customWidth="1"/>
    <col min="9222" max="9222" width="6" style="60" customWidth="1"/>
    <col min="9223" max="9223" width="24.140625" style="60" customWidth="1"/>
    <col min="9224" max="9225" width="7" style="60" customWidth="1"/>
    <col min="9226" max="9226" width="6.5703125" style="60" customWidth="1"/>
    <col min="9227" max="9227" width="6.28515625" style="60" customWidth="1"/>
    <col min="9228" max="9228" width="5.7109375" style="60" bestFit="1" customWidth="1"/>
    <col min="9229" max="9472" width="9.140625" style="60"/>
    <col min="9473" max="9473" width="4" style="60" customWidth="1"/>
    <col min="9474" max="9474" width="5.28515625" style="60" customWidth="1"/>
    <col min="9475" max="9475" width="5.42578125" style="60" customWidth="1"/>
    <col min="9476" max="9476" width="5.28515625" style="60" customWidth="1"/>
    <col min="9477" max="9477" width="6.7109375" style="60" customWidth="1"/>
    <col min="9478" max="9478" width="6" style="60" customWidth="1"/>
    <col min="9479" max="9479" width="24.140625" style="60" customWidth="1"/>
    <col min="9480" max="9481" width="7" style="60" customWidth="1"/>
    <col min="9482" max="9482" width="6.5703125" style="60" customWidth="1"/>
    <col min="9483" max="9483" width="6.28515625" style="60" customWidth="1"/>
    <col min="9484" max="9484" width="5.7109375" style="60" bestFit="1" customWidth="1"/>
    <col min="9485" max="9728" width="9.140625" style="60"/>
    <col min="9729" max="9729" width="4" style="60" customWidth="1"/>
    <col min="9730" max="9730" width="5.28515625" style="60" customWidth="1"/>
    <col min="9731" max="9731" width="5.42578125" style="60" customWidth="1"/>
    <col min="9732" max="9732" width="5.28515625" style="60" customWidth="1"/>
    <col min="9733" max="9733" width="6.7109375" style="60" customWidth="1"/>
    <col min="9734" max="9734" width="6" style="60" customWidth="1"/>
    <col min="9735" max="9735" width="24.140625" style="60" customWidth="1"/>
    <col min="9736" max="9737" width="7" style="60" customWidth="1"/>
    <col min="9738" max="9738" width="6.5703125" style="60" customWidth="1"/>
    <col min="9739" max="9739" width="6.28515625" style="60" customWidth="1"/>
    <col min="9740" max="9740" width="5.7109375" style="60" bestFit="1" customWidth="1"/>
    <col min="9741" max="9984" width="9.140625" style="60"/>
    <col min="9985" max="9985" width="4" style="60" customWidth="1"/>
    <col min="9986" max="9986" width="5.28515625" style="60" customWidth="1"/>
    <col min="9987" max="9987" width="5.42578125" style="60" customWidth="1"/>
    <col min="9988" max="9988" width="5.28515625" style="60" customWidth="1"/>
    <col min="9989" max="9989" width="6.7109375" style="60" customWidth="1"/>
    <col min="9990" max="9990" width="6" style="60" customWidth="1"/>
    <col min="9991" max="9991" width="24.140625" style="60" customWidth="1"/>
    <col min="9992" max="9993" width="7" style="60" customWidth="1"/>
    <col min="9994" max="9994" width="6.5703125" style="60" customWidth="1"/>
    <col min="9995" max="9995" width="6.28515625" style="60" customWidth="1"/>
    <col min="9996" max="9996" width="5.7109375" style="60" bestFit="1" customWidth="1"/>
    <col min="9997" max="10240" width="9.140625" style="60"/>
    <col min="10241" max="10241" width="4" style="60" customWidth="1"/>
    <col min="10242" max="10242" width="5.28515625" style="60" customWidth="1"/>
    <col min="10243" max="10243" width="5.42578125" style="60" customWidth="1"/>
    <col min="10244" max="10244" width="5.28515625" style="60" customWidth="1"/>
    <col min="10245" max="10245" width="6.7109375" style="60" customWidth="1"/>
    <col min="10246" max="10246" width="6" style="60" customWidth="1"/>
    <col min="10247" max="10247" width="24.140625" style="60" customWidth="1"/>
    <col min="10248" max="10249" width="7" style="60" customWidth="1"/>
    <col min="10250" max="10250" width="6.5703125" style="60" customWidth="1"/>
    <col min="10251" max="10251" width="6.28515625" style="60" customWidth="1"/>
    <col min="10252" max="10252" width="5.7109375" style="60" bestFit="1" customWidth="1"/>
    <col min="10253" max="10496" width="9.140625" style="60"/>
    <col min="10497" max="10497" width="4" style="60" customWidth="1"/>
    <col min="10498" max="10498" width="5.28515625" style="60" customWidth="1"/>
    <col min="10499" max="10499" width="5.42578125" style="60" customWidth="1"/>
    <col min="10500" max="10500" width="5.28515625" style="60" customWidth="1"/>
    <col min="10501" max="10501" width="6.7109375" style="60" customWidth="1"/>
    <col min="10502" max="10502" width="6" style="60" customWidth="1"/>
    <col min="10503" max="10503" width="24.140625" style="60" customWidth="1"/>
    <col min="10504" max="10505" width="7" style="60" customWidth="1"/>
    <col min="10506" max="10506" width="6.5703125" style="60" customWidth="1"/>
    <col min="10507" max="10507" width="6.28515625" style="60" customWidth="1"/>
    <col min="10508" max="10508" width="5.7109375" style="60" bestFit="1" customWidth="1"/>
    <col min="10509" max="10752" width="9.140625" style="60"/>
    <col min="10753" max="10753" width="4" style="60" customWidth="1"/>
    <col min="10754" max="10754" width="5.28515625" style="60" customWidth="1"/>
    <col min="10755" max="10755" width="5.42578125" style="60" customWidth="1"/>
    <col min="10756" max="10756" width="5.28515625" style="60" customWidth="1"/>
    <col min="10757" max="10757" width="6.7109375" style="60" customWidth="1"/>
    <col min="10758" max="10758" width="6" style="60" customWidth="1"/>
    <col min="10759" max="10759" width="24.140625" style="60" customWidth="1"/>
    <col min="10760" max="10761" width="7" style="60" customWidth="1"/>
    <col min="10762" max="10762" width="6.5703125" style="60" customWidth="1"/>
    <col min="10763" max="10763" width="6.28515625" style="60" customWidth="1"/>
    <col min="10764" max="10764" width="5.7109375" style="60" bestFit="1" customWidth="1"/>
    <col min="10765" max="11008" width="9.140625" style="60"/>
    <col min="11009" max="11009" width="4" style="60" customWidth="1"/>
    <col min="11010" max="11010" width="5.28515625" style="60" customWidth="1"/>
    <col min="11011" max="11011" width="5.42578125" style="60" customWidth="1"/>
    <col min="11012" max="11012" width="5.28515625" style="60" customWidth="1"/>
    <col min="11013" max="11013" width="6.7109375" style="60" customWidth="1"/>
    <col min="11014" max="11014" width="6" style="60" customWidth="1"/>
    <col min="11015" max="11015" width="24.140625" style="60" customWidth="1"/>
    <col min="11016" max="11017" width="7" style="60" customWidth="1"/>
    <col min="11018" max="11018" width="6.5703125" style="60" customWidth="1"/>
    <col min="11019" max="11019" width="6.28515625" style="60" customWidth="1"/>
    <col min="11020" max="11020" width="5.7109375" style="60" bestFit="1" customWidth="1"/>
    <col min="11021" max="11264" width="9.140625" style="60"/>
    <col min="11265" max="11265" width="4" style="60" customWidth="1"/>
    <col min="11266" max="11266" width="5.28515625" style="60" customWidth="1"/>
    <col min="11267" max="11267" width="5.42578125" style="60" customWidth="1"/>
    <col min="11268" max="11268" width="5.28515625" style="60" customWidth="1"/>
    <col min="11269" max="11269" width="6.7109375" style="60" customWidth="1"/>
    <col min="11270" max="11270" width="6" style="60" customWidth="1"/>
    <col min="11271" max="11271" width="24.140625" style="60" customWidth="1"/>
    <col min="11272" max="11273" width="7" style="60" customWidth="1"/>
    <col min="11274" max="11274" width="6.5703125" style="60" customWidth="1"/>
    <col min="11275" max="11275" width="6.28515625" style="60" customWidth="1"/>
    <col min="11276" max="11276" width="5.7109375" style="60" bestFit="1" customWidth="1"/>
    <col min="11277" max="11520" width="9.140625" style="60"/>
    <col min="11521" max="11521" width="4" style="60" customWidth="1"/>
    <col min="11522" max="11522" width="5.28515625" style="60" customWidth="1"/>
    <col min="11523" max="11523" width="5.42578125" style="60" customWidth="1"/>
    <col min="11524" max="11524" width="5.28515625" style="60" customWidth="1"/>
    <col min="11525" max="11525" width="6.7109375" style="60" customWidth="1"/>
    <col min="11526" max="11526" width="6" style="60" customWidth="1"/>
    <col min="11527" max="11527" width="24.140625" style="60" customWidth="1"/>
    <col min="11528" max="11529" width="7" style="60" customWidth="1"/>
    <col min="11530" max="11530" width="6.5703125" style="60" customWidth="1"/>
    <col min="11531" max="11531" width="6.28515625" style="60" customWidth="1"/>
    <col min="11532" max="11532" width="5.7109375" style="60" bestFit="1" customWidth="1"/>
    <col min="11533" max="11776" width="9.140625" style="60"/>
    <col min="11777" max="11777" width="4" style="60" customWidth="1"/>
    <col min="11778" max="11778" width="5.28515625" style="60" customWidth="1"/>
    <col min="11779" max="11779" width="5.42578125" style="60" customWidth="1"/>
    <col min="11780" max="11780" width="5.28515625" style="60" customWidth="1"/>
    <col min="11781" max="11781" width="6.7109375" style="60" customWidth="1"/>
    <col min="11782" max="11782" width="6" style="60" customWidth="1"/>
    <col min="11783" max="11783" width="24.140625" style="60" customWidth="1"/>
    <col min="11784" max="11785" width="7" style="60" customWidth="1"/>
    <col min="11786" max="11786" width="6.5703125" style="60" customWidth="1"/>
    <col min="11787" max="11787" width="6.28515625" style="60" customWidth="1"/>
    <col min="11788" max="11788" width="5.7109375" style="60" bestFit="1" customWidth="1"/>
    <col min="11789" max="12032" width="9.140625" style="60"/>
    <col min="12033" max="12033" width="4" style="60" customWidth="1"/>
    <col min="12034" max="12034" width="5.28515625" style="60" customWidth="1"/>
    <col min="12035" max="12035" width="5.42578125" style="60" customWidth="1"/>
    <col min="12036" max="12036" width="5.28515625" style="60" customWidth="1"/>
    <col min="12037" max="12037" width="6.7109375" style="60" customWidth="1"/>
    <col min="12038" max="12038" width="6" style="60" customWidth="1"/>
    <col min="12039" max="12039" width="24.140625" style="60" customWidth="1"/>
    <col min="12040" max="12041" width="7" style="60" customWidth="1"/>
    <col min="12042" max="12042" width="6.5703125" style="60" customWidth="1"/>
    <col min="12043" max="12043" width="6.28515625" style="60" customWidth="1"/>
    <col min="12044" max="12044" width="5.7109375" style="60" bestFit="1" customWidth="1"/>
    <col min="12045" max="12288" width="9.140625" style="60"/>
    <col min="12289" max="12289" width="4" style="60" customWidth="1"/>
    <col min="12290" max="12290" width="5.28515625" style="60" customWidth="1"/>
    <col min="12291" max="12291" width="5.42578125" style="60" customWidth="1"/>
    <col min="12292" max="12292" width="5.28515625" style="60" customWidth="1"/>
    <col min="12293" max="12293" width="6.7109375" style="60" customWidth="1"/>
    <col min="12294" max="12294" width="6" style="60" customWidth="1"/>
    <col min="12295" max="12295" width="24.140625" style="60" customWidth="1"/>
    <col min="12296" max="12297" width="7" style="60" customWidth="1"/>
    <col min="12298" max="12298" width="6.5703125" style="60" customWidth="1"/>
    <col min="12299" max="12299" width="6.28515625" style="60" customWidth="1"/>
    <col min="12300" max="12300" width="5.7109375" style="60" bestFit="1" customWidth="1"/>
    <col min="12301" max="12544" width="9.140625" style="60"/>
    <col min="12545" max="12545" width="4" style="60" customWidth="1"/>
    <col min="12546" max="12546" width="5.28515625" style="60" customWidth="1"/>
    <col min="12547" max="12547" width="5.42578125" style="60" customWidth="1"/>
    <col min="12548" max="12548" width="5.28515625" style="60" customWidth="1"/>
    <col min="12549" max="12549" width="6.7109375" style="60" customWidth="1"/>
    <col min="12550" max="12550" width="6" style="60" customWidth="1"/>
    <col min="12551" max="12551" width="24.140625" style="60" customWidth="1"/>
    <col min="12552" max="12553" width="7" style="60" customWidth="1"/>
    <col min="12554" max="12554" width="6.5703125" style="60" customWidth="1"/>
    <col min="12555" max="12555" width="6.28515625" style="60" customWidth="1"/>
    <col min="12556" max="12556" width="5.7109375" style="60" bestFit="1" customWidth="1"/>
    <col min="12557" max="12800" width="9.140625" style="60"/>
    <col min="12801" max="12801" width="4" style="60" customWidth="1"/>
    <col min="12802" max="12802" width="5.28515625" style="60" customWidth="1"/>
    <col min="12803" max="12803" width="5.42578125" style="60" customWidth="1"/>
    <col min="12804" max="12804" width="5.28515625" style="60" customWidth="1"/>
    <col min="12805" max="12805" width="6.7109375" style="60" customWidth="1"/>
    <col min="12806" max="12806" width="6" style="60" customWidth="1"/>
    <col min="12807" max="12807" width="24.140625" style="60" customWidth="1"/>
    <col min="12808" max="12809" width="7" style="60" customWidth="1"/>
    <col min="12810" max="12810" width="6.5703125" style="60" customWidth="1"/>
    <col min="12811" max="12811" width="6.28515625" style="60" customWidth="1"/>
    <col min="12812" max="12812" width="5.7109375" style="60" bestFit="1" customWidth="1"/>
    <col min="12813" max="13056" width="9.140625" style="60"/>
    <col min="13057" max="13057" width="4" style="60" customWidth="1"/>
    <col min="13058" max="13058" width="5.28515625" style="60" customWidth="1"/>
    <col min="13059" max="13059" width="5.42578125" style="60" customWidth="1"/>
    <col min="13060" max="13060" width="5.28515625" style="60" customWidth="1"/>
    <col min="13061" max="13061" width="6.7109375" style="60" customWidth="1"/>
    <col min="13062" max="13062" width="6" style="60" customWidth="1"/>
    <col min="13063" max="13063" width="24.140625" style="60" customWidth="1"/>
    <col min="13064" max="13065" width="7" style="60" customWidth="1"/>
    <col min="13066" max="13066" width="6.5703125" style="60" customWidth="1"/>
    <col min="13067" max="13067" width="6.28515625" style="60" customWidth="1"/>
    <col min="13068" max="13068" width="5.7109375" style="60" bestFit="1" customWidth="1"/>
    <col min="13069" max="13312" width="9.140625" style="60"/>
    <col min="13313" max="13313" width="4" style="60" customWidth="1"/>
    <col min="13314" max="13314" width="5.28515625" style="60" customWidth="1"/>
    <col min="13315" max="13315" width="5.42578125" style="60" customWidth="1"/>
    <col min="13316" max="13316" width="5.28515625" style="60" customWidth="1"/>
    <col min="13317" max="13317" width="6.7109375" style="60" customWidth="1"/>
    <col min="13318" max="13318" width="6" style="60" customWidth="1"/>
    <col min="13319" max="13319" width="24.140625" style="60" customWidth="1"/>
    <col min="13320" max="13321" width="7" style="60" customWidth="1"/>
    <col min="13322" max="13322" width="6.5703125" style="60" customWidth="1"/>
    <col min="13323" max="13323" width="6.28515625" style="60" customWidth="1"/>
    <col min="13324" max="13324" width="5.7109375" style="60" bestFit="1" customWidth="1"/>
    <col min="13325" max="13568" width="9.140625" style="60"/>
    <col min="13569" max="13569" width="4" style="60" customWidth="1"/>
    <col min="13570" max="13570" width="5.28515625" style="60" customWidth="1"/>
    <col min="13571" max="13571" width="5.42578125" style="60" customWidth="1"/>
    <col min="13572" max="13572" width="5.28515625" style="60" customWidth="1"/>
    <col min="13573" max="13573" width="6.7109375" style="60" customWidth="1"/>
    <col min="13574" max="13574" width="6" style="60" customWidth="1"/>
    <col min="13575" max="13575" width="24.140625" style="60" customWidth="1"/>
    <col min="13576" max="13577" width="7" style="60" customWidth="1"/>
    <col min="13578" max="13578" width="6.5703125" style="60" customWidth="1"/>
    <col min="13579" max="13579" width="6.28515625" style="60" customWidth="1"/>
    <col min="13580" max="13580" width="5.7109375" style="60" bestFit="1" customWidth="1"/>
    <col min="13581" max="13824" width="9.140625" style="60"/>
    <col min="13825" max="13825" width="4" style="60" customWidth="1"/>
    <col min="13826" max="13826" width="5.28515625" style="60" customWidth="1"/>
    <col min="13827" max="13827" width="5.42578125" style="60" customWidth="1"/>
    <col min="13828" max="13828" width="5.28515625" style="60" customWidth="1"/>
    <col min="13829" max="13829" width="6.7109375" style="60" customWidth="1"/>
    <col min="13830" max="13830" width="6" style="60" customWidth="1"/>
    <col min="13831" max="13831" width="24.140625" style="60" customWidth="1"/>
    <col min="13832" max="13833" width="7" style="60" customWidth="1"/>
    <col min="13834" max="13834" width="6.5703125" style="60" customWidth="1"/>
    <col min="13835" max="13835" width="6.28515625" style="60" customWidth="1"/>
    <col min="13836" max="13836" width="5.7109375" style="60" bestFit="1" customWidth="1"/>
    <col min="13837" max="14080" width="9.140625" style="60"/>
    <col min="14081" max="14081" width="4" style="60" customWidth="1"/>
    <col min="14082" max="14082" width="5.28515625" style="60" customWidth="1"/>
    <col min="14083" max="14083" width="5.42578125" style="60" customWidth="1"/>
    <col min="14084" max="14084" width="5.28515625" style="60" customWidth="1"/>
    <col min="14085" max="14085" width="6.7109375" style="60" customWidth="1"/>
    <col min="14086" max="14086" width="6" style="60" customWidth="1"/>
    <col min="14087" max="14087" width="24.140625" style="60" customWidth="1"/>
    <col min="14088" max="14089" width="7" style="60" customWidth="1"/>
    <col min="14090" max="14090" width="6.5703125" style="60" customWidth="1"/>
    <col min="14091" max="14091" width="6.28515625" style="60" customWidth="1"/>
    <col min="14092" max="14092" width="5.7109375" style="60" bestFit="1" customWidth="1"/>
    <col min="14093" max="14336" width="9.140625" style="60"/>
    <col min="14337" max="14337" width="4" style="60" customWidth="1"/>
    <col min="14338" max="14338" width="5.28515625" style="60" customWidth="1"/>
    <col min="14339" max="14339" width="5.42578125" style="60" customWidth="1"/>
    <col min="14340" max="14340" width="5.28515625" style="60" customWidth="1"/>
    <col min="14341" max="14341" width="6.7109375" style="60" customWidth="1"/>
    <col min="14342" max="14342" width="6" style="60" customWidth="1"/>
    <col min="14343" max="14343" width="24.140625" style="60" customWidth="1"/>
    <col min="14344" max="14345" width="7" style="60" customWidth="1"/>
    <col min="14346" max="14346" width="6.5703125" style="60" customWidth="1"/>
    <col min="14347" max="14347" width="6.28515625" style="60" customWidth="1"/>
    <col min="14348" max="14348" width="5.7109375" style="60" bestFit="1" customWidth="1"/>
    <col min="14349" max="14592" width="9.140625" style="60"/>
    <col min="14593" max="14593" width="4" style="60" customWidth="1"/>
    <col min="14594" max="14594" width="5.28515625" style="60" customWidth="1"/>
    <col min="14595" max="14595" width="5.42578125" style="60" customWidth="1"/>
    <col min="14596" max="14596" width="5.28515625" style="60" customWidth="1"/>
    <col min="14597" max="14597" width="6.7109375" style="60" customWidth="1"/>
    <col min="14598" max="14598" width="6" style="60" customWidth="1"/>
    <col min="14599" max="14599" width="24.140625" style="60" customWidth="1"/>
    <col min="14600" max="14601" width="7" style="60" customWidth="1"/>
    <col min="14602" max="14602" width="6.5703125" style="60" customWidth="1"/>
    <col min="14603" max="14603" width="6.28515625" style="60" customWidth="1"/>
    <col min="14604" max="14604" width="5.7109375" style="60" bestFit="1" customWidth="1"/>
    <col min="14605" max="14848" width="9.140625" style="60"/>
    <col min="14849" max="14849" width="4" style="60" customWidth="1"/>
    <col min="14850" max="14850" width="5.28515625" style="60" customWidth="1"/>
    <col min="14851" max="14851" width="5.42578125" style="60" customWidth="1"/>
    <col min="14852" max="14852" width="5.28515625" style="60" customWidth="1"/>
    <col min="14853" max="14853" width="6.7109375" style="60" customWidth="1"/>
    <col min="14854" max="14854" width="6" style="60" customWidth="1"/>
    <col min="14855" max="14855" width="24.140625" style="60" customWidth="1"/>
    <col min="14856" max="14857" width="7" style="60" customWidth="1"/>
    <col min="14858" max="14858" width="6.5703125" style="60" customWidth="1"/>
    <col min="14859" max="14859" width="6.28515625" style="60" customWidth="1"/>
    <col min="14860" max="14860" width="5.7109375" style="60" bestFit="1" customWidth="1"/>
    <col min="14861" max="15104" width="9.140625" style="60"/>
    <col min="15105" max="15105" width="4" style="60" customWidth="1"/>
    <col min="15106" max="15106" width="5.28515625" style="60" customWidth="1"/>
    <col min="15107" max="15107" width="5.42578125" style="60" customWidth="1"/>
    <col min="15108" max="15108" width="5.28515625" style="60" customWidth="1"/>
    <col min="15109" max="15109" width="6.7109375" style="60" customWidth="1"/>
    <col min="15110" max="15110" width="6" style="60" customWidth="1"/>
    <col min="15111" max="15111" width="24.140625" style="60" customWidth="1"/>
    <col min="15112" max="15113" width="7" style="60" customWidth="1"/>
    <col min="15114" max="15114" width="6.5703125" style="60" customWidth="1"/>
    <col min="15115" max="15115" width="6.28515625" style="60" customWidth="1"/>
    <col min="15116" max="15116" width="5.7109375" style="60" bestFit="1" customWidth="1"/>
    <col min="15117" max="15360" width="9.140625" style="60"/>
    <col min="15361" max="15361" width="4" style="60" customWidth="1"/>
    <col min="15362" max="15362" width="5.28515625" style="60" customWidth="1"/>
    <col min="15363" max="15363" width="5.42578125" style="60" customWidth="1"/>
    <col min="15364" max="15364" width="5.28515625" style="60" customWidth="1"/>
    <col min="15365" max="15365" width="6.7109375" style="60" customWidth="1"/>
    <col min="15366" max="15366" width="6" style="60" customWidth="1"/>
    <col min="15367" max="15367" width="24.140625" style="60" customWidth="1"/>
    <col min="15368" max="15369" width="7" style="60" customWidth="1"/>
    <col min="15370" max="15370" width="6.5703125" style="60" customWidth="1"/>
    <col min="15371" max="15371" width="6.28515625" style="60" customWidth="1"/>
    <col min="15372" max="15372" width="5.7109375" style="60" bestFit="1" customWidth="1"/>
    <col min="15373" max="15616" width="9.140625" style="60"/>
    <col min="15617" max="15617" width="4" style="60" customWidth="1"/>
    <col min="15618" max="15618" width="5.28515625" style="60" customWidth="1"/>
    <col min="15619" max="15619" width="5.42578125" style="60" customWidth="1"/>
    <col min="15620" max="15620" width="5.28515625" style="60" customWidth="1"/>
    <col min="15621" max="15621" width="6.7109375" style="60" customWidth="1"/>
    <col min="15622" max="15622" width="6" style="60" customWidth="1"/>
    <col min="15623" max="15623" width="24.140625" style="60" customWidth="1"/>
    <col min="15624" max="15625" width="7" style="60" customWidth="1"/>
    <col min="15626" max="15626" width="6.5703125" style="60" customWidth="1"/>
    <col min="15627" max="15627" width="6.28515625" style="60" customWidth="1"/>
    <col min="15628" max="15628" width="5.7109375" style="60" bestFit="1" customWidth="1"/>
    <col min="15629" max="15872" width="9.140625" style="60"/>
    <col min="15873" max="15873" width="4" style="60" customWidth="1"/>
    <col min="15874" max="15874" width="5.28515625" style="60" customWidth="1"/>
    <col min="15875" max="15875" width="5.42578125" style="60" customWidth="1"/>
    <col min="15876" max="15876" width="5.28515625" style="60" customWidth="1"/>
    <col min="15877" max="15877" width="6.7109375" style="60" customWidth="1"/>
    <col min="15878" max="15878" width="6" style="60" customWidth="1"/>
    <col min="15879" max="15879" width="24.140625" style="60" customWidth="1"/>
    <col min="15880" max="15881" width="7" style="60" customWidth="1"/>
    <col min="15882" max="15882" width="6.5703125" style="60" customWidth="1"/>
    <col min="15883" max="15883" width="6.28515625" style="60" customWidth="1"/>
    <col min="15884" max="15884" width="5.7109375" style="60" bestFit="1" customWidth="1"/>
    <col min="15885" max="16128" width="9.140625" style="60"/>
    <col min="16129" max="16129" width="4" style="60" customWidth="1"/>
    <col min="16130" max="16130" width="5.28515625" style="60" customWidth="1"/>
    <col min="16131" max="16131" width="5.42578125" style="60" customWidth="1"/>
    <col min="16132" max="16132" width="5.28515625" style="60" customWidth="1"/>
    <col min="16133" max="16133" width="6.7109375" style="60" customWidth="1"/>
    <col min="16134" max="16134" width="6" style="60" customWidth="1"/>
    <col min="16135" max="16135" width="24.140625" style="60" customWidth="1"/>
    <col min="16136" max="16137" width="7" style="60" customWidth="1"/>
    <col min="16138" max="16138" width="6.5703125" style="60" customWidth="1"/>
    <col min="16139" max="16139" width="6.28515625" style="60" customWidth="1"/>
    <col min="16140" max="16140" width="5.7109375" style="60" bestFit="1" customWidth="1"/>
    <col min="16141" max="16384" width="9.140625" style="60"/>
  </cols>
  <sheetData>
    <row r="1" spans="1:16" ht="12.75" customHeight="1" x14ac:dyDescent="0.25">
      <c r="A1" s="1"/>
      <c r="B1" s="1"/>
      <c r="C1" s="1"/>
      <c r="D1" s="1"/>
      <c r="F1" s="2"/>
      <c r="H1" s="2"/>
      <c r="I1" s="2" t="s">
        <v>49</v>
      </c>
      <c r="J1" s="2"/>
      <c r="K1" s="2"/>
      <c r="L1" s="2"/>
    </row>
    <row r="2" spans="1:16" ht="12.75" customHeight="1" x14ac:dyDescent="0.25">
      <c r="A2" s="3"/>
      <c r="B2" s="3"/>
      <c r="C2" s="3"/>
      <c r="D2" s="3"/>
      <c r="E2" s="4"/>
      <c r="H2" s="5"/>
      <c r="I2" s="5" t="s">
        <v>81</v>
      </c>
      <c r="J2" s="5"/>
      <c r="K2" s="5"/>
      <c r="L2" s="5"/>
    </row>
    <row r="3" spans="1:16" ht="12.75" customHeight="1" x14ac:dyDescent="0.25">
      <c r="A3" s="3"/>
      <c r="B3" s="3"/>
      <c r="C3" s="3"/>
      <c r="D3" s="3"/>
      <c r="E3" s="4"/>
      <c r="H3" s="5"/>
      <c r="I3" s="5" t="s">
        <v>47</v>
      </c>
      <c r="J3" s="5"/>
      <c r="K3" s="5"/>
      <c r="L3" s="5"/>
    </row>
    <row r="4" spans="1:16" s="19" customFormat="1" ht="15.75" x14ac:dyDescent="0.25">
      <c r="A4" s="60"/>
      <c r="B4" s="1"/>
      <c r="C4" s="1"/>
      <c r="D4" s="1"/>
      <c r="E4" s="1"/>
      <c r="F4" s="60"/>
      <c r="G4" s="60"/>
      <c r="H4" s="2" t="s">
        <v>50</v>
      </c>
      <c r="I4" s="2"/>
      <c r="J4" s="2"/>
      <c r="K4" s="2"/>
      <c r="L4" s="2"/>
      <c r="M4" s="60"/>
      <c r="N4" s="60"/>
      <c r="O4" s="60"/>
      <c r="P4" s="60"/>
    </row>
    <row r="5" spans="1:16" ht="15.75" x14ac:dyDescent="0.25">
      <c r="B5" s="1"/>
      <c r="C5" s="1"/>
      <c r="D5" s="1"/>
      <c r="E5" s="1"/>
      <c r="H5" s="2" t="s">
        <v>56</v>
      </c>
      <c r="I5" s="2"/>
      <c r="J5" s="2"/>
      <c r="K5" s="2"/>
      <c r="L5" s="2"/>
    </row>
    <row r="6" spans="1:16" ht="12.75" customHeight="1" x14ac:dyDescent="0.25">
      <c r="F6" s="6"/>
      <c r="G6" s="3" t="s">
        <v>0</v>
      </c>
      <c r="H6" s="6"/>
    </row>
    <row r="7" spans="1:16" ht="12.75" customHeight="1" x14ac:dyDescent="0.25">
      <c r="C7" s="64" t="s">
        <v>60</v>
      </c>
      <c r="D7" s="64"/>
      <c r="E7" s="64"/>
      <c r="F7" s="64"/>
      <c r="G7" s="64"/>
      <c r="H7" s="64"/>
      <c r="I7" s="64"/>
      <c r="J7" s="64"/>
      <c r="K7" s="64"/>
    </row>
    <row r="8" spans="1:16" ht="12.75" customHeight="1" x14ac:dyDescent="0.25">
      <c r="C8" s="56"/>
      <c r="D8" s="56"/>
      <c r="E8" s="56"/>
      <c r="F8" s="56"/>
      <c r="G8" s="56" t="s">
        <v>48</v>
      </c>
      <c r="H8" s="56"/>
      <c r="I8" s="56"/>
      <c r="J8" s="56"/>
      <c r="K8" s="56"/>
    </row>
    <row r="9" spans="1:16" ht="12.75" customHeight="1" x14ac:dyDescent="0.25">
      <c r="C9" s="72" t="s">
        <v>94</v>
      </c>
      <c r="D9" s="72"/>
      <c r="E9" s="72"/>
      <c r="F9" s="72"/>
      <c r="G9" s="72"/>
      <c r="H9" s="72"/>
      <c r="I9" s="72"/>
      <c r="J9" s="72"/>
      <c r="K9" s="72"/>
    </row>
    <row r="10" spans="1:16" ht="12.75" customHeight="1" x14ac:dyDescent="0.25">
      <c r="A10" s="25"/>
      <c r="B10" s="73" t="s">
        <v>1</v>
      </c>
      <c r="C10" s="73"/>
      <c r="D10" s="73"/>
      <c r="E10" s="73"/>
      <c r="F10" s="73"/>
      <c r="G10" s="74" t="s">
        <v>2</v>
      </c>
      <c r="H10" s="77" t="s">
        <v>3</v>
      </c>
      <c r="I10" s="77"/>
      <c r="J10" s="77"/>
      <c r="K10" s="77"/>
      <c r="L10" s="78"/>
    </row>
    <row r="11" spans="1:16" ht="12.75" customHeight="1" x14ac:dyDescent="0.25">
      <c r="A11" s="25"/>
      <c r="B11" s="79" t="s">
        <v>4</v>
      </c>
      <c r="C11" s="79"/>
      <c r="D11" s="79"/>
      <c r="E11" s="79"/>
      <c r="F11" s="80" t="s">
        <v>5</v>
      </c>
      <c r="G11" s="75"/>
      <c r="H11" s="80" t="s">
        <v>5</v>
      </c>
      <c r="I11" s="79" t="s">
        <v>4</v>
      </c>
      <c r="J11" s="79"/>
      <c r="K11" s="79"/>
      <c r="L11" s="79"/>
    </row>
    <row r="12" spans="1:16" ht="90.75" x14ac:dyDescent="0.25">
      <c r="A12" s="61" t="s">
        <v>46</v>
      </c>
      <c r="B12" s="61" t="s">
        <v>6</v>
      </c>
      <c r="C12" s="61" t="s">
        <v>7</v>
      </c>
      <c r="D12" s="61" t="s">
        <v>8</v>
      </c>
      <c r="E12" s="61" t="s">
        <v>9</v>
      </c>
      <c r="F12" s="80"/>
      <c r="G12" s="76"/>
      <c r="H12" s="80"/>
      <c r="I12" s="61" t="s">
        <v>6</v>
      </c>
      <c r="J12" s="61" t="s">
        <v>7</v>
      </c>
      <c r="K12" s="61" t="s">
        <v>8</v>
      </c>
      <c r="L12" s="61" t="s">
        <v>9</v>
      </c>
    </row>
    <row r="13" spans="1:16" ht="15" customHeight="1" x14ac:dyDescent="0.25">
      <c r="A13" s="14"/>
      <c r="B13" s="7"/>
      <c r="C13" s="7"/>
      <c r="D13" s="7"/>
      <c r="E13" s="7">
        <v>0.30208333333333331</v>
      </c>
      <c r="F13" s="8"/>
      <c r="G13" s="9" t="s">
        <v>10</v>
      </c>
      <c r="H13" s="10"/>
      <c r="I13" s="7"/>
      <c r="J13" s="7"/>
      <c r="K13" s="7"/>
      <c r="L13" s="7"/>
    </row>
    <row r="14" spans="1:16" ht="15" customHeight="1" x14ac:dyDescent="0.25">
      <c r="A14" s="14"/>
      <c r="B14" s="22" t="str">
        <f>CONCATENATE(IF(INT(F14/30+IF(INT(F14/30+4.9/60)-INT(F14/30)=1,4.9/60,0))&lt;10,"0",""),INT(F14/30+IF(INT(F14/30+4.9/60)-INT(F14/30)=1,4.9/60,0)),":",IF(ROUNDUP(MOD(F14,30)/30*60/5,0)*5&lt;10,"0",""),IF(ROUNDUP(MOD(F14,30)/30*60/5,0)*5&lt;60,ROUNDUP(MOD(F14,30)/30*60/5,0)*5,"00"))</f>
        <v>00:20</v>
      </c>
      <c r="C14" s="7">
        <f>E13+B14</f>
        <v>0.31597222222222221</v>
      </c>
      <c r="D14" s="10" t="s">
        <v>11</v>
      </c>
      <c r="E14" s="7">
        <f t="shared" ref="E14:E28" si="0">C14+D14</f>
        <v>0.31944444444444442</v>
      </c>
      <c r="F14" s="8">
        <v>8</v>
      </c>
      <c r="G14" s="9" t="s">
        <v>13</v>
      </c>
      <c r="H14" s="10"/>
      <c r="I14" s="7"/>
      <c r="J14" s="7"/>
      <c r="K14" s="7"/>
      <c r="L14" s="7"/>
    </row>
    <row r="15" spans="1:16" x14ac:dyDescent="0.25">
      <c r="A15" s="14"/>
      <c r="B15" s="22"/>
      <c r="C15" s="7">
        <f t="shared" ref="C15:C28" si="1">E14+B15</f>
        <v>0.31944444444444442</v>
      </c>
      <c r="D15" s="10" t="s">
        <v>11</v>
      </c>
      <c r="E15" s="7">
        <f t="shared" si="0"/>
        <v>0.32291666666666663</v>
      </c>
      <c r="F15" s="11" t="s">
        <v>12</v>
      </c>
      <c r="G15" s="9" t="s">
        <v>37</v>
      </c>
      <c r="H15" s="10"/>
      <c r="I15" s="7"/>
      <c r="J15" s="7"/>
      <c r="K15" s="7"/>
      <c r="L15" s="7"/>
    </row>
    <row r="16" spans="1:16" ht="13.5" customHeight="1" x14ac:dyDescent="0.25">
      <c r="A16" s="14">
        <v>1</v>
      </c>
      <c r="B16" s="20" t="str">
        <f t="shared" ref="B16:B28" si="2">CONCATENATE(IF(INT(F16/40+IF(INT(F16/40+4.9/60)-INT(F16/40)=1,4.9/60,0))&lt;10,"0",""),INT(F16/40+IF(INT(F16/40+4.9/60)-INT(F16/40)=1,4.9/60,0)),":",IF(ROUNDUP(MOD(F16,40)/40*60/5,0)*5&lt;10,"0",""),IF(ROUNDUP(MOD(F16,40)/40*60/5,0)*5&lt;60,ROUNDUP(MOD(F16,40)/40*60/5,0)*5,"00"))</f>
        <v>00:10</v>
      </c>
      <c r="C16" s="7">
        <f t="shared" si="1"/>
        <v>0.32986111111111105</v>
      </c>
      <c r="D16" s="10" t="s">
        <v>11</v>
      </c>
      <c r="E16" s="7">
        <f t="shared" si="0"/>
        <v>0.33333333333333326</v>
      </c>
      <c r="F16" s="59">
        <v>4</v>
      </c>
      <c r="G16" s="14" t="s">
        <v>22</v>
      </c>
      <c r="H16" s="27"/>
      <c r="I16" s="14"/>
      <c r="J16" s="14"/>
      <c r="K16" s="14"/>
      <c r="L16" s="7"/>
    </row>
    <row r="17" spans="1:12" ht="13.5" customHeight="1" x14ac:dyDescent="0.25">
      <c r="A17" s="14">
        <v>2</v>
      </c>
      <c r="B17" s="20" t="str">
        <f t="shared" si="2"/>
        <v>00:05</v>
      </c>
      <c r="C17" s="7">
        <f t="shared" si="1"/>
        <v>0.33680555555555547</v>
      </c>
      <c r="D17" s="10" t="s">
        <v>11</v>
      </c>
      <c r="E17" s="7">
        <f t="shared" si="0"/>
        <v>0.34027777777777768</v>
      </c>
      <c r="F17" s="59">
        <v>2.6</v>
      </c>
      <c r="G17" s="14" t="s">
        <v>61</v>
      </c>
      <c r="H17" s="27"/>
      <c r="I17" s="14"/>
      <c r="J17" s="14"/>
      <c r="K17" s="14"/>
      <c r="L17" s="7"/>
    </row>
    <row r="18" spans="1:12" ht="13.5" customHeight="1" x14ac:dyDescent="0.25">
      <c r="A18" s="14">
        <v>3</v>
      </c>
      <c r="B18" s="20" t="str">
        <f t="shared" si="2"/>
        <v>00:05</v>
      </c>
      <c r="C18" s="7">
        <f t="shared" si="1"/>
        <v>0.34374999999999989</v>
      </c>
      <c r="D18" s="10" t="s">
        <v>11</v>
      </c>
      <c r="E18" s="7">
        <f t="shared" si="0"/>
        <v>0.3472222222222221</v>
      </c>
      <c r="F18" s="59">
        <v>1.3</v>
      </c>
      <c r="G18" s="14" t="s">
        <v>62</v>
      </c>
      <c r="H18" s="27"/>
      <c r="I18" s="14"/>
      <c r="J18" s="14"/>
      <c r="K18" s="14"/>
      <c r="L18" s="7"/>
    </row>
    <row r="19" spans="1:12" ht="13.5" customHeight="1" x14ac:dyDescent="0.25">
      <c r="A19" s="14">
        <v>4</v>
      </c>
      <c r="B19" s="20" t="str">
        <f t="shared" si="2"/>
        <v>00:05</v>
      </c>
      <c r="C19" s="7">
        <f t="shared" si="1"/>
        <v>0.35069444444444431</v>
      </c>
      <c r="D19" s="10" t="s">
        <v>11</v>
      </c>
      <c r="E19" s="7">
        <f t="shared" si="0"/>
        <v>0.35416666666666652</v>
      </c>
      <c r="F19" s="59">
        <v>3</v>
      </c>
      <c r="G19" s="14" t="s">
        <v>63</v>
      </c>
      <c r="H19" s="27"/>
      <c r="I19" s="14"/>
      <c r="J19" s="14"/>
      <c r="K19" s="14"/>
      <c r="L19" s="7"/>
    </row>
    <row r="20" spans="1:12" ht="13.5" customHeight="1" x14ac:dyDescent="0.25">
      <c r="A20" s="14">
        <v>5</v>
      </c>
      <c r="B20" s="20" t="str">
        <f t="shared" si="2"/>
        <v>00:10</v>
      </c>
      <c r="C20" s="7">
        <f t="shared" si="1"/>
        <v>0.36111111111111094</v>
      </c>
      <c r="D20" s="10" t="s">
        <v>11</v>
      </c>
      <c r="E20" s="7">
        <f t="shared" si="0"/>
        <v>0.36458333333333315</v>
      </c>
      <c r="F20" s="59">
        <v>4.7</v>
      </c>
      <c r="G20" s="14" t="s">
        <v>64</v>
      </c>
      <c r="H20" s="27"/>
      <c r="I20" s="14"/>
      <c r="J20" s="14"/>
      <c r="K20" s="14"/>
      <c r="L20" s="7"/>
    </row>
    <row r="21" spans="1:12" ht="13.5" customHeight="1" x14ac:dyDescent="0.25">
      <c r="A21" s="14">
        <v>6</v>
      </c>
      <c r="B21" s="20" t="str">
        <f t="shared" si="2"/>
        <v>00:10</v>
      </c>
      <c r="C21" s="7">
        <f t="shared" si="1"/>
        <v>0.37152777777777757</v>
      </c>
      <c r="D21" s="17" t="s">
        <v>11</v>
      </c>
      <c r="E21" s="7">
        <f t="shared" si="0"/>
        <v>0.37499999999999978</v>
      </c>
      <c r="F21" s="44">
        <v>5</v>
      </c>
      <c r="G21" s="23" t="s">
        <v>65</v>
      </c>
      <c r="H21" s="27"/>
      <c r="I21" s="14"/>
      <c r="J21" s="14"/>
      <c r="K21" s="14"/>
      <c r="L21" s="7"/>
    </row>
    <row r="22" spans="1:12" ht="13.5" customHeight="1" x14ac:dyDescent="0.25">
      <c r="A22" s="14">
        <v>7</v>
      </c>
      <c r="B22" s="20" t="str">
        <f t="shared" si="2"/>
        <v>00:05</v>
      </c>
      <c r="C22" s="7">
        <f t="shared" si="1"/>
        <v>0.37847222222222199</v>
      </c>
      <c r="D22" s="17" t="s">
        <v>11</v>
      </c>
      <c r="E22" s="7">
        <f t="shared" si="0"/>
        <v>0.3819444444444442</v>
      </c>
      <c r="F22" s="44">
        <v>1.5</v>
      </c>
      <c r="G22" s="23" t="s">
        <v>66</v>
      </c>
      <c r="H22" s="27"/>
      <c r="I22" s="14"/>
      <c r="J22" s="14"/>
      <c r="K22" s="14"/>
      <c r="L22" s="7"/>
    </row>
    <row r="23" spans="1:12" ht="13.5" customHeight="1" x14ac:dyDescent="0.25">
      <c r="A23" s="14">
        <v>8</v>
      </c>
      <c r="B23" s="20" t="str">
        <f t="shared" si="2"/>
        <v>00:10</v>
      </c>
      <c r="C23" s="7">
        <f t="shared" si="1"/>
        <v>0.38888888888888862</v>
      </c>
      <c r="D23" s="10" t="s">
        <v>11</v>
      </c>
      <c r="E23" s="7">
        <f t="shared" si="0"/>
        <v>0.39236111111111083</v>
      </c>
      <c r="F23" s="59">
        <v>3.9</v>
      </c>
      <c r="G23" s="14" t="s">
        <v>67</v>
      </c>
      <c r="H23" s="27"/>
      <c r="I23" s="14"/>
      <c r="J23" s="14"/>
      <c r="K23" s="14"/>
      <c r="L23" s="7"/>
    </row>
    <row r="24" spans="1:12" ht="13.5" customHeight="1" x14ac:dyDescent="0.25">
      <c r="A24" s="14">
        <v>9</v>
      </c>
      <c r="B24" s="20" t="str">
        <f t="shared" si="2"/>
        <v>00:05</v>
      </c>
      <c r="C24" s="7">
        <f t="shared" si="1"/>
        <v>0.39583333333333304</v>
      </c>
      <c r="D24" s="10" t="s">
        <v>11</v>
      </c>
      <c r="E24" s="7">
        <f t="shared" si="0"/>
        <v>0.39930555555555525</v>
      </c>
      <c r="F24" s="59">
        <v>2</v>
      </c>
      <c r="G24" s="14" t="s">
        <v>80</v>
      </c>
      <c r="H24" s="27"/>
      <c r="I24" s="14"/>
      <c r="J24" s="14"/>
      <c r="K24" s="14"/>
      <c r="L24" s="7"/>
    </row>
    <row r="25" spans="1:12" ht="13.5" customHeight="1" x14ac:dyDescent="0.25">
      <c r="A25" s="14">
        <v>10</v>
      </c>
      <c r="B25" s="20" t="str">
        <f t="shared" si="2"/>
        <v>00:05</v>
      </c>
      <c r="C25" s="7">
        <f t="shared" si="1"/>
        <v>0.40277777777777746</v>
      </c>
      <c r="D25" s="10" t="s">
        <v>11</v>
      </c>
      <c r="E25" s="7">
        <f t="shared" si="0"/>
        <v>0.40624999999999967</v>
      </c>
      <c r="F25" s="59">
        <v>2.1</v>
      </c>
      <c r="G25" s="45" t="s">
        <v>69</v>
      </c>
      <c r="H25" s="27"/>
      <c r="I25" s="14"/>
      <c r="J25" s="14"/>
      <c r="K25" s="14"/>
      <c r="L25" s="7"/>
    </row>
    <row r="26" spans="1:12" ht="13.5" customHeight="1" x14ac:dyDescent="0.25">
      <c r="A26" s="14">
        <v>11</v>
      </c>
      <c r="B26" s="20" t="str">
        <f t="shared" si="2"/>
        <v>00:15</v>
      </c>
      <c r="C26" s="7">
        <f t="shared" si="1"/>
        <v>0.41666666666666635</v>
      </c>
      <c r="D26" s="10" t="s">
        <v>11</v>
      </c>
      <c r="E26" s="7">
        <f t="shared" si="0"/>
        <v>0.42013888888888856</v>
      </c>
      <c r="F26" s="59">
        <v>8</v>
      </c>
      <c r="G26" s="14" t="s">
        <v>70</v>
      </c>
      <c r="H26" s="27"/>
      <c r="I26" s="14"/>
      <c r="J26" s="14"/>
      <c r="K26" s="14"/>
      <c r="L26" s="7"/>
    </row>
    <row r="27" spans="1:12" ht="13.5" customHeight="1" x14ac:dyDescent="0.25">
      <c r="A27" s="14">
        <v>12</v>
      </c>
      <c r="B27" s="20" t="str">
        <f t="shared" si="2"/>
        <v>00:05</v>
      </c>
      <c r="C27" s="7">
        <f t="shared" si="1"/>
        <v>0.42361111111111077</v>
      </c>
      <c r="D27" s="10" t="s">
        <v>11</v>
      </c>
      <c r="E27" s="7">
        <f t="shared" si="0"/>
        <v>0.42708333333333298</v>
      </c>
      <c r="F27" s="57">
        <v>1.5</v>
      </c>
      <c r="G27" s="30" t="s">
        <v>71</v>
      </c>
      <c r="H27" s="14"/>
      <c r="I27" s="14"/>
      <c r="J27" s="14"/>
      <c r="K27" s="14"/>
      <c r="L27" s="7"/>
    </row>
    <row r="28" spans="1:12" ht="13.5" customHeight="1" x14ac:dyDescent="0.25">
      <c r="A28" s="14">
        <v>13</v>
      </c>
      <c r="B28" s="20" t="str">
        <f t="shared" si="2"/>
        <v>00:05</v>
      </c>
      <c r="C28" s="7">
        <f t="shared" si="1"/>
        <v>0.43055555555555519</v>
      </c>
      <c r="D28" s="10" t="s">
        <v>11</v>
      </c>
      <c r="E28" s="7">
        <f t="shared" si="0"/>
        <v>0.4340277777777774</v>
      </c>
      <c r="F28" s="57">
        <v>3.3</v>
      </c>
      <c r="G28" s="14" t="s">
        <v>72</v>
      </c>
      <c r="H28" s="14"/>
      <c r="I28" s="14"/>
      <c r="J28" s="14"/>
      <c r="K28" s="14"/>
      <c r="L28" s="7"/>
    </row>
    <row r="29" spans="1:12" ht="13.5" customHeight="1" x14ac:dyDescent="0.25">
      <c r="A29" s="14"/>
      <c r="B29" s="22"/>
      <c r="C29" s="7"/>
      <c r="D29" s="10"/>
      <c r="E29" s="7"/>
      <c r="F29" s="8"/>
      <c r="G29" s="9" t="s">
        <v>13</v>
      </c>
      <c r="H29" s="8">
        <v>11</v>
      </c>
      <c r="I29" s="22" t="str">
        <f>CONCATENATE(IF(INT(H29/30+IF(INT(H29/30+4.9/60)-INT(H29/30)=1,4.9/60,0))&lt;10,"0",""),INT(H29/30+IF(INT(H29/30+4.9/60)-INT(H29/30)=1,4.9/60,0)),":",IF(ROUNDUP(MOD(H29,30)/30*60/5,0)*5&lt;10,"0",""),IF(ROUNDUP(MOD(H29,30)/30*60/5,0)*5&lt;60,ROUNDUP(MOD(H29,30)/30*60/5,0)*5,"00"))</f>
        <v>00:25</v>
      </c>
      <c r="J29" s="7">
        <f>E28+I29</f>
        <v>0.45138888888888851</v>
      </c>
      <c r="K29" s="7">
        <v>6.9444444444444441E-3</v>
      </c>
      <c r="L29" s="7">
        <f>J29+K29</f>
        <v>0.45833333333333293</v>
      </c>
    </row>
    <row r="30" spans="1:12" ht="13.5" customHeight="1" x14ac:dyDescent="0.25">
      <c r="A30" s="14"/>
      <c r="B30" s="22"/>
      <c r="C30" s="7"/>
      <c r="D30" s="7"/>
      <c r="E30" s="7"/>
      <c r="F30" s="8"/>
      <c r="G30" s="9" t="s">
        <v>37</v>
      </c>
      <c r="H30" s="11"/>
      <c r="I30" s="7"/>
      <c r="J30" s="7"/>
      <c r="K30" s="7">
        <v>6.9444444444444441E-3</v>
      </c>
      <c r="L30" s="7">
        <f>K30+L29</f>
        <v>0.46527777777777735</v>
      </c>
    </row>
    <row r="31" spans="1:12" ht="13.5" customHeight="1" x14ac:dyDescent="0.25">
      <c r="A31" s="30"/>
      <c r="B31" s="32"/>
      <c r="C31" s="33"/>
      <c r="D31" s="33"/>
      <c r="E31" s="33">
        <v>0.61458333333333337</v>
      </c>
      <c r="F31" s="36"/>
      <c r="G31" s="37" t="s">
        <v>38</v>
      </c>
      <c r="H31" s="39"/>
      <c r="I31" s="33"/>
      <c r="J31" s="33"/>
      <c r="K31" s="33"/>
      <c r="L31" s="33"/>
    </row>
    <row r="32" spans="1:12" ht="13.5" customHeight="1" x14ac:dyDescent="0.25">
      <c r="A32" s="14"/>
      <c r="B32" s="22"/>
      <c r="C32" s="14"/>
      <c r="D32" s="13">
        <v>3.472222222222222E-3</v>
      </c>
      <c r="E32" s="13">
        <f>D32+E31</f>
        <v>0.61805555555555558</v>
      </c>
      <c r="F32" s="14"/>
      <c r="G32" s="14" t="s">
        <v>13</v>
      </c>
      <c r="H32" s="14"/>
      <c r="I32" s="12"/>
      <c r="J32" s="12"/>
      <c r="K32" s="12"/>
      <c r="L32" s="12"/>
    </row>
    <row r="33" spans="1:12" ht="13.5" customHeight="1" x14ac:dyDescent="0.25">
      <c r="A33" s="14"/>
      <c r="B33" s="22"/>
      <c r="C33" s="14"/>
      <c r="D33" s="13">
        <v>2.0833333333333333E-3</v>
      </c>
      <c r="E33" s="13">
        <f>D33+E32</f>
        <v>0.62013888888888891</v>
      </c>
      <c r="F33" s="14"/>
      <c r="G33" s="9" t="s">
        <v>37</v>
      </c>
      <c r="H33" s="14"/>
      <c r="I33" s="12"/>
      <c r="J33" s="12"/>
      <c r="K33" s="12"/>
      <c r="L33" s="12"/>
    </row>
    <row r="34" spans="1:12" ht="13.5" customHeight="1" x14ac:dyDescent="0.25">
      <c r="A34" s="14">
        <v>14</v>
      </c>
      <c r="B34" s="20" t="str">
        <f t="shared" ref="B34:B46" si="3">CONCATENATE(IF(INT(F34/40+IF(INT(F34/40+4.9/60)-INT(F34/40)=1,4.9/60,0))&lt;10,"0",""),INT(F34/40+IF(INT(F34/40+4.9/60)-INT(F34/40)=1,4.9/60,0)),":",IF(ROUNDUP(MOD(F34,40)/40*60/5,0)*5&lt;10,"0",""),IF(ROUNDUP(MOD(F34,40)/40*60/5,0)*5&lt;60,ROUNDUP(MOD(F34,40)/40*60/5,0)*5,"00"))</f>
        <v>00:10</v>
      </c>
      <c r="C34" s="7">
        <f>B34+E33</f>
        <v>0.62708333333333333</v>
      </c>
      <c r="D34" s="13">
        <v>2.0833333333333333E-3</v>
      </c>
      <c r="E34" s="7">
        <f>C34+D34</f>
        <v>0.62916666666666665</v>
      </c>
      <c r="F34" s="57">
        <v>4</v>
      </c>
      <c r="G34" s="14" t="s">
        <v>73</v>
      </c>
      <c r="H34" s="14"/>
      <c r="I34" s="14"/>
      <c r="J34" s="14"/>
      <c r="K34" s="14"/>
      <c r="L34" s="14"/>
    </row>
    <row r="35" spans="1:12" x14ac:dyDescent="0.25">
      <c r="A35" s="14">
        <v>15</v>
      </c>
      <c r="B35" s="20" t="str">
        <f t="shared" si="3"/>
        <v>00:15</v>
      </c>
      <c r="C35" s="7">
        <f t="shared" ref="C35:C46" si="4">B35+E34</f>
        <v>0.63958333333333328</v>
      </c>
      <c r="D35" s="13">
        <v>2.0833333333333333E-3</v>
      </c>
      <c r="E35" s="7">
        <f t="shared" ref="E35:E46" si="5">C35+D35</f>
        <v>0.64166666666666661</v>
      </c>
      <c r="F35" s="57">
        <v>7</v>
      </c>
      <c r="G35" s="14" t="s">
        <v>74</v>
      </c>
      <c r="H35" s="14"/>
      <c r="I35" s="14"/>
      <c r="J35" s="14"/>
      <c r="K35" s="14"/>
      <c r="L35" s="14"/>
    </row>
    <row r="36" spans="1:12" ht="13.5" customHeight="1" x14ac:dyDescent="0.25">
      <c r="A36" s="14">
        <v>16</v>
      </c>
      <c r="B36" s="20" t="str">
        <f t="shared" si="3"/>
        <v>00:05</v>
      </c>
      <c r="C36" s="7">
        <f t="shared" si="4"/>
        <v>0.64513888888888882</v>
      </c>
      <c r="D36" s="13">
        <v>2.0833333333333333E-3</v>
      </c>
      <c r="E36" s="7">
        <f t="shared" si="5"/>
        <v>0.64722222222222214</v>
      </c>
      <c r="F36" s="57">
        <v>3.3</v>
      </c>
      <c r="G36" s="14" t="s">
        <v>75</v>
      </c>
      <c r="H36" s="14"/>
      <c r="I36" s="14"/>
      <c r="J36" s="14"/>
      <c r="K36" s="14"/>
      <c r="L36" s="14"/>
    </row>
    <row r="37" spans="1:12" ht="13.5" customHeight="1" x14ac:dyDescent="0.25">
      <c r="A37" s="14">
        <v>17</v>
      </c>
      <c r="B37" s="20" t="str">
        <f t="shared" si="3"/>
        <v>00:10</v>
      </c>
      <c r="C37" s="7">
        <f t="shared" si="4"/>
        <v>0.65416666666666656</v>
      </c>
      <c r="D37" s="13">
        <v>2.0833333333333333E-3</v>
      </c>
      <c r="E37" s="7">
        <f t="shared" si="5"/>
        <v>0.65624999999999989</v>
      </c>
      <c r="F37" s="57">
        <v>5.8</v>
      </c>
      <c r="G37" s="14" t="s">
        <v>70</v>
      </c>
      <c r="H37" s="14"/>
      <c r="I37" s="14"/>
      <c r="J37" s="14"/>
      <c r="K37" s="14"/>
      <c r="L37" s="14"/>
    </row>
    <row r="38" spans="1:12" ht="13.5" customHeight="1" x14ac:dyDescent="0.25">
      <c r="A38" s="14">
        <v>18</v>
      </c>
      <c r="B38" s="20" t="str">
        <f t="shared" si="3"/>
        <v>00:15</v>
      </c>
      <c r="C38" s="7">
        <f t="shared" si="4"/>
        <v>0.66666666666666652</v>
      </c>
      <c r="D38" s="13">
        <v>2.0833333333333333E-3</v>
      </c>
      <c r="E38" s="7">
        <f t="shared" si="5"/>
        <v>0.66874999999999984</v>
      </c>
      <c r="F38" s="57">
        <v>9.1</v>
      </c>
      <c r="G38" s="14" t="s">
        <v>76</v>
      </c>
      <c r="H38" s="14"/>
      <c r="I38" s="14"/>
      <c r="J38" s="14"/>
      <c r="K38" s="14"/>
      <c r="L38" s="14"/>
    </row>
    <row r="39" spans="1:12" ht="13.5" customHeight="1" x14ac:dyDescent="0.25">
      <c r="A39" s="14">
        <v>19</v>
      </c>
      <c r="B39" s="20" t="str">
        <f t="shared" si="3"/>
        <v>00:05</v>
      </c>
      <c r="C39" s="7">
        <f t="shared" si="4"/>
        <v>0.67222222222222205</v>
      </c>
      <c r="D39" s="13">
        <v>2.0833333333333333E-3</v>
      </c>
      <c r="E39" s="7">
        <f t="shared" si="5"/>
        <v>0.67430555555555538</v>
      </c>
      <c r="F39" s="57">
        <v>2</v>
      </c>
      <c r="G39" s="14" t="s">
        <v>68</v>
      </c>
      <c r="H39" s="14"/>
      <c r="I39" s="14"/>
      <c r="J39" s="14"/>
      <c r="K39" s="14"/>
      <c r="L39" s="14"/>
    </row>
    <row r="40" spans="1:12" ht="13.5" customHeight="1" x14ac:dyDescent="0.25">
      <c r="A40" s="14">
        <v>20</v>
      </c>
      <c r="B40" s="20" t="str">
        <f t="shared" si="3"/>
        <v>00:05</v>
      </c>
      <c r="C40" s="7">
        <f t="shared" si="4"/>
        <v>0.67777777777777759</v>
      </c>
      <c r="D40" s="13">
        <v>2.0833333333333333E-3</v>
      </c>
      <c r="E40" s="7">
        <f t="shared" si="5"/>
        <v>0.67986111111111092</v>
      </c>
      <c r="F40" s="57">
        <v>2.1</v>
      </c>
      <c r="G40" s="14" t="s">
        <v>67</v>
      </c>
      <c r="H40" s="14"/>
      <c r="I40" s="14"/>
      <c r="J40" s="14"/>
      <c r="K40" s="14"/>
      <c r="L40" s="14"/>
    </row>
    <row r="41" spans="1:12" ht="13.5" customHeight="1" x14ac:dyDescent="0.25">
      <c r="A41" s="14">
        <v>21</v>
      </c>
      <c r="B41" s="20" t="str">
        <f t="shared" si="3"/>
        <v>00:10</v>
      </c>
      <c r="C41" s="7">
        <f t="shared" si="4"/>
        <v>0.68680555555555534</v>
      </c>
      <c r="D41" s="13">
        <v>5.5555555555555558E-3</v>
      </c>
      <c r="E41" s="7">
        <f t="shared" si="5"/>
        <v>0.69236111111111087</v>
      </c>
      <c r="F41" s="15">
        <v>3.4</v>
      </c>
      <c r="G41" s="14" t="s">
        <v>15</v>
      </c>
      <c r="H41" s="14"/>
      <c r="I41" s="14"/>
      <c r="J41" s="14"/>
      <c r="K41" s="7"/>
      <c r="L41" s="7"/>
    </row>
    <row r="42" spans="1:12" ht="13.5" customHeight="1" x14ac:dyDescent="0.25">
      <c r="A42" s="14">
        <v>22</v>
      </c>
      <c r="B42" s="20" t="str">
        <f t="shared" si="3"/>
        <v>00:05</v>
      </c>
      <c r="C42" s="7">
        <f t="shared" si="4"/>
        <v>0.69583333333333308</v>
      </c>
      <c r="D42" s="42">
        <v>2.0833333333333333E-3</v>
      </c>
      <c r="E42" s="7">
        <f t="shared" si="5"/>
        <v>0.69791666666666641</v>
      </c>
      <c r="F42" s="54">
        <v>3</v>
      </c>
      <c r="G42" s="27" t="s">
        <v>77</v>
      </c>
      <c r="H42" s="27"/>
      <c r="I42" s="27"/>
      <c r="J42" s="27"/>
      <c r="K42" s="27"/>
      <c r="L42" s="27"/>
    </row>
    <row r="43" spans="1:12" ht="13.5" customHeight="1" x14ac:dyDescent="0.25">
      <c r="A43" s="14">
        <v>23</v>
      </c>
      <c r="B43" s="20" t="str">
        <f t="shared" si="3"/>
        <v>00:05</v>
      </c>
      <c r="C43" s="7">
        <f t="shared" si="4"/>
        <v>0.70138888888888862</v>
      </c>
      <c r="D43" s="13">
        <v>2.0833333333333333E-3</v>
      </c>
      <c r="E43" s="7">
        <f t="shared" si="5"/>
        <v>0.70347222222222194</v>
      </c>
      <c r="F43" s="57">
        <v>1.5</v>
      </c>
      <c r="G43" s="14" t="s">
        <v>78</v>
      </c>
      <c r="H43" s="14"/>
      <c r="I43" s="14"/>
      <c r="J43" s="14"/>
      <c r="K43" s="14"/>
      <c r="L43" s="14"/>
    </row>
    <row r="44" spans="1:12" ht="13.5" customHeight="1" x14ac:dyDescent="0.25">
      <c r="A44" s="14">
        <v>24</v>
      </c>
      <c r="B44" s="20" t="str">
        <f t="shared" si="3"/>
        <v>00:05</v>
      </c>
      <c r="C44" s="7">
        <f t="shared" si="4"/>
        <v>0.70694444444444415</v>
      </c>
      <c r="D44" s="13">
        <v>2.0833333333333333E-3</v>
      </c>
      <c r="E44" s="7">
        <f t="shared" si="5"/>
        <v>0.70902777777777748</v>
      </c>
      <c r="F44" s="57">
        <v>1.5</v>
      </c>
      <c r="G44" s="14" t="s">
        <v>63</v>
      </c>
      <c r="H44" s="14"/>
      <c r="I44" s="14"/>
      <c r="J44" s="14"/>
      <c r="K44" s="14"/>
      <c r="L44" s="14"/>
    </row>
    <row r="45" spans="1:12" ht="13.5" customHeight="1" x14ac:dyDescent="0.25">
      <c r="A45" s="14">
        <v>25</v>
      </c>
      <c r="B45" s="20" t="str">
        <f t="shared" si="3"/>
        <v>00:05</v>
      </c>
      <c r="C45" s="7">
        <f t="shared" si="4"/>
        <v>0.71249999999999969</v>
      </c>
      <c r="D45" s="46">
        <v>2.0833333333333333E-3</v>
      </c>
      <c r="E45" s="7">
        <f t="shared" si="5"/>
        <v>0.71458333333333302</v>
      </c>
      <c r="F45" s="47">
        <v>2.2999999999999998</v>
      </c>
      <c r="G45" s="48" t="s">
        <v>79</v>
      </c>
      <c r="H45" s="48"/>
      <c r="I45" s="48"/>
      <c r="J45" s="48"/>
      <c r="K45" s="48"/>
      <c r="L45" s="48"/>
    </row>
    <row r="46" spans="1:12" ht="13.5" customHeight="1" x14ac:dyDescent="0.25">
      <c r="A46" s="14">
        <v>26</v>
      </c>
      <c r="B46" s="20" t="str">
        <f t="shared" si="3"/>
        <v>00:05</v>
      </c>
      <c r="C46" s="7">
        <f t="shared" si="4"/>
        <v>0.71805555555555522</v>
      </c>
      <c r="D46" s="42">
        <v>2.0833333333333333E-3</v>
      </c>
      <c r="E46" s="7">
        <f t="shared" si="5"/>
        <v>0.72013888888888855</v>
      </c>
      <c r="F46" s="49">
        <v>2</v>
      </c>
      <c r="G46" s="27" t="s">
        <v>61</v>
      </c>
      <c r="H46" s="27"/>
      <c r="I46" s="27"/>
      <c r="J46" s="27"/>
      <c r="K46" s="27"/>
      <c r="L46" s="27"/>
    </row>
    <row r="47" spans="1:12" ht="13.5" customHeight="1" x14ac:dyDescent="0.25">
      <c r="A47" s="14"/>
      <c r="B47" s="14"/>
      <c r="C47" s="14"/>
      <c r="D47" s="14"/>
      <c r="E47" s="14"/>
      <c r="F47" s="14"/>
      <c r="G47" s="9" t="s">
        <v>13</v>
      </c>
      <c r="H47" s="14">
        <v>2.5</v>
      </c>
      <c r="I47" s="22" t="str">
        <f>CONCATENATE(IF(INT(H47/40+IF(INT(H47/40+4.9/60)-INT(H47/40)=1,4.9/60,0))&lt;10,"0",""),INT(H47/40+IF(INT(H47/40+4.9/60)-INT(H47/40)=1,4.9/60,0)),":",IF(ROUNDUP(MOD(H47,40)/40*60/5,0)*5&lt;10,"0",""),IF(ROUNDUP(MOD(H47,40)/40*60/5,0)*5&lt;60,ROUNDUP(MOD(H47,40)/40*60/5,0)*5,"00"))</f>
        <v>00:05</v>
      </c>
      <c r="J47" s="13">
        <f>I47+E46</f>
        <v>0.72361111111111076</v>
      </c>
      <c r="K47" s="13">
        <v>6.9444444444444441E-3</v>
      </c>
      <c r="L47" s="13">
        <f>J47+K47</f>
        <v>0.73055555555555518</v>
      </c>
    </row>
    <row r="48" spans="1:12" ht="13.5" customHeight="1" x14ac:dyDescent="0.25">
      <c r="A48" s="14"/>
      <c r="B48" s="14"/>
      <c r="C48" s="14"/>
      <c r="D48" s="14"/>
      <c r="E48" s="14"/>
      <c r="F48" s="14"/>
      <c r="G48" s="9" t="s">
        <v>37</v>
      </c>
      <c r="H48" s="14"/>
      <c r="I48" s="14"/>
      <c r="J48" s="14"/>
      <c r="K48" s="13">
        <v>3.472222222222222E-3</v>
      </c>
      <c r="L48" s="14"/>
    </row>
    <row r="49" spans="1:16" ht="13.5" customHeight="1" x14ac:dyDescent="0.25">
      <c r="A49" s="14"/>
      <c r="B49" s="14"/>
      <c r="C49" s="14"/>
      <c r="D49" s="14"/>
      <c r="E49" s="14"/>
      <c r="F49" s="14"/>
      <c r="G49" s="14" t="s">
        <v>10</v>
      </c>
      <c r="H49" s="14">
        <v>8</v>
      </c>
      <c r="I49" s="13">
        <v>1.3888888888888888E-2</v>
      </c>
      <c r="J49" s="13">
        <f>L47+I49+K48</f>
        <v>0.74791666666666623</v>
      </c>
      <c r="K49" s="14"/>
      <c r="L49" s="14"/>
    </row>
    <row r="50" spans="1:16" ht="13.5" customHeight="1" x14ac:dyDescent="0.25">
      <c r="B50" s="60" t="s">
        <v>52</v>
      </c>
      <c r="C50" s="58"/>
      <c r="D50" s="58"/>
      <c r="E50" s="58"/>
      <c r="F50" s="24">
        <f>SUM(F14:F49)+H29+H47+H49</f>
        <v>119.39999999999999</v>
      </c>
      <c r="G50" s="16" t="s">
        <v>51</v>
      </c>
      <c r="H50" s="58"/>
      <c r="I50" s="58"/>
      <c r="J50" s="58"/>
      <c r="K50" s="58"/>
      <c r="L50" s="58"/>
    </row>
    <row r="51" spans="1:16" ht="13.5" customHeight="1" x14ac:dyDescent="0.25">
      <c r="B51" s="60" t="s">
        <v>97</v>
      </c>
      <c r="D51" s="60" t="s">
        <v>99</v>
      </c>
    </row>
    <row r="52" spans="1:16" ht="13.5" customHeight="1" x14ac:dyDescent="0.25">
      <c r="B52" s="60" t="s">
        <v>95</v>
      </c>
      <c r="F52" s="43">
        <v>0.29652777777777778</v>
      </c>
    </row>
    <row r="53" spans="1:16" ht="13.5" customHeight="1" x14ac:dyDescent="0.25">
      <c r="B53" s="71" t="s">
        <v>55</v>
      </c>
      <c r="C53" s="71"/>
      <c r="D53" s="71"/>
      <c r="E53" s="71"/>
      <c r="F53" s="71"/>
      <c r="G53" s="71"/>
      <c r="H53" s="71"/>
      <c r="I53" s="71"/>
      <c r="J53" s="71"/>
    </row>
    <row r="54" spans="1:16" ht="13.5" customHeight="1" x14ac:dyDescent="0.25"/>
    <row r="55" spans="1:16" ht="13.5" customHeight="1" x14ac:dyDescent="0.25"/>
    <row r="56" spans="1:16" ht="13.5" customHeight="1" x14ac:dyDescent="0.25"/>
    <row r="57" spans="1:16" ht="13.5" customHeight="1" x14ac:dyDescent="0.25"/>
    <row r="58" spans="1:16" ht="13.5" customHeight="1" x14ac:dyDescent="0.25">
      <c r="P58" s="43"/>
    </row>
    <row r="59" spans="1:16" x14ac:dyDescent="0.25">
      <c r="P59" s="43"/>
    </row>
  </sheetData>
  <mergeCells count="10">
    <mergeCell ref="B53:J53"/>
    <mergeCell ref="C7:K7"/>
    <mergeCell ref="C9:K9"/>
    <mergeCell ref="B10:F10"/>
    <mergeCell ref="G10:G12"/>
    <mergeCell ref="H10:L10"/>
    <mergeCell ref="B11:E11"/>
    <mergeCell ref="F11:F12"/>
    <mergeCell ref="H11:H12"/>
    <mergeCell ref="I11:L11"/>
  </mergeCells>
  <phoneticPr fontId="7" type="noConversion"/>
  <pageMargins left="0.7" right="0.7" top="0.75" bottom="0.75" header="0.3" footer="0.3"/>
  <pageSetup paperSize="9" scale="7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tabSelected="1" workbookViewId="0">
      <selection activeCell="S45" sqref="S45"/>
    </sheetView>
  </sheetViews>
  <sheetFormatPr defaultRowHeight="15" x14ac:dyDescent="0.25"/>
  <cols>
    <col min="1" max="1" width="5" style="60" customWidth="1"/>
    <col min="2" max="2" width="5.5703125" style="60" customWidth="1"/>
    <col min="3" max="3" width="5.7109375" style="60" customWidth="1"/>
    <col min="4" max="5" width="6.140625" style="60" customWidth="1"/>
    <col min="6" max="6" width="6.85546875" style="60" customWidth="1"/>
    <col min="7" max="7" width="24.140625" style="60" customWidth="1"/>
    <col min="8" max="9" width="7" style="60" customWidth="1"/>
    <col min="10" max="10" width="5.5703125" style="60" bestFit="1" customWidth="1"/>
    <col min="11" max="11" width="6.28515625" style="60" customWidth="1"/>
    <col min="12" max="12" width="5.5703125" style="60" bestFit="1" customWidth="1"/>
    <col min="13" max="256" width="9.140625" style="60"/>
    <col min="257" max="257" width="5" style="60" customWidth="1"/>
    <col min="258" max="258" width="5.5703125" style="60" customWidth="1"/>
    <col min="259" max="259" width="5.7109375" style="60" customWidth="1"/>
    <col min="260" max="261" width="6.140625" style="60" customWidth="1"/>
    <col min="262" max="262" width="6.85546875" style="60" customWidth="1"/>
    <col min="263" max="263" width="24.140625" style="60" customWidth="1"/>
    <col min="264" max="265" width="7" style="60" customWidth="1"/>
    <col min="266" max="266" width="5.5703125" style="60" bestFit="1" customWidth="1"/>
    <col min="267" max="267" width="6.28515625" style="60" customWidth="1"/>
    <col min="268" max="268" width="5.5703125" style="60" bestFit="1" customWidth="1"/>
    <col min="269" max="512" width="9.140625" style="60"/>
    <col min="513" max="513" width="5" style="60" customWidth="1"/>
    <col min="514" max="514" width="5.5703125" style="60" customWidth="1"/>
    <col min="515" max="515" width="5.7109375" style="60" customWidth="1"/>
    <col min="516" max="517" width="6.140625" style="60" customWidth="1"/>
    <col min="518" max="518" width="6.85546875" style="60" customWidth="1"/>
    <col min="519" max="519" width="24.140625" style="60" customWidth="1"/>
    <col min="520" max="521" width="7" style="60" customWidth="1"/>
    <col min="522" max="522" width="5.5703125" style="60" bestFit="1" customWidth="1"/>
    <col min="523" max="523" width="6.28515625" style="60" customWidth="1"/>
    <col min="524" max="524" width="5.5703125" style="60" bestFit="1" customWidth="1"/>
    <col min="525" max="768" width="9.140625" style="60"/>
    <col min="769" max="769" width="5" style="60" customWidth="1"/>
    <col min="770" max="770" width="5.5703125" style="60" customWidth="1"/>
    <col min="771" max="771" width="5.7109375" style="60" customWidth="1"/>
    <col min="772" max="773" width="6.140625" style="60" customWidth="1"/>
    <col min="774" max="774" width="6.85546875" style="60" customWidth="1"/>
    <col min="775" max="775" width="24.140625" style="60" customWidth="1"/>
    <col min="776" max="777" width="7" style="60" customWidth="1"/>
    <col min="778" max="778" width="5.5703125" style="60" bestFit="1" customWidth="1"/>
    <col min="779" max="779" width="6.28515625" style="60" customWidth="1"/>
    <col min="780" max="780" width="5.5703125" style="60" bestFit="1" customWidth="1"/>
    <col min="781" max="1024" width="9.140625" style="60"/>
    <col min="1025" max="1025" width="5" style="60" customWidth="1"/>
    <col min="1026" max="1026" width="5.5703125" style="60" customWidth="1"/>
    <col min="1027" max="1027" width="5.7109375" style="60" customWidth="1"/>
    <col min="1028" max="1029" width="6.140625" style="60" customWidth="1"/>
    <col min="1030" max="1030" width="6.85546875" style="60" customWidth="1"/>
    <col min="1031" max="1031" width="24.140625" style="60" customWidth="1"/>
    <col min="1032" max="1033" width="7" style="60" customWidth="1"/>
    <col min="1034" max="1034" width="5.5703125" style="60" bestFit="1" customWidth="1"/>
    <col min="1035" max="1035" width="6.28515625" style="60" customWidth="1"/>
    <col min="1036" max="1036" width="5.5703125" style="60" bestFit="1" customWidth="1"/>
    <col min="1037" max="1280" width="9.140625" style="60"/>
    <col min="1281" max="1281" width="5" style="60" customWidth="1"/>
    <col min="1282" max="1282" width="5.5703125" style="60" customWidth="1"/>
    <col min="1283" max="1283" width="5.7109375" style="60" customWidth="1"/>
    <col min="1284" max="1285" width="6.140625" style="60" customWidth="1"/>
    <col min="1286" max="1286" width="6.85546875" style="60" customWidth="1"/>
    <col min="1287" max="1287" width="24.140625" style="60" customWidth="1"/>
    <col min="1288" max="1289" width="7" style="60" customWidth="1"/>
    <col min="1290" max="1290" width="5.5703125" style="60" bestFit="1" customWidth="1"/>
    <col min="1291" max="1291" width="6.28515625" style="60" customWidth="1"/>
    <col min="1292" max="1292" width="5.5703125" style="60" bestFit="1" customWidth="1"/>
    <col min="1293" max="1536" width="9.140625" style="60"/>
    <col min="1537" max="1537" width="5" style="60" customWidth="1"/>
    <col min="1538" max="1538" width="5.5703125" style="60" customWidth="1"/>
    <col min="1539" max="1539" width="5.7109375" style="60" customWidth="1"/>
    <col min="1540" max="1541" width="6.140625" style="60" customWidth="1"/>
    <col min="1542" max="1542" width="6.85546875" style="60" customWidth="1"/>
    <col min="1543" max="1543" width="24.140625" style="60" customWidth="1"/>
    <col min="1544" max="1545" width="7" style="60" customWidth="1"/>
    <col min="1546" max="1546" width="5.5703125" style="60" bestFit="1" customWidth="1"/>
    <col min="1547" max="1547" width="6.28515625" style="60" customWidth="1"/>
    <col min="1548" max="1548" width="5.5703125" style="60" bestFit="1" customWidth="1"/>
    <col min="1549" max="1792" width="9.140625" style="60"/>
    <col min="1793" max="1793" width="5" style="60" customWidth="1"/>
    <col min="1794" max="1794" width="5.5703125" style="60" customWidth="1"/>
    <col min="1795" max="1795" width="5.7109375" style="60" customWidth="1"/>
    <col min="1796" max="1797" width="6.140625" style="60" customWidth="1"/>
    <col min="1798" max="1798" width="6.85546875" style="60" customWidth="1"/>
    <col min="1799" max="1799" width="24.140625" style="60" customWidth="1"/>
    <col min="1800" max="1801" width="7" style="60" customWidth="1"/>
    <col min="1802" max="1802" width="5.5703125" style="60" bestFit="1" customWidth="1"/>
    <col min="1803" max="1803" width="6.28515625" style="60" customWidth="1"/>
    <col min="1804" max="1804" width="5.5703125" style="60" bestFit="1" customWidth="1"/>
    <col min="1805" max="2048" width="9.140625" style="60"/>
    <col min="2049" max="2049" width="5" style="60" customWidth="1"/>
    <col min="2050" max="2050" width="5.5703125" style="60" customWidth="1"/>
    <col min="2051" max="2051" width="5.7109375" style="60" customWidth="1"/>
    <col min="2052" max="2053" width="6.140625" style="60" customWidth="1"/>
    <col min="2054" max="2054" width="6.85546875" style="60" customWidth="1"/>
    <col min="2055" max="2055" width="24.140625" style="60" customWidth="1"/>
    <col min="2056" max="2057" width="7" style="60" customWidth="1"/>
    <col min="2058" max="2058" width="5.5703125" style="60" bestFit="1" customWidth="1"/>
    <col min="2059" max="2059" width="6.28515625" style="60" customWidth="1"/>
    <col min="2060" max="2060" width="5.5703125" style="60" bestFit="1" customWidth="1"/>
    <col min="2061" max="2304" width="9.140625" style="60"/>
    <col min="2305" max="2305" width="5" style="60" customWidth="1"/>
    <col min="2306" max="2306" width="5.5703125" style="60" customWidth="1"/>
    <col min="2307" max="2307" width="5.7109375" style="60" customWidth="1"/>
    <col min="2308" max="2309" width="6.140625" style="60" customWidth="1"/>
    <col min="2310" max="2310" width="6.85546875" style="60" customWidth="1"/>
    <col min="2311" max="2311" width="24.140625" style="60" customWidth="1"/>
    <col min="2312" max="2313" width="7" style="60" customWidth="1"/>
    <col min="2314" max="2314" width="5.5703125" style="60" bestFit="1" customWidth="1"/>
    <col min="2315" max="2315" width="6.28515625" style="60" customWidth="1"/>
    <col min="2316" max="2316" width="5.5703125" style="60" bestFit="1" customWidth="1"/>
    <col min="2317" max="2560" width="9.140625" style="60"/>
    <col min="2561" max="2561" width="5" style="60" customWidth="1"/>
    <col min="2562" max="2562" width="5.5703125" style="60" customWidth="1"/>
    <col min="2563" max="2563" width="5.7109375" style="60" customWidth="1"/>
    <col min="2564" max="2565" width="6.140625" style="60" customWidth="1"/>
    <col min="2566" max="2566" width="6.85546875" style="60" customWidth="1"/>
    <col min="2567" max="2567" width="24.140625" style="60" customWidth="1"/>
    <col min="2568" max="2569" width="7" style="60" customWidth="1"/>
    <col min="2570" max="2570" width="5.5703125" style="60" bestFit="1" customWidth="1"/>
    <col min="2571" max="2571" width="6.28515625" style="60" customWidth="1"/>
    <col min="2572" max="2572" width="5.5703125" style="60" bestFit="1" customWidth="1"/>
    <col min="2573" max="2816" width="9.140625" style="60"/>
    <col min="2817" max="2817" width="5" style="60" customWidth="1"/>
    <col min="2818" max="2818" width="5.5703125" style="60" customWidth="1"/>
    <col min="2819" max="2819" width="5.7109375" style="60" customWidth="1"/>
    <col min="2820" max="2821" width="6.140625" style="60" customWidth="1"/>
    <col min="2822" max="2822" width="6.85546875" style="60" customWidth="1"/>
    <col min="2823" max="2823" width="24.140625" style="60" customWidth="1"/>
    <col min="2824" max="2825" width="7" style="60" customWidth="1"/>
    <col min="2826" max="2826" width="5.5703125" style="60" bestFit="1" customWidth="1"/>
    <col min="2827" max="2827" width="6.28515625" style="60" customWidth="1"/>
    <col min="2828" max="2828" width="5.5703125" style="60" bestFit="1" customWidth="1"/>
    <col min="2829" max="3072" width="9.140625" style="60"/>
    <col min="3073" max="3073" width="5" style="60" customWidth="1"/>
    <col min="3074" max="3074" width="5.5703125" style="60" customWidth="1"/>
    <col min="3075" max="3075" width="5.7109375" style="60" customWidth="1"/>
    <col min="3076" max="3077" width="6.140625" style="60" customWidth="1"/>
    <col min="3078" max="3078" width="6.85546875" style="60" customWidth="1"/>
    <col min="3079" max="3079" width="24.140625" style="60" customWidth="1"/>
    <col min="3080" max="3081" width="7" style="60" customWidth="1"/>
    <col min="3082" max="3082" width="5.5703125" style="60" bestFit="1" customWidth="1"/>
    <col min="3083" max="3083" width="6.28515625" style="60" customWidth="1"/>
    <col min="3084" max="3084" width="5.5703125" style="60" bestFit="1" customWidth="1"/>
    <col min="3085" max="3328" width="9.140625" style="60"/>
    <col min="3329" max="3329" width="5" style="60" customWidth="1"/>
    <col min="3330" max="3330" width="5.5703125" style="60" customWidth="1"/>
    <col min="3331" max="3331" width="5.7109375" style="60" customWidth="1"/>
    <col min="3332" max="3333" width="6.140625" style="60" customWidth="1"/>
    <col min="3334" max="3334" width="6.85546875" style="60" customWidth="1"/>
    <col min="3335" max="3335" width="24.140625" style="60" customWidth="1"/>
    <col min="3336" max="3337" width="7" style="60" customWidth="1"/>
    <col min="3338" max="3338" width="5.5703125" style="60" bestFit="1" customWidth="1"/>
    <col min="3339" max="3339" width="6.28515625" style="60" customWidth="1"/>
    <col min="3340" max="3340" width="5.5703125" style="60" bestFit="1" customWidth="1"/>
    <col min="3341" max="3584" width="9.140625" style="60"/>
    <col min="3585" max="3585" width="5" style="60" customWidth="1"/>
    <col min="3586" max="3586" width="5.5703125" style="60" customWidth="1"/>
    <col min="3587" max="3587" width="5.7109375" style="60" customWidth="1"/>
    <col min="3588" max="3589" width="6.140625" style="60" customWidth="1"/>
    <col min="3590" max="3590" width="6.85546875" style="60" customWidth="1"/>
    <col min="3591" max="3591" width="24.140625" style="60" customWidth="1"/>
    <col min="3592" max="3593" width="7" style="60" customWidth="1"/>
    <col min="3594" max="3594" width="5.5703125" style="60" bestFit="1" customWidth="1"/>
    <col min="3595" max="3595" width="6.28515625" style="60" customWidth="1"/>
    <col min="3596" max="3596" width="5.5703125" style="60" bestFit="1" customWidth="1"/>
    <col min="3597" max="3840" width="9.140625" style="60"/>
    <col min="3841" max="3841" width="5" style="60" customWidth="1"/>
    <col min="3842" max="3842" width="5.5703125" style="60" customWidth="1"/>
    <col min="3843" max="3843" width="5.7109375" style="60" customWidth="1"/>
    <col min="3844" max="3845" width="6.140625" style="60" customWidth="1"/>
    <col min="3846" max="3846" width="6.85546875" style="60" customWidth="1"/>
    <col min="3847" max="3847" width="24.140625" style="60" customWidth="1"/>
    <col min="3848" max="3849" width="7" style="60" customWidth="1"/>
    <col min="3850" max="3850" width="5.5703125" style="60" bestFit="1" customWidth="1"/>
    <col min="3851" max="3851" width="6.28515625" style="60" customWidth="1"/>
    <col min="3852" max="3852" width="5.5703125" style="60" bestFit="1" customWidth="1"/>
    <col min="3853" max="4096" width="9.140625" style="60"/>
    <col min="4097" max="4097" width="5" style="60" customWidth="1"/>
    <col min="4098" max="4098" width="5.5703125" style="60" customWidth="1"/>
    <col min="4099" max="4099" width="5.7109375" style="60" customWidth="1"/>
    <col min="4100" max="4101" width="6.140625" style="60" customWidth="1"/>
    <col min="4102" max="4102" width="6.85546875" style="60" customWidth="1"/>
    <col min="4103" max="4103" width="24.140625" style="60" customWidth="1"/>
    <col min="4104" max="4105" width="7" style="60" customWidth="1"/>
    <col min="4106" max="4106" width="5.5703125" style="60" bestFit="1" customWidth="1"/>
    <col min="4107" max="4107" width="6.28515625" style="60" customWidth="1"/>
    <col min="4108" max="4108" width="5.5703125" style="60" bestFit="1" customWidth="1"/>
    <col min="4109" max="4352" width="9.140625" style="60"/>
    <col min="4353" max="4353" width="5" style="60" customWidth="1"/>
    <col min="4354" max="4354" width="5.5703125" style="60" customWidth="1"/>
    <col min="4355" max="4355" width="5.7109375" style="60" customWidth="1"/>
    <col min="4356" max="4357" width="6.140625" style="60" customWidth="1"/>
    <col min="4358" max="4358" width="6.85546875" style="60" customWidth="1"/>
    <col min="4359" max="4359" width="24.140625" style="60" customWidth="1"/>
    <col min="4360" max="4361" width="7" style="60" customWidth="1"/>
    <col min="4362" max="4362" width="5.5703125" style="60" bestFit="1" customWidth="1"/>
    <col min="4363" max="4363" width="6.28515625" style="60" customWidth="1"/>
    <col min="4364" max="4364" width="5.5703125" style="60" bestFit="1" customWidth="1"/>
    <col min="4365" max="4608" width="9.140625" style="60"/>
    <col min="4609" max="4609" width="5" style="60" customWidth="1"/>
    <col min="4610" max="4610" width="5.5703125" style="60" customWidth="1"/>
    <col min="4611" max="4611" width="5.7109375" style="60" customWidth="1"/>
    <col min="4612" max="4613" width="6.140625" style="60" customWidth="1"/>
    <col min="4614" max="4614" width="6.85546875" style="60" customWidth="1"/>
    <col min="4615" max="4615" width="24.140625" style="60" customWidth="1"/>
    <col min="4616" max="4617" width="7" style="60" customWidth="1"/>
    <col min="4618" max="4618" width="5.5703125" style="60" bestFit="1" customWidth="1"/>
    <col min="4619" max="4619" width="6.28515625" style="60" customWidth="1"/>
    <col min="4620" max="4620" width="5.5703125" style="60" bestFit="1" customWidth="1"/>
    <col min="4621" max="4864" width="9.140625" style="60"/>
    <col min="4865" max="4865" width="5" style="60" customWidth="1"/>
    <col min="4866" max="4866" width="5.5703125" style="60" customWidth="1"/>
    <col min="4867" max="4867" width="5.7109375" style="60" customWidth="1"/>
    <col min="4868" max="4869" width="6.140625" style="60" customWidth="1"/>
    <col min="4870" max="4870" width="6.85546875" style="60" customWidth="1"/>
    <col min="4871" max="4871" width="24.140625" style="60" customWidth="1"/>
    <col min="4872" max="4873" width="7" style="60" customWidth="1"/>
    <col min="4874" max="4874" width="5.5703125" style="60" bestFit="1" customWidth="1"/>
    <col min="4875" max="4875" width="6.28515625" style="60" customWidth="1"/>
    <col min="4876" max="4876" width="5.5703125" style="60" bestFit="1" customWidth="1"/>
    <col min="4877" max="5120" width="9.140625" style="60"/>
    <col min="5121" max="5121" width="5" style="60" customWidth="1"/>
    <col min="5122" max="5122" width="5.5703125" style="60" customWidth="1"/>
    <col min="5123" max="5123" width="5.7109375" style="60" customWidth="1"/>
    <col min="5124" max="5125" width="6.140625" style="60" customWidth="1"/>
    <col min="5126" max="5126" width="6.85546875" style="60" customWidth="1"/>
    <col min="5127" max="5127" width="24.140625" style="60" customWidth="1"/>
    <col min="5128" max="5129" width="7" style="60" customWidth="1"/>
    <col min="5130" max="5130" width="5.5703125" style="60" bestFit="1" customWidth="1"/>
    <col min="5131" max="5131" width="6.28515625" style="60" customWidth="1"/>
    <col min="5132" max="5132" width="5.5703125" style="60" bestFit="1" customWidth="1"/>
    <col min="5133" max="5376" width="9.140625" style="60"/>
    <col min="5377" max="5377" width="5" style="60" customWidth="1"/>
    <col min="5378" max="5378" width="5.5703125" style="60" customWidth="1"/>
    <col min="5379" max="5379" width="5.7109375" style="60" customWidth="1"/>
    <col min="5380" max="5381" width="6.140625" style="60" customWidth="1"/>
    <col min="5382" max="5382" width="6.85546875" style="60" customWidth="1"/>
    <col min="5383" max="5383" width="24.140625" style="60" customWidth="1"/>
    <col min="5384" max="5385" width="7" style="60" customWidth="1"/>
    <col min="5386" max="5386" width="5.5703125" style="60" bestFit="1" customWidth="1"/>
    <col min="5387" max="5387" width="6.28515625" style="60" customWidth="1"/>
    <col min="5388" max="5388" width="5.5703125" style="60" bestFit="1" customWidth="1"/>
    <col min="5389" max="5632" width="9.140625" style="60"/>
    <col min="5633" max="5633" width="5" style="60" customWidth="1"/>
    <col min="5634" max="5634" width="5.5703125" style="60" customWidth="1"/>
    <col min="5635" max="5635" width="5.7109375" style="60" customWidth="1"/>
    <col min="5636" max="5637" width="6.140625" style="60" customWidth="1"/>
    <col min="5638" max="5638" width="6.85546875" style="60" customWidth="1"/>
    <col min="5639" max="5639" width="24.140625" style="60" customWidth="1"/>
    <col min="5640" max="5641" width="7" style="60" customWidth="1"/>
    <col min="5642" max="5642" width="5.5703125" style="60" bestFit="1" customWidth="1"/>
    <col min="5643" max="5643" width="6.28515625" style="60" customWidth="1"/>
    <col min="5644" max="5644" width="5.5703125" style="60" bestFit="1" customWidth="1"/>
    <col min="5645" max="5888" width="9.140625" style="60"/>
    <col min="5889" max="5889" width="5" style="60" customWidth="1"/>
    <col min="5890" max="5890" width="5.5703125" style="60" customWidth="1"/>
    <col min="5891" max="5891" width="5.7109375" style="60" customWidth="1"/>
    <col min="5892" max="5893" width="6.140625" style="60" customWidth="1"/>
    <col min="5894" max="5894" width="6.85546875" style="60" customWidth="1"/>
    <col min="5895" max="5895" width="24.140625" style="60" customWidth="1"/>
    <col min="5896" max="5897" width="7" style="60" customWidth="1"/>
    <col min="5898" max="5898" width="5.5703125" style="60" bestFit="1" customWidth="1"/>
    <col min="5899" max="5899" width="6.28515625" style="60" customWidth="1"/>
    <col min="5900" max="5900" width="5.5703125" style="60" bestFit="1" customWidth="1"/>
    <col min="5901" max="6144" width="9.140625" style="60"/>
    <col min="6145" max="6145" width="5" style="60" customWidth="1"/>
    <col min="6146" max="6146" width="5.5703125" style="60" customWidth="1"/>
    <col min="6147" max="6147" width="5.7109375" style="60" customWidth="1"/>
    <col min="6148" max="6149" width="6.140625" style="60" customWidth="1"/>
    <col min="6150" max="6150" width="6.85546875" style="60" customWidth="1"/>
    <col min="6151" max="6151" width="24.140625" style="60" customWidth="1"/>
    <col min="6152" max="6153" width="7" style="60" customWidth="1"/>
    <col min="6154" max="6154" width="5.5703125" style="60" bestFit="1" customWidth="1"/>
    <col min="6155" max="6155" width="6.28515625" style="60" customWidth="1"/>
    <col min="6156" max="6156" width="5.5703125" style="60" bestFit="1" customWidth="1"/>
    <col min="6157" max="6400" width="9.140625" style="60"/>
    <col min="6401" max="6401" width="5" style="60" customWidth="1"/>
    <col min="6402" max="6402" width="5.5703125" style="60" customWidth="1"/>
    <col min="6403" max="6403" width="5.7109375" style="60" customWidth="1"/>
    <col min="6404" max="6405" width="6.140625" style="60" customWidth="1"/>
    <col min="6406" max="6406" width="6.85546875" style="60" customWidth="1"/>
    <col min="6407" max="6407" width="24.140625" style="60" customWidth="1"/>
    <col min="6408" max="6409" width="7" style="60" customWidth="1"/>
    <col min="6410" max="6410" width="5.5703125" style="60" bestFit="1" customWidth="1"/>
    <col min="6411" max="6411" width="6.28515625" style="60" customWidth="1"/>
    <col min="6412" max="6412" width="5.5703125" style="60" bestFit="1" customWidth="1"/>
    <col min="6413" max="6656" width="9.140625" style="60"/>
    <col min="6657" max="6657" width="5" style="60" customWidth="1"/>
    <col min="6658" max="6658" width="5.5703125" style="60" customWidth="1"/>
    <col min="6659" max="6659" width="5.7109375" style="60" customWidth="1"/>
    <col min="6660" max="6661" width="6.140625" style="60" customWidth="1"/>
    <col min="6662" max="6662" width="6.85546875" style="60" customWidth="1"/>
    <col min="6663" max="6663" width="24.140625" style="60" customWidth="1"/>
    <col min="6664" max="6665" width="7" style="60" customWidth="1"/>
    <col min="6666" max="6666" width="5.5703125" style="60" bestFit="1" customWidth="1"/>
    <col min="6667" max="6667" width="6.28515625" style="60" customWidth="1"/>
    <col min="6668" max="6668" width="5.5703125" style="60" bestFit="1" customWidth="1"/>
    <col min="6669" max="6912" width="9.140625" style="60"/>
    <col min="6913" max="6913" width="5" style="60" customWidth="1"/>
    <col min="6914" max="6914" width="5.5703125" style="60" customWidth="1"/>
    <col min="6915" max="6915" width="5.7109375" style="60" customWidth="1"/>
    <col min="6916" max="6917" width="6.140625" style="60" customWidth="1"/>
    <col min="6918" max="6918" width="6.85546875" style="60" customWidth="1"/>
    <col min="6919" max="6919" width="24.140625" style="60" customWidth="1"/>
    <col min="6920" max="6921" width="7" style="60" customWidth="1"/>
    <col min="6922" max="6922" width="5.5703125" style="60" bestFit="1" customWidth="1"/>
    <col min="6923" max="6923" width="6.28515625" style="60" customWidth="1"/>
    <col min="6924" max="6924" width="5.5703125" style="60" bestFit="1" customWidth="1"/>
    <col min="6925" max="7168" width="9.140625" style="60"/>
    <col min="7169" max="7169" width="5" style="60" customWidth="1"/>
    <col min="7170" max="7170" width="5.5703125" style="60" customWidth="1"/>
    <col min="7171" max="7171" width="5.7109375" style="60" customWidth="1"/>
    <col min="7172" max="7173" width="6.140625" style="60" customWidth="1"/>
    <col min="7174" max="7174" width="6.85546875" style="60" customWidth="1"/>
    <col min="7175" max="7175" width="24.140625" style="60" customWidth="1"/>
    <col min="7176" max="7177" width="7" style="60" customWidth="1"/>
    <col min="7178" max="7178" width="5.5703125" style="60" bestFit="1" customWidth="1"/>
    <col min="7179" max="7179" width="6.28515625" style="60" customWidth="1"/>
    <col min="7180" max="7180" width="5.5703125" style="60" bestFit="1" customWidth="1"/>
    <col min="7181" max="7424" width="9.140625" style="60"/>
    <col min="7425" max="7425" width="5" style="60" customWidth="1"/>
    <col min="7426" max="7426" width="5.5703125" style="60" customWidth="1"/>
    <col min="7427" max="7427" width="5.7109375" style="60" customWidth="1"/>
    <col min="7428" max="7429" width="6.140625" style="60" customWidth="1"/>
    <col min="7430" max="7430" width="6.85546875" style="60" customWidth="1"/>
    <col min="7431" max="7431" width="24.140625" style="60" customWidth="1"/>
    <col min="7432" max="7433" width="7" style="60" customWidth="1"/>
    <col min="7434" max="7434" width="5.5703125" style="60" bestFit="1" customWidth="1"/>
    <col min="7435" max="7435" width="6.28515625" style="60" customWidth="1"/>
    <col min="7436" max="7436" width="5.5703125" style="60" bestFit="1" customWidth="1"/>
    <col min="7437" max="7680" width="9.140625" style="60"/>
    <col min="7681" max="7681" width="5" style="60" customWidth="1"/>
    <col min="7682" max="7682" width="5.5703125" style="60" customWidth="1"/>
    <col min="7683" max="7683" width="5.7109375" style="60" customWidth="1"/>
    <col min="7684" max="7685" width="6.140625" style="60" customWidth="1"/>
    <col min="7686" max="7686" width="6.85546875" style="60" customWidth="1"/>
    <col min="7687" max="7687" width="24.140625" style="60" customWidth="1"/>
    <col min="7688" max="7689" width="7" style="60" customWidth="1"/>
    <col min="7690" max="7690" width="5.5703125" style="60" bestFit="1" customWidth="1"/>
    <col min="7691" max="7691" width="6.28515625" style="60" customWidth="1"/>
    <col min="7692" max="7692" width="5.5703125" style="60" bestFit="1" customWidth="1"/>
    <col min="7693" max="7936" width="9.140625" style="60"/>
    <col min="7937" max="7937" width="5" style="60" customWidth="1"/>
    <col min="7938" max="7938" width="5.5703125" style="60" customWidth="1"/>
    <col min="7939" max="7939" width="5.7109375" style="60" customWidth="1"/>
    <col min="7940" max="7941" width="6.140625" style="60" customWidth="1"/>
    <col min="7942" max="7942" width="6.85546875" style="60" customWidth="1"/>
    <col min="7943" max="7943" width="24.140625" style="60" customWidth="1"/>
    <col min="7944" max="7945" width="7" style="60" customWidth="1"/>
    <col min="7946" max="7946" width="5.5703125" style="60" bestFit="1" customWidth="1"/>
    <col min="7947" max="7947" width="6.28515625" style="60" customWidth="1"/>
    <col min="7948" max="7948" width="5.5703125" style="60" bestFit="1" customWidth="1"/>
    <col min="7949" max="8192" width="9.140625" style="60"/>
    <col min="8193" max="8193" width="5" style="60" customWidth="1"/>
    <col min="8194" max="8194" width="5.5703125" style="60" customWidth="1"/>
    <col min="8195" max="8195" width="5.7109375" style="60" customWidth="1"/>
    <col min="8196" max="8197" width="6.140625" style="60" customWidth="1"/>
    <col min="8198" max="8198" width="6.85546875" style="60" customWidth="1"/>
    <col min="8199" max="8199" width="24.140625" style="60" customWidth="1"/>
    <col min="8200" max="8201" width="7" style="60" customWidth="1"/>
    <col min="8202" max="8202" width="5.5703125" style="60" bestFit="1" customWidth="1"/>
    <col min="8203" max="8203" width="6.28515625" style="60" customWidth="1"/>
    <col min="8204" max="8204" width="5.5703125" style="60" bestFit="1" customWidth="1"/>
    <col min="8205" max="8448" width="9.140625" style="60"/>
    <col min="8449" max="8449" width="5" style="60" customWidth="1"/>
    <col min="8450" max="8450" width="5.5703125" style="60" customWidth="1"/>
    <col min="8451" max="8451" width="5.7109375" style="60" customWidth="1"/>
    <col min="8452" max="8453" width="6.140625" style="60" customWidth="1"/>
    <col min="8454" max="8454" width="6.85546875" style="60" customWidth="1"/>
    <col min="8455" max="8455" width="24.140625" style="60" customWidth="1"/>
    <col min="8456" max="8457" width="7" style="60" customWidth="1"/>
    <col min="8458" max="8458" width="5.5703125" style="60" bestFit="1" customWidth="1"/>
    <col min="8459" max="8459" width="6.28515625" style="60" customWidth="1"/>
    <col min="8460" max="8460" width="5.5703125" style="60" bestFit="1" customWidth="1"/>
    <col min="8461" max="8704" width="9.140625" style="60"/>
    <col min="8705" max="8705" width="5" style="60" customWidth="1"/>
    <col min="8706" max="8706" width="5.5703125" style="60" customWidth="1"/>
    <col min="8707" max="8707" width="5.7109375" style="60" customWidth="1"/>
    <col min="8708" max="8709" width="6.140625" style="60" customWidth="1"/>
    <col min="8710" max="8710" width="6.85546875" style="60" customWidth="1"/>
    <col min="8711" max="8711" width="24.140625" style="60" customWidth="1"/>
    <col min="8712" max="8713" width="7" style="60" customWidth="1"/>
    <col min="8714" max="8714" width="5.5703125" style="60" bestFit="1" customWidth="1"/>
    <col min="8715" max="8715" width="6.28515625" style="60" customWidth="1"/>
    <col min="8716" max="8716" width="5.5703125" style="60" bestFit="1" customWidth="1"/>
    <col min="8717" max="8960" width="9.140625" style="60"/>
    <col min="8961" max="8961" width="5" style="60" customWidth="1"/>
    <col min="8962" max="8962" width="5.5703125" style="60" customWidth="1"/>
    <col min="8963" max="8963" width="5.7109375" style="60" customWidth="1"/>
    <col min="8964" max="8965" width="6.140625" style="60" customWidth="1"/>
    <col min="8966" max="8966" width="6.85546875" style="60" customWidth="1"/>
    <col min="8967" max="8967" width="24.140625" style="60" customWidth="1"/>
    <col min="8968" max="8969" width="7" style="60" customWidth="1"/>
    <col min="8970" max="8970" width="5.5703125" style="60" bestFit="1" customWidth="1"/>
    <col min="8971" max="8971" width="6.28515625" style="60" customWidth="1"/>
    <col min="8972" max="8972" width="5.5703125" style="60" bestFit="1" customWidth="1"/>
    <col min="8973" max="9216" width="9.140625" style="60"/>
    <col min="9217" max="9217" width="5" style="60" customWidth="1"/>
    <col min="9218" max="9218" width="5.5703125" style="60" customWidth="1"/>
    <col min="9219" max="9219" width="5.7109375" style="60" customWidth="1"/>
    <col min="9220" max="9221" width="6.140625" style="60" customWidth="1"/>
    <col min="9222" max="9222" width="6.85546875" style="60" customWidth="1"/>
    <col min="9223" max="9223" width="24.140625" style="60" customWidth="1"/>
    <col min="9224" max="9225" width="7" style="60" customWidth="1"/>
    <col min="9226" max="9226" width="5.5703125" style="60" bestFit="1" customWidth="1"/>
    <col min="9227" max="9227" width="6.28515625" style="60" customWidth="1"/>
    <col min="9228" max="9228" width="5.5703125" style="60" bestFit="1" customWidth="1"/>
    <col min="9229" max="9472" width="9.140625" style="60"/>
    <col min="9473" max="9473" width="5" style="60" customWidth="1"/>
    <col min="9474" max="9474" width="5.5703125" style="60" customWidth="1"/>
    <col min="9475" max="9475" width="5.7109375" style="60" customWidth="1"/>
    <col min="9476" max="9477" width="6.140625" style="60" customWidth="1"/>
    <col min="9478" max="9478" width="6.85546875" style="60" customWidth="1"/>
    <col min="9479" max="9479" width="24.140625" style="60" customWidth="1"/>
    <col min="9480" max="9481" width="7" style="60" customWidth="1"/>
    <col min="9482" max="9482" width="5.5703125" style="60" bestFit="1" customWidth="1"/>
    <col min="9483" max="9483" width="6.28515625" style="60" customWidth="1"/>
    <col min="9484" max="9484" width="5.5703125" style="60" bestFit="1" customWidth="1"/>
    <col min="9485" max="9728" width="9.140625" style="60"/>
    <col min="9729" max="9729" width="5" style="60" customWidth="1"/>
    <col min="9730" max="9730" width="5.5703125" style="60" customWidth="1"/>
    <col min="9731" max="9731" width="5.7109375" style="60" customWidth="1"/>
    <col min="9732" max="9733" width="6.140625" style="60" customWidth="1"/>
    <col min="9734" max="9734" width="6.85546875" style="60" customWidth="1"/>
    <col min="9735" max="9735" width="24.140625" style="60" customWidth="1"/>
    <col min="9736" max="9737" width="7" style="60" customWidth="1"/>
    <col min="9738" max="9738" width="5.5703125" style="60" bestFit="1" customWidth="1"/>
    <col min="9739" max="9739" width="6.28515625" style="60" customWidth="1"/>
    <col min="9740" max="9740" width="5.5703125" style="60" bestFit="1" customWidth="1"/>
    <col min="9741" max="9984" width="9.140625" style="60"/>
    <col min="9985" max="9985" width="5" style="60" customWidth="1"/>
    <col min="9986" max="9986" width="5.5703125" style="60" customWidth="1"/>
    <col min="9987" max="9987" width="5.7109375" style="60" customWidth="1"/>
    <col min="9988" max="9989" width="6.140625" style="60" customWidth="1"/>
    <col min="9990" max="9990" width="6.85546875" style="60" customWidth="1"/>
    <col min="9991" max="9991" width="24.140625" style="60" customWidth="1"/>
    <col min="9992" max="9993" width="7" style="60" customWidth="1"/>
    <col min="9994" max="9994" width="5.5703125" style="60" bestFit="1" customWidth="1"/>
    <col min="9995" max="9995" width="6.28515625" style="60" customWidth="1"/>
    <col min="9996" max="9996" width="5.5703125" style="60" bestFit="1" customWidth="1"/>
    <col min="9997" max="10240" width="9.140625" style="60"/>
    <col min="10241" max="10241" width="5" style="60" customWidth="1"/>
    <col min="10242" max="10242" width="5.5703125" style="60" customWidth="1"/>
    <col min="10243" max="10243" width="5.7109375" style="60" customWidth="1"/>
    <col min="10244" max="10245" width="6.140625" style="60" customWidth="1"/>
    <col min="10246" max="10246" width="6.85546875" style="60" customWidth="1"/>
    <col min="10247" max="10247" width="24.140625" style="60" customWidth="1"/>
    <col min="10248" max="10249" width="7" style="60" customWidth="1"/>
    <col min="10250" max="10250" width="5.5703125" style="60" bestFit="1" customWidth="1"/>
    <col min="10251" max="10251" width="6.28515625" style="60" customWidth="1"/>
    <col min="10252" max="10252" width="5.5703125" style="60" bestFit="1" customWidth="1"/>
    <col min="10253" max="10496" width="9.140625" style="60"/>
    <col min="10497" max="10497" width="5" style="60" customWidth="1"/>
    <col min="10498" max="10498" width="5.5703125" style="60" customWidth="1"/>
    <col min="10499" max="10499" width="5.7109375" style="60" customWidth="1"/>
    <col min="10500" max="10501" width="6.140625" style="60" customWidth="1"/>
    <col min="10502" max="10502" width="6.85546875" style="60" customWidth="1"/>
    <col min="10503" max="10503" width="24.140625" style="60" customWidth="1"/>
    <col min="10504" max="10505" width="7" style="60" customWidth="1"/>
    <col min="10506" max="10506" width="5.5703125" style="60" bestFit="1" customWidth="1"/>
    <col min="10507" max="10507" width="6.28515625" style="60" customWidth="1"/>
    <col min="10508" max="10508" width="5.5703125" style="60" bestFit="1" customWidth="1"/>
    <col min="10509" max="10752" width="9.140625" style="60"/>
    <col min="10753" max="10753" width="5" style="60" customWidth="1"/>
    <col min="10754" max="10754" width="5.5703125" style="60" customWidth="1"/>
    <col min="10755" max="10755" width="5.7109375" style="60" customWidth="1"/>
    <col min="10756" max="10757" width="6.140625" style="60" customWidth="1"/>
    <col min="10758" max="10758" width="6.85546875" style="60" customWidth="1"/>
    <col min="10759" max="10759" width="24.140625" style="60" customWidth="1"/>
    <col min="10760" max="10761" width="7" style="60" customWidth="1"/>
    <col min="10762" max="10762" width="5.5703125" style="60" bestFit="1" customWidth="1"/>
    <col min="10763" max="10763" width="6.28515625" style="60" customWidth="1"/>
    <col min="10764" max="10764" width="5.5703125" style="60" bestFit="1" customWidth="1"/>
    <col min="10765" max="11008" width="9.140625" style="60"/>
    <col min="11009" max="11009" width="5" style="60" customWidth="1"/>
    <col min="11010" max="11010" width="5.5703125" style="60" customWidth="1"/>
    <col min="11011" max="11011" width="5.7109375" style="60" customWidth="1"/>
    <col min="11012" max="11013" width="6.140625" style="60" customWidth="1"/>
    <col min="11014" max="11014" width="6.85546875" style="60" customWidth="1"/>
    <col min="11015" max="11015" width="24.140625" style="60" customWidth="1"/>
    <col min="11016" max="11017" width="7" style="60" customWidth="1"/>
    <col min="11018" max="11018" width="5.5703125" style="60" bestFit="1" customWidth="1"/>
    <col min="11019" max="11019" width="6.28515625" style="60" customWidth="1"/>
    <col min="11020" max="11020" width="5.5703125" style="60" bestFit="1" customWidth="1"/>
    <col min="11021" max="11264" width="9.140625" style="60"/>
    <col min="11265" max="11265" width="5" style="60" customWidth="1"/>
    <col min="11266" max="11266" width="5.5703125" style="60" customWidth="1"/>
    <col min="11267" max="11267" width="5.7109375" style="60" customWidth="1"/>
    <col min="11268" max="11269" width="6.140625" style="60" customWidth="1"/>
    <col min="11270" max="11270" width="6.85546875" style="60" customWidth="1"/>
    <col min="11271" max="11271" width="24.140625" style="60" customWidth="1"/>
    <col min="11272" max="11273" width="7" style="60" customWidth="1"/>
    <col min="11274" max="11274" width="5.5703125" style="60" bestFit="1" customWidth="1"/>
    <col min="11275" max="11275" width="6.28515625" style="60" customWidth="1"/>
    <col min="11276" max="11276" width="5.5703125" style="60" bestFit="1" customWidth="1"/>
    <col min="11277" max="11520" width="9.140625" style="60"/>
    <col min="11521" max="11521" width="5" style="60" customWidth="1"/>
    <col min="11522" max="11522" width="5.5703125" style="60" customWidth="1"/>
    <col min="11523" max="11523" width="5.7109375" style="60" customWidth="1"/>
    <col min="11524" max="11525" width="6.140625" style="60" customWidth="1"/>
    <col min="11526" max="11526" width="6.85546875" style="60" customWidth="1"/>
    <col min="11527" max="11527" width="24.140625" style="60" customWidth="1"/>
    <col min="11528" max="11529" width="7" style="60" customWidth="1"/>
    <col min="11530" max="11530" width="5.5703125" style="60" bestFit="1" customWidth="1"/>
    <col min="11531" max="11531" width="6.28515625" style="60" customWidth="1"/>
    <col min="11532" max="11532" width="5.5703125" style="60" bestFit="1" customWidth="1"/>
    <col min="11533" max="11776" width="9.140625" style="60"/>
    <col min="11777" max="11777" width="5" style="60" customWidth="1"/>
    <col min="11778" max="11778" width="5.5703125" style="60" customWidth="1"/>
    <col min="11779" max="11779" width="5.7109375" style="60" customWidth="1"/>
    <col min="11780" max="11781" width="6.140625" style="60" customWidth="1"/>
    <col min="11782" max="11782" width="6.85546875" style="60" customWidth="1"/>
    <col min="11783" max="11783" width="24.140625" style="60" customWidth="1"/>
    <col min="11784" max="11785" width="7" style="60" customWidth="1"/>
    <col min="11786" max="11786" width="5.5703125" style="60" bestFit="1" customWidth="1"/>
    <col min="11787" max="11787" width="6.28515625" style="60" customWidth="1"/>
    <col min="11788" max="11788" width="5.5703125" style="60" bestFit="1" customWidth="1"/>
    <col min="11789" max="12032" width="9.140625" style="60"/>
    <col min="12033" max="12033" width="5" style="60" customWidth="1"/>
    <col min="12034" max="12034" width="5.5703125" style="60" customWidth="1"/>
    <col min="12035" max="12035" width="5.7109375" style="60" customWidth="1"/>
    <col min="12036" max="12037" width="6.140625" style="60" customWidth="1"/>
    <col min="12038" max="12038" width="6.85546875" style="60" customWidth="1"/>
    <col min="12039" max="12039" width="24.140625" style="60" customWidth="1"/>
    <col min="12040" max="12041" width="7" style="60" customWidth="1"/>
    <col min="12042" max="12042" width="5.5703125" style="60" bestFit="1" customWidth="1"/>
    <col min="12043" max="12043" width="6.28515625" style="60" customWidth="1"/>
    <col min="12044" max="12044" width="5.5703125" style="60" bestFit="1" customWidth="1"/>
    <col min="12045" max="12288" width="9.140625" style="60"/>
    <col min="12289" max="12289" width="5" style="60" customWidth="1"/>
    <col min="12290" max="12290" width="5.5703125" style="60" customWidth="1"/>
    <col min="12291" max="12291" width="5.7109375" style="60" customWidth="1"/>
    <col min="12292" max="12293" width="6.140625" style="60" customWidth="1"/>
    <col min="12294" max="12294" width="6.85546875" style="60" customWidth="1"/>
    <col min="12295" max="12295" width="24.140625" style="60" customWidth="1"/>
    <col min="12296" max="12297" width="7" style="60" customWidth="1"/>
    <col min="12298" max="12298" width="5.5703125" style="60" bestFit="1" customWidth="1"/>
    <col min="12299" max="12299" width="6.28515625" style="60" customWidth="1"/>
    <col min="12300" max="12300" width="5.5703125" style="60" bestFit="1" customWidth="1"/>
    <col min="12301" max="12544" width="9.140625" style="60"/>
    <col min="12545" max="12545" width="5" style="60" customWidth="1"/>
    <col min="12546" max="12546" width="5.5703125" style="60" customWidth="1"/>
    <col min="12547" max="12547" width="5.7109375" style="60" customWidth="1"/>
    <col min="12548" max="12549" width="6.140625" style="60" customWidth="1"/>
    <col min="12550" max="12550" width="6.85546875" style="60" customWidth="1"/>
    <col min="12551" max="12551" width="24.140625" style="60" customWidth="1"/>
    <col min="12552" max="12553" width="7" style="60" customWidth="1"/>
    <col min="12554" max="12554" width="5.5703125" style="60" bestFit="1" customWidth="1"/>
    <col min="12555" max="12555" width="6.28515625" style="60" customWidth="1"/>
    <col min="12556" max="12556" width="5.5703125" style="60" bestFit="1" customWidth="1"/>
    <col min="12557" max="12800" width="9.140625" style="60"/>
    <col min="12801" max="12801" width="5" style="60" customWidth="1"/>
    <col min="12802" max="12802" width="5.5703125" style="60" customWidth="1"/>
    <col min="12803" max="12803" width="5.7109375" style="60" customWidth="1"/>
    <col min="12804" max="12805" width="6.140625" style="60" customWidth="1"/>
    <col min="12806" max="12806" width="6.85546875" style="60" customWidth="1"/>
    <col min="12807" max="12807" width="24.140625" style="60" customWidth="1"/>
    <col min="12808" max="12809" width="7" style="60" customWidth="1"/>
    <col min="12810" max="12810" width="5.5703125" style="60" bestFit="1" customWidth="1"/>
    <col min="12811" max="12811" width="6.28515625" style="60" customWidth="1"/>
    <col min="12812" max="12812" width="5.5703125" style="60" bestFit="1" customWidth="1"/>
    <col min="12813" max="13056" width="9.140625" style="60"/>
    <col min="13057" max="13057" width="5" style="60" customWidth="1"/>
    <col min="13058" max="13058" width="5.5703125" style="60" customWidth="1"/>
    <col min="13059" max="13059" width="5.7109375" style="60" customWidth="1"/>
    <col min="13060" max="13061" width="6.140625" style="60" customWidth="1"/>
    <col min="13062" max="13062" width="6.85546875" style="60" customWidth="1"/>
    <col min="13063" max="13063" width="24.140625" style="60" customWidth="1"/>
    <col min="13064" max="13065" width="7" style="60" customWidth="1"/>
    <col min="13066" max="13066" width="5.5703125" style="60" bestFit="1" customWidth="1"/>
    <col min="13067" max="13067" width="6.28515625" style="60" customWidth="1"/>
    <col min="13068" max="13068" width="5.5703125" style="60" bestFit="1" customWidth="1"/>
    <col min="13069" max="13312" width="9.140625" style="60"/>
    <col min="13313" max="13313" width="5" style="60" customWidth="1"/>
    <col min="13314" max="13314" width="5.5703125" style="60" customWidth="1"/>
    <col min="13315" max="13315" width="5.7109375" style="60" customWidth="1"/>
    <col min="13316" max="13317" width="6.140625" style="60" customWidth="1"/>
    <col min="13318" max="13318" width="6.85546875" style="60" customWidth="1"/>
    <col min="13319" max="13319" width="24.140625" style="60" customWidth="1"/>
    <col min="13320" max="13321" width="7" style="60" customWidth="1"/>
    <col min="13322" max="13322" width="5.5703125" style="60" bestFit="1" customWidth="1"/>
    <col min="13323" max="13323" width="6.28515625" style="60" customWidth="1"/>
    <col min="13324" max="13324" width="5.5703125" style="60" bestFit="1" customWidth="1"/>
    <col min="13325" max="13568" width="9.140625" style="60"/>
    <col min="13569" max="13569" width="5" style="60" customWidth="1"/>
    <col min="13570" max="13570" width="5.5703125" style="60" customWidth="1"/>
    <col min="13571" max="13571" width="5.7109375" style="60" customWidth="1"/>
    <col min="13572" max="13573" width="6.140625" style="60" customWidth="1"/>
    <col min="13574" max="13574" width="6.85546875" style="60" customWidth="1"/>
    <col min="13575" max="13575" width="24.140625" style="60" customWidth="1"/>
    <col min="13576" max="13577" width="7" style="60" customWidth="1"/>
    <col min="13578" max="13578" width="5.5703125" style="60" bestFit="1" customWidth="1"/>
    <col min="13579" max="13579" width="6.28515625" style="60" customWidth="1"/>
    <col min="13580" max="13580" width="5.5703125" style="60" bestFit="1" customWidth="1"/>
    <col min="13581" max="13824" width="9.140625" style="60"/>
    <col min="13825" max="13825" width="5" style="60" customWidth="1"/>
    <col min="13826" max="13826" width="5.5703125" style="60" customWidth="1"/>
    <col min="13827" max="13827" width="5.7109375" style="60" customWidth="1"/>
    <col min="13828" max="13829" width="6.140625" style="60" customWidth="1"/>
    <col min="13830" max="13830" width="6.85546875" style="60" customWidth="1"/>
    <col min="13831" max="13831" width="24.140625" style="60" customWidth="1"/>
    <col min="13832" max="13833" width="7" style="60" customWidth="1"/>
    <col min="13834" max="13834" width="5.5703125" style="60" bestFit="1" customWidth="1"/>
    <col min="13835" max="13835" width="6.28515625" style="60" customWidth="1"/>
    <col min="13836" max="13836" width="5.5703125" style="60" bestFit="1" customWidth="1"/>
    <col min="13837" max="14080" width="9.140625" style="60"/>
    <col min="14081" max="14081" width="5" style="60" customWidth="1"/>
    <col min="14082" max="14082" width="5.5703125" style="60" customWidth="1"/>
    <col min="14083" max="14083" width="5.7109375" style="60" customWidth="1"/>
    <col min="14084" max="14085" width="6.140625" style="60" customWidth="1"/>
    <col min="14086" max="14086" width="6.85546875" style="60" customWidth="1"/>
    <col min="14087" max="14087" width="24.140625" style="60" customWidth="1"/>
    <col min="14088" max="14089" width="7" style="60" customWidth="1"/>
    <col min="14090" max="14090" width="5.5703125" style="60" bestFit="1" customWidth="1"/>
    <col min="14091" max="14091" width="6.28515625" style="60" customWidth="1"/>
    <col min="14092" max="14092" width="5.5703125" style="60" bestFit="1" customWidth="1"/>
    <col min="14093" max="14336" width="9.140625" style="60"/>
    <col min="14337" max="14337" width="5" style="60" customWidth="1"/>
    <col min="14338" max="14338" width="5.5703125" style="60" customWidth="1"/>
    <col min="14339" max="14339" width="5.7109375" style="60" customWidth="1"/>
    <col min="14340" max="14341" width="6.140625" style="60" customWidth="1"/>
    <col min="14342" max="14342" width="6.85546875" style="60" customWidth="1"/>
    <col min="14343" max="14343" width="24.140625" style="60" customWidth="1"/>
    <col min="14344" max="14345" width="7" style="60" customWidth="1"/>
    <col min="14346" max="14346" width="5.5703125" style="60" bestFit="1" customWidth="1"/>
    <col min="14347" max="14347" width="6.28515625" style="60" customWidth="1"/>
    <col min="14348" max="14348" width="5.5703125" style="60" bestFit="1" customWidth="1"/>
    <col min="14349" max="14592" width="9.140625" style="60"/>
    <col min="14593" max="14593" width="5" style="60" customWidth="1"/>
    <col min="14594" max="14594" width="5.5703125" style="60" customWidth="1"/>
    <col min="14595" max="14595" width="5.7109375" style="60" customWidth="1"/>
    <col min="14596" max="14597" width="6.140625" style="60" customWidth="1"/>
    <col min="14598" max="14598" width="6.85546875" style="60" customWidth="1"/>
    <col min="14599" max="14599" width="24.140625" style="60" customWidth="1"/>
    <col min="14600" max="14601" width="7" style="60" customWidth="1"/>
    <col min="14602" max="14602" width="5.5703125" style="60" bestFit="1" customWidth="1"/>
    <col min="14603" max="14603" width="6.28515625" style="60" customWidth="1"/>
    <col min="14604" max="14604" width="5.5703125" style="60" bestFit="1" customWidth="1"/>
    <col min="14605" max="14848" width="9.140625" style="60"/>
    <col min="14849" max="14849" width="5" style="60" customWidth="1"/>
    <col min="14850" max="14850" width="5.5703125" style="60" customWidth="1"/>
    <col min="14851" max="14851" width="5.7109375" style="60" customWidth="1"/>
    <col min="14852" max="14853" width="6.140625" style="60" customWidth="1"/>
    <col min="14854" max="14854" width="6.85546875" style="60" customWidth="1"/>
    <col min="14855" max="14855" width="24.140625" style="60" customWidth="1"/>
    <col min="14856" max="14857" width="7" style="60" customWidth="1"/>
    <col min="14858" max="14858" width="5.5703125" style="60" bestFit="1" customWidth="1"/>
    <col min="14859" max="14859" width="6.28515625" style="60" customWidth="1"/>
    <col min="14860" max="14860" width="5.5703125" style="60" bestFit="1" customWidth="1"/>
    <col min="14861" max="15104" width="9.140625" style="60"/>
    <col min="15105" max="15105" width="5" style="60" customWidth="1"/>
    <col min="15106" max="15106" width="5.5703125" style="60" customWidth="1"/>
    <col min="15107" max="15107" width="5.7109375" style="60" customWidth="1"/>
    <col min="15108" max="15109" width="6.140625" style="60" customWidth="1"/>
    <col min="15110" max="15110" width="6.85546875" style="60" customWidth="1"/>
    <col min="15111" max="15111" width="24.140625" style="60" customWidth="1"/>
    <col min="15112" max="15113" width="7" style="60" customWidth="1"/>
    <col min="15114" max="15114" width="5.5703125" style="60" bestFit="1" customWidth="1"/>
    <col min="15115" max="15115" width="6.28515625" style="60" customWidth="1"/>
    <col min="15116" max="15116" width="5.5703125" style="60" bestFit="1" customWidth="1"/>
    <col min="15117" max="15360" width="9.140625" style="60"/>
    <col min="15361" max="15361" width="5" style="60" customWidth="1"/>
    <col min="15362" max="15362" width="5.5703125" style="60" customWidth="1"/>
    <col min="15363" max="15363" width="5.7109375" style="60" customWidth="1"/>
    <col min="15364" max="15365" width="6.140625" style="60" customWidth="1"/>
    <col min="15366" max="15366" width="6.85546875" style="60" customWidth="1"/>
    <col min="15367" max="15367" width="24.140625" style="60" customWidth="1"/>
    <col min="15368" max="15369" width="7" style="60" customWidth="1"/>
    <col min="15370" max="15370" width="5.5703125" style="60" bestFit="1" customWidth="1"/>
    <col min="15371" max="15371" width="6.28515625" style="60" customWidth="1"/>
    <col min="15372" max="15372" width="5.5703125" style="60" bestFit="1" customWidth="1"/>
    <col min="15373" max="15616" width="9.140625" style="60"/>
    <col min="15617" max="15617" width="5" style="60" customWidth="1"/>
    <col min="15618" max="15618" width="5.5703125" style="60" customWidth="1"/>
    <col min="15619" max="15619" width="5.7109375" style="60" customWidth="1"/>
    <col min="15620" max="15621" width="6.140625" style="60" customWidth="1"/>
    <col min="15622" max="15622" width="6.85546875" style="60" customWidth="1"/>
    <col min="15623" max="15623" width="24.140625" style="60" customWidth="1"/>
    <col min="15624" max="15625" width="7" style="60" customWidth="1"/>
    <col min="15626" max="15626" width="5.5703125" style="60" bestFit="1" customWidth="1"/>
    <col min="15627" max="15627" width="6.28515625" style="60" customWidth="1"/>
    <col min="15628" max="15628" width="5.5703125" style="60" bestFit="1" customWidth="1"/>
    <col min="15629" max="15872" width="9.140625" style="60"/>
    <col min="15873" max="15873" width="5" style="60" customWidth="1"/>
    <col min="15874" max="15874" width="5.5703125" style="60" customWidth="1"/>
    <col min="15875" max="15875" width="5.7109375" style="60" customWidth="1"/>
    <col min="15876" max="15877" width="6.140625" style="60" customWidth="1"/>
    <col min="15878" max="15878" width="6.85546875" style="60" customWidth="1"/>
    <col min="15879" max="15879" width="24.140625" style="60" customWidth="1"/>
    <col min="15880" max="15881" width="7" style="60" customWidth="1"/>
    <col min="15882" max="15882" width="5.5703125" style="60" bestFit="1" customWidth="1"/>
    <col min="15883" max="15883" width="6.28515625" style="60" customWidth="1"/>
    <col min="15884" max="15884" width="5.5703125" style="60" bestFit="1" customWidth="1"/>
    <col min="15885" max="16128" width="9.140625" style="60"/>
    <col min="16129" max="16129" width="5" style="60" customWidth="1"/>
    <col min="16130" max="16130" width="5.5703125" style="60" customWidth="1"/>
    <col min="16131" max="16131" width="5.7109375" style="60" customWidth="1"/>
    <col min="16132" max="16133" width="6.140625" style="60" customWidth="1"/>
    <col min="16134" max="16134" width="6.85546875" style="60" customWidth="1"/>
    <col min="16135" max="16135" width="24.140625" style="60" customWidth="1"/>
    <col min="16136" max="16137" width="7" style="60" customWidth="1"/>
    <col min="16138" max="16138" width="5.5703125" style="60" bestFit="1" customWidth="1"/>
    <col min="16139" max="16139" width="6.28515625" style="60" customWidth="1"/>
    <col min="16140" max="16140" width="5.5703125" style="60" bestFit="1" customWidth="1"/>
    <col min="16141" max="16384" width="9.140625" style="60"/>
  </cols>
  <sheetData>
    <row r="1" spans="1:16" ht="15.75" x14ac:dyDescent="0.25">
      <c r="A1" s="1"/>
      <c r="B1" s="1"/>
      <c r="C1" s="1"/>
      <c r="D1" s="1"/>
      <c r="F1" s="2"/>
      <c r="H1" s="2"/>
      <c r="I1" s="2" t="s">
        <v>49</v>
      </c>
      <c r="J1" s="2"/>
      <c r="K1" s="2"/>
      <c r="L1" s="2"/>
    </row>
    <row r="2" spans="1:16" x14ac:dyDescent="0.25">
      <c r="A2" s="3"/>
      <c r="B2" s="3"/>
      <c r="C2" s="3"/>
      <c r="D2" s="3"/>
      <c r="E2" s="4"/>
      <c r="H2" s="5"/>
      <c r="I2" s="5" t="s">
        <v>81</v>
      </c>
      <c r="J2" s="5"/>
      <c r="K2" s="5"/>
      <c r="L2" s="5"/>
    </row>
    <row r="3" spans="1:16" x14ac:dyDescent="0.25">
      <c r="A3" s="3"/>
      <c r="B3" s="3"/>
      <c r="C3" s="3"/>
      <c r="D3" s="3"/>
      <c r="E3" s="4"/>
      <c r="H3" s="5"/>
      <c r="I3" s="5" t="s">
        <v>47</v>
      </c>
      <c r="J3" s="5"/>
      <c r="K3" s="5"/>
      <c r="L3" s="5"/>
    </row>
    <row r="4" spans="1:16" s="19" customFormat="1" ht="15.75" x14ac:dyDescent="0.25">
      <c r="A4" s="60"/>
      <c r="B4" s="1"/>
      <c r="C4" s="1"/>
      <c r="D4" s="1"/>
      <c r="E4" s="1"/>
      <c r="F4" s="60"/>
      <c r="G4" s="60"/>
      <c r="H4" s="2" t="s">
        <v>50</v>
      </c>
      <c r="I4" s="2"/>
      <c r="J4" s="2"/>
      <c r="K4" s="2"/>
      <c r="L4" s="2"/>
      <c r="M4" s="60"/>
      <c r="N4" s="60"/>
      <c r="O4" s="60"/>
      <c r="P4" s="60"/>
    </row>
    <row r="5" spans="1:16" ht="15.75" x14ac:dyDescent="0.25">
      <c r="B5" s="1"/>
      <c r="C5" s="1"/>
      <c r="D5" s="1"/>
      <c r="E5" s="1"/>
      <c r="H5" s="2" t="s">
        <v>56</v>
      </c>
      <c r="I5" s="2"/>
      <c r="J5" s="2"/>
      <c r="K5" s="2"/>
      <c r="L5" s="2"/>
    </row>
    <row r="6" spans="1:16" ht="15.75" x14ac:dyDescent="0.25">
      <c r="F6" s="6"/>
      <c r="G6" s="3" t="s">
        <v>0</v>
      </c>
      <c r="H6" s="6"/>
    </row>
    <row r="7" spans="1:16" x14ac:dyDescent="0.25">
      <c r="C7" s="64" t="s">
        <v>54</v>
      </c>
      <c r="D7" s="64"/>
      <c r="E7" s="64"/>
      <c r="F7" s="64"/>
      <c r="G7" s="64"/>
      <c r="H7" s="64"/>
      <c r="I7" s="64"/>
      <c r="J7" s="64"/>
      <c r="K7" s="64"/>
    </row>
    <row r="8" spans="1:16" x14ac:dyDescent="0.25">
      <c r="C8" s="56"/>
      <c r="D8" s="56"/>
      <c r="E8" s="56"/>
      <c r="F8" s="56"/>
      <c r="G8" s="56" t="s">
        <v>48</v>
      </c>
      <c r="H8" s="56"/>
      <c r="I8" s="56"/>
      <c r="J8" s="56"/>
      <c r="K8" s="56"/>
    </row>
    <row r="9" spans="1:16" x14ac:dyDescent="0.25">
      <c r="C9" s="72" t="s">
        <v>94</v>
      </c>
      <c r="D9" s="72"/>
      <c r="E9" s="72"/>
      <c r="F9" s="72"/>
      <c r="G9" s="72"/>
      <c r="H9" s="72"/>
      <c r="I9" s="72"/>
      <c r="J9" s="72"/>
      <c r="K9" s="72"/>
    </row>
    <row r="10" spans="1:16" ht="15" customHeight="1" x14ac:dyDescent="0.25">
      <c r="A10" s="25"/>
      <c r="B10" s="73" t="s">
        <v>1</v>
      </c>
      <c r="C10" s="73"/>
      <c r="D10" s="73"/>
      <c r="E10" s="73"/>
      <c r="F10" s="73"/>
      <c r="G10" s="74" t="s">
        <v>2</v>
      </c>
      <c r="H10" s="77" t="s">
        <v>3</v>
      </c>
      <c r="I10" s="77"/>
      <c r="J10" s="77"/>
      <c r="K10" s="77"/>
      <c r="L10" s="78"/>
    </row>
    <row r="11" spans="1:16" ht="15" customHeight="1" x14ac:dyDescent="0.25">
      <c r="A11" s="25"/>
      <c r="B11" s="79" t="s">
        <v>4</v>
      </c>
      <c r="C11" s="79"/>
      <c r="D11" s="79"/>
      <c r="E11" s="79"/>
      <c r="F11" s="80" t="s">
        <v>5</v>
      </c>
      <c r="G11" s="75"/>
      <c r="H11" s="80" t="s">
        <v>5</v>
      </c>
      <c r="I11" s="79" t="s">
        <v>4</v>
      </c>
      <c r="J11" s="79"/>
      <c r="K11" s="79"/>
      <c r="L11" s="79"/>
    </row>
    <row r="12" spans="1:16" ht="69" customHeight="1" x14ac:dyDescent="0.25">
      <c r="A12" s="61" t="s">
        <v>46</v>
      </c>
      <c r="B12" s="61" t="s">
        <v>6</v>
      </c>
      <c r="C12" s="61" t="s">
        <v>7</v>
      </c>
      <c r="D12" s="61" t="s">
        <v>8</v>
      </c>
      <c r="E12" s="61" t="s">
        <v>9</v>
      </c>
      <c r="F12" s="80"/>
      <c r="G12" s="76"/>
      <c r="H12" s="80"/>
      <c r="I12" s="61" t="s">
        <v>6</v>
      </c>
      <c r="J12" s="61" t="s">
        <v>7</v>
      </c>
      <c r="K12" s="61" t="s">
        <v>8</v>
      </c>
      <c r="L12" s="61" t="s">
        <v>9</v>
      </c>
    </row>
    <row r="13" spans="1:16" ht="15" customHeight="1" x14ac:dyDescent="0.25">
      <c r="A13" s="14"/>
      <c r="B13" s="7"/>
      <c r="C13" s="7"/>
      <c r="D13" s="7"/>
      <c r="E13" s="7">
        <v>0.2986111111111111</v>
      </c>
      <c r="F13" s="8"/>
      <c r="G13" s="9" t="s">
        <v>10</v>
      </c>
      <c r="H13" s="10"/>
      <c r="I13" s="7"/>
      <c r="J13" s="7"/>
      <c r="K13" s="7"/>
      <c r="L13" s="7"/>
    </row>
    <row r="14" spans="1:16" ht="15" customHeight="1" x14ac:dyDescent="0.25">
      <c r="A14" s="14"/>
      <c r="B14" s="22" t="str">
        <f>CONCATENATE(IF(INT(F14/30+IF(INT(F14/30+4.9/60)-INT(F14/30)=1,4.9/60,0))&lt;10,"0",""),INT(F14/30+IF(INT(F14/30+4.9/60)-INT(F14/30)=1,4.9/60,0)),":",IF(ROUNDUP(MOD(F14,30)/30*60/5,0)*5&lt;10,"0",""),IF(ROUNDUP(MOD(F14,30)/30*60/5,0)*5&lt;60,ROUNDUP(MOD(F14,30)/30*60/5,0)*5,"00"))</f>
        <v>00:20</v>
      </c>
      <c r="C14" s="7">
        <f t="shared" ref="C14:C32" si="0">E13+B14</f>
        <v>0.3125</v>
      </c>
      <c r="D14" s="10" t="s">
        <v>11</v>
      </c>
      <c r="E14" s="7">
        <f t="shared" ref="E14:E32" si="1">C14+D14</f>
        <v>0.31597222222222221</v>
      </c>
      <c r="F14" s="8">
        <v>8</v>
      </c>
      <c r="G14" s="9" t="s">
        <v>13</v>
      </c>
      <c r="H14" s="10"/>
      <c r="I14" s="7"/>
      <c r="J14" s="7"/>
      <c r="K14" s="7"/>
      <c r="L14" s="7"/>
    </row>
    <row r="15" spans="1:16" x14ac:dyDescent="0.25">
      <c r="A15" s="14"/>
      <c r="B15" s="22"/>
      <c r="C15" s="7">
        <f t="shared" si="0"/>
        <v>0.31597222222222221</v>
      </c>
      <c r="D15" s="10" t="s">
        <v>11</v>
      </c>
      <c r="E15" s="7">
        <f t="shared" si="1"/>
        <v>0.31944444444444442</v>
      </c>
      <c r="F15" s="11" t="s">
        <v>12</v>
      </c>
      <c r="G15" s="9" t="s">
        <v>37</v>
      </c>
      <c r="H15" s="10"/>
      <c r="I15" s="7"/>
      <c r="J15" s="7"/>
      <c r="K15" s="7"/>
      <c r="L15" s="7"/>
    </row>
    <row r="16" spans="1:16" ht="13.5" customHeight="1" x14ac:dyDescent="0.25">
      <c r="A16" s="14">
        <v>1</v>
      </c>
      <c r="B16" s="20" t="str">
        <f t="shared" ref="B16:B32" si="2">CONCATENATE(IF(INT(F16/40+IF(INT(F16/40+4.9/60)-INT(F16/40)=1,4.9/60,0))&lt;10,"0",""),INT(F16/40+IF(INT(F16/40+4.9/60)-INT(F16/40)=1,4.9/60,0)),":",IF(ROUNDUP(MOD(F16,40)/40*60/5,0)*5&lt;10,"0",""),IF(ROUNDUP(MOD(F16,40)/40*60/5,0)*5&lt;60,ROUNDUP(MOD(F16,40)/40*60/5,0)*5,"00"))</f>
        <v>00:10</v>
      </c>
      <c r="C16" s="7">
        <f t="shared" si="0"/>
        <v>0.32638888888888884</v>
      </c>
      <c r="D16" s="10" t="s">
        <v>11</v>
      </c>
      <c r="E16" s="7">
        <f t="shared" si="1"/>
        <v>0.32986111111111105</v>
      </c>
      <c r="F16" s="29">
        <v>5</v>
      </c>
      <c r="G16" s="14" t="s">
        <v>14</v>
      </c>
      <c r="H16" s="27"/>
      <c r="I16" s="14"/>
      <c r="J16" s="14"/>
      <c r="K16" s="7"/>
      <c r="L16" s="7"/>
    </row>
    <row r="17" spans="1:12" ht="13.5" customHeight="1" x14ac:dyDescent="0.25">
      <c r="A17" s="14">
        <v>2</v>
      </c>
      <c r="B17" s="20" t="str">
        <f t="shared" si="2"/>
        <v>00:05</v>
      </c>
      <c r="C17" s="7">
        <f t="shared" si="0"/>
        <v>0.33333333333333326</v>
      </c>
      <c r="D17" s="10" t="s">
        <v>11</v>
      </c>
      <c r="E17" s="7">
        <f t="shared" si="1"/>
        <v>0.33680555555555547</v>
      </c>
      <c r="F17" s="29">
        <v>3</v>
      </c>
      <c r="G17" s="14" t="s">
        <v>15</v>
      </c>
      <c r="H17" s="27"/>
      <c r="I17" s="14"/>
      <c r="J17" s="14"/>
      <c r="K17" s="7"/>
      <c r="L17" s="7"/>
    </row>
    <row r="18" spans="1:12" ht="13.5" customHeight="1" x14ac:dyDescent="0.25">
      <c r="A18" s="14">
        <v>3</v>
      </c>
      <c r="B18" s="20" t="str">
        <f t="shared" si="2"/>
        <v>00:10</v>
      </c>
      <c r="C18" s="7">
        <f t="shared" si="0"/>
        <v>0.34374999999999989</v>
      </c>
      <c r="D18" s="10" t="s">
        <v>11</v>
      </c>
      <c r="E18" s="7">
        <f t="shared" si="1"/>
        <v>0.3472222222222221</v>
      </c>
      <c r="F18" s="29">
        <v>3.8</v>
      </c>
      <c r="G18" s="14" t="s">
        <v>17</v>
      </c>
      <c r="H18" s="27"/>
      <c r="I18" s="14"/>
      <c r="J18" s="14"/>
      <c r="K18" s="7"/>
      <c r="L18" s="7"/>
    </row>
    <row r="19" spans="1:12" ht="13.5" customHeight="1" x14ac:dyDescent="0.25">
      <c r="A19" s="14">
        <v>4</v>
      </c>
      <c r="B19" s="20" t="str">
        <f t="shared" si="2"/>
        <v>00:05</v>
      </c>
      <c r="C19" s="7">
        <f t="shared" si="0"/>
        <v>0.35069444444444431</v>
      </c>
      <c r="D19" s="10" t="s">
        <v>11</v>
      </c>
      <c r="E19" s="7">
        <f t="shared" si="1"/>
        <v>0.35416666666666652</v>
      </c>
      <c r="F19" s="29">
        <v>2.4</v>
      </c>
      <c r="G19" s="14" t="s">
        <v>16</v>
      </c>
      <c r="H19" s="27"/>
      <c r="I19" s="14"/>
      <c r="J19" s="14"/>
      <c r="K19" s="7"/>
      <c r="L19" s="7"/>
    </row>
    <row r="20" spans="1:12" ht="13.5" customHeight="1" x14ac:dyDescent="0.25">
      <c r="A20" s="14">
        <v>5</v>
      </c>
      <c r="B20" s="20" t="str">
        <f t="shared" si="2"/>
        <v>00:05</v>
      </c>
      <c r="C20" s="7">
        <f t="shared" si="0"/>
        <v>0.35763888888888873</v>
      </c>
      <c r="D20" s="10" t="s">
        <v>11</v>
      </c>
      <c r="E20" s="7">
        <f t="shared" si="1"/>
        <v>0.36111111111111094</v>
      </c>
      <c r="F20" s="29">
        <v>2.6</v>
      </c>
      <c r="G20" s="14" t="s">
        <v>18</v>
      </c>
      <c r="H20" s="27"/>
      <c r="I20" s="14"/>
      <c r="J20" s="14"/>
      <c r="K20" s="7"/>
      <c r="L20" s="7"/>
    </row>
    <row r="21" spans="1:12" ht="13.5" customHeight="1" x14ac:dyDescent="0.25">
      <c r="A21" s="14">
        <v>6</v>
      </c>
      <c r="B21" s="20" t="str">
        <f t="shared" si="2"/>
        <v>00:05</v>
      </c>
      <c r="C21" s="7">
        <f t="shared" si="0"/>
        <v>0.36458333333333315</v>
      </c>
      <c r="D21" s="10" t="s">
        <v>11</v>
      </c>
      <c r="E21" s="7">
        <f t="shared" si="1"/>
        <v>0.36805555555555536</v>
      </c>
      <c r="F21" s="29">
        <v>1.6</v>
      </c>
      <c r="G21" s="14" t="s">
        <v>59</v>
      </c>
      <c r="H21" s="27"/>
      <c r="I21" s="14"/>
      <c r="J21" s="14"/>
      <c r="K21" s="7"/>
      <c r="L21" s="7"/>
    </row>
    <row r="22" spans="1:12" ht="13.5" customHeight="1" x14ac:dyDescent="0.25">
      <c r="A22" s="14">
        <v>7</v>
      </c>
      <c r="B22" s="20" t="str">
        <f t="shared" si="2"/>
        <v>00:05</v>
      </c>
      <c r="C22" s="7">
        <f t="shared" si="0"/>
        <v>0.37152777777777757</v>
      </c>
      <c r="D22" s="10" t="s">
        <v>11</v>
      </c>
      <c r="E22" s="7">
        <f t="shared" si="1"/>
        <v>0.37499999999999978</v>
      </c>
      <c r="F22" s="29">
        <v>2.5</v>
      </c>
      <c r="G22" s="14" t="s">
        <v>19</v>
      </c>
      <c r="H22" s="27"/>
      <c r="I22" s="14"/>
      <c r="J22" s="14"/>
      <c r="K22" s="7"/>
      <c r="L22" s="7"/>
    </row>
    <row r="23" spans="1:12" ht="13.5" customHeight="1" x14ac:dyDescent="0.25">
      <c r="A23" s="14">
        <v>8</v>
      </c>
      <c r="B23" s="20" t="str">
        <f t="shared" si="2"/>
        <v>00:10</v>
      </c>
      <c r="C23" s="7">
        <f t="shared" si="0"/>
        <v>0.3819444444444442</v>
      </c>
      <c r="D23" s="10" t="s">
        <v>11</v>
      </c>
      <c r="E23" s="7">
        <f t="shared" si="1"/>
        <v>0.38541666666666641</v>
      </c>
      <c r="F23" s="29">
        <v>6</v>
      </c>
      <c r="G23" s="14" t="s">
        <v>20</v>
      </c>
      <c r="H23" s="27"/>
      <c r="I23" s="14"/>
      <c r="J23" s="14"/>
      <c r="K23" s="7"/>
      <c r="L23" s="7"/>
    </row>
    <row r="24" spans="1:12" ht="13.5" customHeight="1" x14ac:dyDescent="0.25">
      <c r="A24" s="14">
        <v>9</v>
      </c>
      <c r="B24" s="20" t="str">
        <f t="shared" si="2"/>
        <v>00:10</v>
      </c>
      <c r="C24" s="7">
        <f t="shared" si="0"/>
        <v>0.39236111111111083</v>
      </c>
      <c r="D24" s="10" t="s">
        <v>11</v>
      </c>
      <c r="E24" s="7">
        <f t="shared" si="1"/>
        <v>0.39583333333333304</v>
      </c>
      <c r="F24" s="29">
        <v>4.3</v>
      </c>
      <c r="G24" s="14" t="s">
        <v>88</v>
      </c>
      <c r="H24" s="27"/>
      <c r="I24" s="14"/>
      <c r="J24" s="14"/>
      <c r="K24" s="7"/>
      <c r="L24" s="7"/>
    </row>
    <row r="25" spans="1:12" ht="13.5" customHeight="1" x14ac:dyDescent="0.25">
      <c r="A25" s="14">
        <v>10</v>
      </c>
      <c r="B25" s="20" t="str">
        <f t="shared" si="2"/>
        <v>00:10</v>
      </c>
      <c r="C25" s="7">
        <f t="shared" si="0"/>
        <v>0.40277777777777746</v>
      </c>
      <c r="D25" s="10" t="s">
        <v>83</v>
      </c>
      <c r="E25" s="7">
        <f t="shared" si="1"/>
        <v>0.40972222222222188</v>
      </c>
      <c r="F25" s="29">
        <v>4.4000000000000004</v>
      </c>
      <c r="G25" s="14" t="s">
        <v>89</v>
      </c>
      <c r="H25" s="27"/>
      <c r="I25" s="14"/>
      <c r="J25" s="14"/>
      <c r="K25" s="7"/>
      <c r="L25" s="7"/>
    </row>
    <row r="26" spans="1:12" ht="13.5" customHeight="1" x14ac:dyDescent="0.25">
      <c r="A26" s="14">
        <v>11</v>
      </c>
      <c r="B26" s="20" t="str">
        <f t="shared" si="2"/>
        <v>00:10</v>
      </c>
      <c r="C26" s="7">
        <f t="shared" si="0"/>
        <v>0.4166666666666663</v>
      </c>
      <c r="D26" s="10" t="s">
        <v>11</v>
      </c>
      <c r="E26" s="7">
        <f t="shared" si="1"/>
        <v>0.42013888888888851</v>
      </c>
      <c r="F26" s="29">
        <v>3.5</v>
      </c>
      <c r="G26" s="14" t="s">
        <v>90</v>
      </c>
      <c r="H26" s="27"/>
      <c r="I26" s="14"/>
      <c r="J26" s="14"/>
      <c r="K26" s="7"/>
      <c r="L26" s="7"/>
    </row>
    <row r="27" spans="1:12" ht="13.5" customHeight="1" x14ac:dyDescent="0.25">
      <c r="A27" s="14">
        <v>12</v>
      </c>
      <c r="B27" s="20" t="str">
        <f t="shared" si="2"/>
        <v>00:45</v>
      </c>
      <c r="C27" s="7">
        <f t="shared" si="0"/>
        <v>0.45138888888888851</v>
      </c>
      <c r="D27" s="10" t="s">
        <v>83</v>
      </c>
      <c r="E27" s="7">
        <f t="shared" si="1"/>
        <v>0.45833333333333293</v>
      </c>
      <c r="F27" s="29">
        <v>27</v>
      </c>
      <c r="G27" s="14" t="s">
        <v>100</v>
      </c>
      <c r="H27" s="27"/>
      <c r="I27" s="14"/>
      <c r="J27" s="14"/>
      <c r="K27" s="7"/>
      <c r="L27" s="7"/>
    </row>
    <row r="28" spans="1:12" ht="13.5" customHeight="1" x14ac:dyDescent="0.25">
      <c r="A28" s="14">
        <v>13</v>
      </c>
      <c r="B28" s="20" t="str">
        <f t="shared" si="2"/>
        <v>00:15</v>
      </c>
      <c r="C28" s="7">
        <f t="shared" si="0"/>
        <v>0.46874999999999961</v>
      </c>
      <c r="D28" s="10" t="s">
        <v>85</v>
      </c>
      <c r="E28" s="7">
        <f t="shared" si="1"/>
        <v>0.48263888888888851</v>
      </c>
      <c r="F28" s="29">
        <v>7</v>
      </c>
      <c r="G28" s="30" t="s">
        <v>101</v>
      </c>
      <c r="H28" s="27"/>
      <c r="I28" s="14"/>
      <c r="J28" s="14"/>
      <c r="K28" s="7"/>
      <c r="L28" s="7"/>
    </row>
    <row r="29" spans="1:12" ht="13.5" customHeight="1" x14ac:dyDescent="0.25">
      <c r="A29" s="14">
        <v>14</v>
      </c>
      <c r="B29" s="20" t="str">
        <f t="shared" si="2"/>
        <v>00:15</v>
      </c>
      <c r="C29" s="7">
        <f t="shared" si="0"/>
        <v>0.49305555555555519</v>
      </c>
      <c r="D29" s="10" t="s">
        <v>11</v>
      </c>
      <c r="E29" s="7">
        <f t="shared" si="1"/>
        <v>0.4965277777777774</v>
      </c>
      <c r="F29" s="29">
        <v>7</v>
      </c>
      <c r="G29" s="14" t="s">
        <v>58</v>
      </c>
      <c r="H29" s="27"/>
      <c r="I29" s="14"/>
      <c r="J29" s="14"/>
      <c r="K29" s="7"/>
      <c r="L29" s="7"/>
    </row>
    <row r="30" spans="1:12" ht="13.5" customHeight="1" x14ac:dyDescent="0.25">
      <c r="A30" s="14">
        <v>15</v>
      </c>
      <c r="B30" s="20" t="str">
        <f t="shared" si="2"/>
        <v>00:20</v>
      </c>
      <c r="C30" s="7">
        <f t="shared" si="0"/>
        <v>0.5104166666666663</v>
      </c>
      <c r="D30" s="10" t="s">
        <v>11</v>
      </c>
      <c r="E30" s="7">
        <f t="shared" si="1"/>
        <v>0.51388888888888851</v>
      </c>
      <c r="F30" s="29">
        <v>13</v>
      </c>
      <c r="G30" s="14" t="s">
        <v>91</v>
      </c>
      <c r="H30" s="27"/>
      <c r="I30" s="14"/>
      <c r="J30" s="14"/>
      <c r="K30" s="7"/>
      <c r="L30" s="7"/>
    </row>
    <row r="31" spans="1:12" ht="13.5" customHeight="1" x14ac:dyDescent="0.25">
      <c r="A31" s="14">
        <v>16</v>
      </c>
      <c r="B31" s="20" t="str">
        <f t="shared" si="2"/>
        <v>00:10</v>
      </c>
      <c r="C31" s="7">
        <f t="shared" si="0"/>
        <v>0.52083333333333293</v>
      </c>
      <c r="D31" s="10" t="s">
        <v>84</v>
      </c>
      <c r="E31" s="7">
        <f t="shared" si="1"/>
        <v>0.54861111111111072</v>
      </c>
      <c r="F31" s="29">
        <v>5</v>
      </c>
      <c r="G31" s="30" t="s">
        <v>92</v>
      </c>
      <c r="H31" s="27"/>
      <c r="I31" s="14"/>
      <c r="J31" s="14"/>
      <c r="K31" s="7"/>
      <c r="L31" s="7"/>
    </row>
    <row r="32" spans="1:12" ht="13.5" customHeight="1" x14ac:dyDescent="0.25">
      <c r="A32" s="14">
        <v>17</v>
      </c>
      <c r="B32" s="20" t="str">
        <f t="shared" si="2"/>
        <v>00:10</v>
      </c>
      <c r="C32" s="7">
        <f t="shared" si="0"/>
        <v>0.55555555555555514</v>
      </c>
      <c r="D32" s="10" t="s">
        <v>11</v>
      </c>
      <c r="E32" s="7">
        <f t="shared" si="1"/>
        <v>0.55902777777777735</v>
      </c>
      <c r="F32" s="29">
        <v>5</v>
      </c>
      <c r="G32" s="14" t="s">
        <v>19</v>
      </c>
      <c r="H32" s="27"/>
      <c r="I32" s="14"/>
      <c r="J32" s="14"/>
      <c r="K32" s="7"/>
      <c r="L32" s="7"/>
    </row>
    <row r="33" spans="1:12" ht="13.5" customHeight="1" x14ac:dyDescent="0.25">
      <c r="A33" s="14"/>
      <c r="B33" s="52"/>
      <c r="C33" s="41"/>
      <c r="D33" s="38"/>
      <c r="E33" s="41"/>
      <c r="F33" s="53"/>
      <c r="G33" s="35" t="s">
        <v>13</v>
      </c>
      <c r="H33" s="53">
        <v>12</v>
      </c>
      <c r="I33" s="52" t="s">
        <v>93</v>
      </c>
      <c r="J33" s="41">
        <f>I33+E32</f>
        <v>0.57638888888888851</v>
      </c>
      <c r="K33" s="41">
        <v>6.9444444444444441E-3</v>
      </c>
      <c r="L33" s="41">
        <f>K33+J33</f>
        <v>0.58333333333333293</v>
      </c>
    </row>
    <row r="34" spans="1:12" ht="13.5" customHeight="1" x14ac:dyDescent="0.25">
      <c r="A34" s="30"/>
      <c r="B34" s="32"/>
      <c r="C34" s="33"/>
      <c r="D34" s="33"/>
      <c r="E34" s="33"/>
      <c r="F34" s="36"/>
      <c r="G34" s="35" t="s">
        <v>37</v>
      </c>
      <c r="H34" s="39"/>
      <c r="I34" s="33"/>
      <c r="J34" s="33"/>
      <c r="K34" s="33">
        <v>3.472222222222222E-3</v>
      </c>
      <c r="L34" s="33">
        <v>0.58680555555555558</v>
      </c>
    </row>
    <row r="35" spans="1:12" ht="13.5" customHeight="1" x14ac:dyDescent="0.25">
      <c r="A35" s="30"/>
      <c r="B35" s="32"/>
      <c r="C35" s="33"/>
      <c r="D35" s="33"/>
      <c r="E35" s="33"/>
      <c r="F35" s="36"/>
      <c r="G35" s="37" t="s">
        <v>38</v>
      </c>
      <c r="H35" s="39"/>
      <c r="I35" s="33"/>
      <c r="J35" s="33"/>
      <c r="K35" s="33"/>
      <c r="L35" s="33"/>
    </row>
    <row r="36" spans="1:12" ht="13.5" customHeight="1" x14ac:dyDescent="0.25">
      <c r="A36" s="14"/>
      <c r="B36" s="22"/>
      <c r="C36" s="14"/>
      <c r="D36" s="13"/>
      <c r="E36" s="13">
        <v>0.625</v>
      </c>
      <c r="F36" s="14"/>
      <c r="G36" s="14" t="s">
        <v>13</v>
      </c>
      <c r="H36" s="14"/>
      <c r="I36" s="12"/>
      <c r="J36" s="12"/>
      <c r="K36" s="12"/>
      <c r="L36" s="12"/>
    </row>
    <row r="37" spans="1:12" ht="13.5" customHeight="1" x14ac:dyDescent="0.25">
      <c r="A37" s="14"/>
      <c r="B37" s="22"/>
      <c r="C37" s="14"/>
      <c r="D37" s="13">
        <v>2.0833333333333333E-3</v>
      </c>
      <c r="E37" s="13">
        <f>D37+E36</f>
        <v>0.62708333333333333</v>
      </c>
      <c r="F37" s="14"/>
      <c r="G37" s="9" t="s">
        <v>37</v>
      </c>
      <c r="H37" s="14"/>
      <c r="I37" s="12"/>
      <c r="J37" s="12"/>
      <c r="K37" s="12"/>
      <c r="L37" s="12"/>
    </row>
    <row r="38" spans="1:12" ht="13.5" customHeight="1" x14ac:dyDescent="0.25">
      <c r="A38" s="30">
        <v>18</v>
      </c>
      <c r="B38" s="20" t="str">
        <f t="shared" ref="B38:B47" si="3">CONCATENATE(IF(INT(F38/40+IF(INT(F38/40+4.9/60)-INT(F38/40)=1,4.9/60,0))&lt;10,"0",""),INT(F38/40+IF(INT(F38/40+4.9/60)-INT(F38/40)=1,4.9/60,0)),":",IF(ROUNDUP(MOD(F38,40)/40*60/5,0)*5&lt;10,"0",""),IF(ROUNDUP(MOD(F38,40)/40*60/5,0)*5&lt;60,ROUNDUP(MOD(F38,40)/40*60/5,0)*5,"00"))</f>
        <v>00:30</v>
      </c>
      <c r="C38" s="7">
        <f>B38+E37</f>
        <v>0.6479166666666667</v>
      </c>
      <c r="D38" s="13">
        <v>2.0833333333333333E-3</v>
      </c>
      <c r="E38" s="7">
        <f t="shared" ref="E38:E47" si="4">C38+D38</f>
        <v>0.65</v>
      </c>
      <c r="F38" s="15">
        <v>18</v>
      </c>
      <c r="G38" s="14" t="s">
        <v>39</v>
      </c>
      <c r="H38" s="14"/>
      <c r="I38" s="14"/>
      <c r="J38" s="14"/>
      <c r="K38" s="14"/>
      <c r="L38" s="14"/>
    </row>
    <row r="39" spans="1:12" ht="13.5" customHeight="1" x14ac:dyDescent="0.25">
      <c r="A39" s="14">
        <v>19</v>
      </c>
      <c r="B39" s="20" t="str">
        <f t="shared" si="3"/>
        <v>00:10</v>
      </c>
      <c r="C39" s="7">
        <f t="shared" ref="C39:C47" si="5">E38+B39</f>
        <v>0.65694444444444444</v>
      </c>
      <c r="D39" s="13">
        <v>2.0833333333333333E-3</v>
      </c>
      <c r="E39" s="7">
        <f t="shared" si="4"/>
        <v>0.65902777777777777</v>
      </c>
      <c r="F39" s="15">
        <v>4.8</v>
      </c>
      <c r="G39" s="14" t="s">
        <v>21</v>
      </c>
      <c r="H39" s="14"/>
      <c r="I39" s="14"/>
      <c r="J39" s="14"/>
      <c r="K39" s="14"/>
      <c r="L39" s="14"/>
    </row>
    <row r="40" spans="1:12" ht="13.5" customHeight="1" x14ac:dyDescent="0.25">
      <c r="A40" s="30">
        <v>20</v>
      </c>
      <c r="B40" s="20" t="str">
        <f t="shared" si="3"/>
        <v>00:10</v>
      </c>
      <c r="C40" s="7">
        <f t="shared" si="5"/>
        <v>0.66597222222222219</v>
      </c>
      <c r="D40" s="13">
        <v>2.0833333333333333E-3</v>
      </c>
      <c r="E40" s="7">
        <f t="shared" si="4"/>
        <v>0.66805555555555551</v>
      </c>
      <c r="F40" s="57">
        <v>4.3</v>
      </c>
      <c r="G40" s="14" t="s">
        <v>44</v>
      </c>
      <c r="H40" s="14"/>
      <c r="I40" s="14"/>
      <c r="J40" s="14"/>
      <c r="K40" s="14"/>
      <c r="L40" s="14"/>
    </row>
    <row r="41" spans="1:12" ht="15" customHeight="1" x14ac:dyDescent="0.25">
      <c r="A41" s="14">
        <v>21</v>
      </c>
      <c r="B41" s="20" t="str">
        <f t="shared" si="3"/>
        <v>00:10</v>
      </c>
      <c r="C41" s="7">
        <f t="shared" si="5"/>
        <v>0.67499999999999993</v>
      </c>
      <c r="D41" s="13">
        <v>2.0833333333333333E-3</v>
      </c>
      <c r="E41" s="7">
        <f t="shared" si="4"/>
        <v>0.67708333333333326</v>
      </c>
      <c r="F41" s="57">
        <v>6</v>
      </c>
      <c r="G41" s="14" t="s">
        <v>19</v>
      </c>
      <c r="H41" s="14"/>
      <c r="I41" s="14"/>
      <c r="J41" s="14"/>
      <c r="K41" s="14"/>
      <c r="L41" s="14"/>
    </row>
    <row r="42" spans="1:12" ht="13.5" customHeight="1" x14ac:dyDescent="0.25">
      <c r="A42" s="30">
        <v>22</v>
      </c>
      <c r="B42" s="20" t="str">
        <f t="shared" si="3"/>
        <v>00:05</v>
      </c>
      <c r="C42" s="7">
        <f t="shared" si="5"/>
        <v>0.68055555555555547</v>
      </c>
      <c r="D42" s="13">
        <v>2.0833333333333333E-3</v>
      </c>
      <c r="E42" s="7">
        <f t="shared" si="4"/>
        <v>0.6826388888888888</v>
      </c>
      <c r="F42" s="57">
        <v>2.5</v>
      </c>
      <c r="G42" s="14" t="s">
        <v>43</v>
      </c>
      <c r="H42" s="14"/>
      <c r="I42" s="14"/>
      <c r="J42" s="14"/>
      <c r="K42" s="14"/>
      <c r="L42" s="14"/>
    </row>
    <row r="43" spans="1:12" ht="13.5" customHeight="1" x14ac:dyDescent="0.25">
      <c r="A43" s="14">
        <v>23</v>
      </c>
      <c r="B43" s="20" t="str">
        <f t="shared" si="3"/>
        <v>00:05</v>
      </c>
      <c r="C43" s="7">
        <f t="shared" si="5"/>
        <v>0.68611111111111101</v>
      </c>
      <c r="D43" s="13">
        <v>2.0833333333333333E-3</v>
      </c>
      <c r="E43" s="7">
        <f t="shared" si="4"/>
        <v>0.68819444444444433</v>
      </c>
      <c r="F43" s="57">
        <v>1.6</v>
      </c>
      <c r="G43" s="14" t="s">
        <v>18</v>
      </c>
      <c r="H43" s="14"/>
      <c r="I43" s="14"/>
      <c r="J43" s="14"/>
      <c r="K43" s="14"/>
      <c r="L43" s="14"/>
    </row>
    <row r="44" spans="1:12" ht="13.5" customHeight="1" x14ac:dyDescent="0.25">
      <c r="A44" s="30">
        <v>24</v>
      </c>
      <c r="B44" s="20" t="str">
        <f t="shared" si="3"/>
        <v>00:05</v>
      </c>
      <c r="C44" s="7">
        <f t="shared" si="5"/>
        <v>0.69166666666666654</v>
      </c>
      <c r="D44" s="13">
        <v>2.0833333333333333E-3</v>
      </c>
      <c r="E44" s="7">
        <f t="shared" si="4"/>
        <v>0.69374999999999987</v>
      </c>
      <c r="F44" s="57">
        <v>2.6</v>
      </c>
      <c r="G44" s="14" t="s">
        <v>16</v>
      </c>
      <c r="H44" s="14"/>
      <c r="I44" s="14"/>
      <c r="J44" s="14"/>
      <c r="K44" s="14"/>
      <c r="L44" s="14"/>
    </row>
    <row r="45" spans="1:12" ht="12.75" customHeight="1" x14ac:dyDescent="0.25">
      <c r="A45" s="14">
        <v>25</v>
      </c>
      <c r="B45" s="20" t="str">
        <f t="shared" si="3"/>
        <v>00:05</v>
      </c>
      <c r="C45" s="7">
        <f t="shared" si="5"/>
        <v>0.69722222222222208</v>
      </c>
      <c r="D45" s="42">
        <v>2.0833333333333333E-3</v>
      </c>
      <c r="E45" s="7">
        <f t="shared" si="4"/>
        <v>0.6993055555555554</v>
      </c>
      <c r="F45" s="54">
        <v>2.4</v>
      </c>
      <c r="G45" s="27" t="s">
        <v>45</v>
      </c>
      <c r="H45" s="27"/>
      <c r="I45" s="27"/>
      <c r="J45" s="27"/>
      <c r="K45" s="27"/>
      <c r="L45" s="27"/>
    </row>
    <row r="46" spans="1:12" ht="13.5" customHeight="1" x14ac:dyDescent="0.25">
      <c r="A46" s="30">
        <v>26</v>
      </c>
      <c r="B46" s="20" t="str">
        <f t="shared" si="3"/>
        <v>00:10</v>
      </c>
      <c r="C46" s="7">
        <f t="shared" si="5"/>
        <v>0.70624999999999982</v>
      </c>
      <c r="D46" s="42">
        <v>2.0833333333333333E-3</v>
      </c>
      <c r="E46" s="7">
        <f t="shared" si="4"/>
        <v>0.70833333333333315</v>
      </c>
      <c r="F46" s="54">
        <v>4</v>
      </c>
      <c r="G46" s="27" t="s">
        <v>14</v>
      </c>
      <c r="H46" s="27"/>
      <c r="I46" s="27"/>
      <c r="J46" s="27"/>
      <c r="K46" s="27"/>
      <c r="L46" s="27"/>
    </row>
    <row r="47" spans="1:12" x14ac:dyDescent="0.25">
      <c r="A47" s="14">
        <v>27</v>
      </c>
      <c r="B47" s="20" t="str">
        <f t="shared" si="3"/>
        <v>00:10</v>
      </c>
      <c r="C47" s="7">
        <f t="shared" si="5"/>
        <v>0.71527777777777757</v>
      </c>
      <c r="D47" s="42">
        <v>2.0833333333333333E-3</v>
      </c>
      <c r="E47" s="7">
        <f t="shared" si="4"/>
        <v>0.71736111111111089</v>
      </c>
      <c r="F47" s="54">
        <v>5.5</v>
      </c>
      <c r="G47" s="23" t="s">
        <v>42</v>
      </c>
      <c r="H47" s="27"/>
      <c r="I47" s="27"/>
      <c r="J47" s="27"/>
      <c r="K47" s="27"/>
      <c r="L47" s="27"/>
    </row>
    <row r="48" spans="1:12" ht="13.5" customHeight="1" x14ac:dyDescent="0.25">
      <c r="A48" s="14"/>
      <c r="B48" s="14"/>
      <c r="C48" s="14"/>
      <c r="D48" s="14"/>
      <c r="E48" s="14"/>
      <c r="F48" s="14"/>
      <c r="G48" s="9" t="s">
        <v>13</v>
      </c>
      <c r="H48" s="14">
        <v>0.1</v>
      </c>
      <c r="I48" s="22" t="str">
        <f>CONCATENATE(IF(INT(H48/40+IF(INT(H48/40+4.9/60)-INT(H48/40)=1,4.9/60,0))&lt;10,"0",""),INT(H48/40+IF(INT(H48/40+4.9/60)-INT(H48/40)=1,4.9/60,0)),":",IF(ROUNDUP(MOD(H48,40)/40*60/5,0)*5&lt;10,"0",""),IF(ROUNDUP(MOD(H48,40)/40*60/5,0)*5&lt;60,ROUNDUP(MOD(H48,40)/40*60/5,0)*5,"00"))</f>
        <v>00:05</v>
      </c>
      <c r="J48" s="13">
        <f>I48+E46</f>
        <v>0.71180555555555536</v>
      </c>
      <c r="K48" s="13">
        <v>6.9444444444444441E-3</v>
      </c>
      <c r="L48" s="13">
        <f>J48+K48</f>
        <v>0.71874999999999978</v>
      </c>
    </row>
    <row r="49" spans="1:16" ht="13.5" customHeight="1" x14ac:dyDescent="0.25">
      <c r="A49" s="14"/>
      <c r="B49" s="14"/>
      <c r="C49" s="14"/>
      <c r="D49" s="14"/>
      <c r="E49" s="14"/>
      <c r="F49" s="14"/>
      <c r="G49" s="9" t="s">
        <v>37</v>
      </c>
      <c r="H49" s="14"/>
      <c r="I49" s="14"/>
      <c r="J49" s="14"/>
      <c r="K49" s="13">
        <v>3.472222222222222E-3</v>
      </c>
      <c r="L49" s="14"/>
    </row>
    <row r="50" spans="1:16" ht="13.5" customHeight="1" x14ac:dyDescent="0.25">
      <c r="A50" s="14"/>
      <c r="B50" s="14"/>
      <c r="C50" s="14"/>
      <c r="D50" s="14"/>
      <c r="E50" s="14"/>
      <c r="F50" s="14"/>
      <c r="G50" s="14" t="s">
        <v>10</v>
      </c>
      <c r="H50" s="14">
        <v>8</v>
      </c>
      <c r="I50" s="13">
        <v>1.3888888888888888E-2</v>
      </c>
      <c r="J50" s="13">
        <f>L48+I50+K49</f>
        <v>0.73611111111111083</v>
      </c>
      <c r="K50" s="14"/>
      <c r="L50" s="14"/>
    </row>
    <row r="51" spans="1:16" ht="13.5" customHeight="1" x14ac:dyDescent="0.25">
      <c r="B51" s="60" t="s">
        <v>52</v>
      </c>
      <c r="C51" s="58"/>
      <c r="D51" s="58"/>
      <c r="E51" s="58"/>
      <c r="F51" s="24">
        <f>SUM(F13:F50)+H48+H33+H50</f>
        <v>182.9</v>
      </c>
      <c r="G51" s="16" t="s">
        <v>51</v>
      </c>
      <c r="H51" s="58"/>
      <c r="I51" s="58"/>
      <c r="J51" s="58"/>
      <c r="K51" s="58"/>
      <c r="L51" s="58"/>
    </row>
    <row r="52" spans="1:16" ht="13.5" customHeight="1" x14ac:dyDescent="0.25">
      <c r="B52" s="60" t="s">
        <v>97</v>
      </c>
      <c r="D52" s="60" t="s">
        <v>102</v>
      </c>
    </row>
    <row r="53" spans="1:16" ht="13.5" customHeight="1" x14ac:dyDescent="0.25">
      <c r="B53" s="60" t="s">
        <v>95</v>
      </c>
      <c r="F53" s="43">
        <v>0.39930555555555558</v>
      </c>
    </row>
    <row r="54" spans="1:16" ht="13.5" customHeight="1" x14ac:dyDescent="0.25">
      <c r="B54" s="71" t="s">
        <v>55</v>
      </c>
      <c r="C54" s="71"/>
      <c r="D54" s="71"/>
      <c r="E54" s="71"/>
      <c r="F54" s="71"/>
      <c r="G54" s="71"/>
      <c r="H54" s="71"/>
      <c r="I54" s="71"/>
      <c r="J54" s="71"/>
    </row>
    <row r="55" spans="1:16" ht="13.5" customHeight="1" x14ac:dyDescent="0.25"/>
    <row r="56" spans="1:16" ht="13.5" customHeight="1" x14ac:dyDescent="0.25"/>
    <row r="57" spans="1:16" ht="13.5" customHeight="1" x14ac:dyDescent="0.25"/>
    <row r="58" spans="1:16" ht="13.5" customHeight="1" x14ac:dyDescent="0.25"/>
    <row r="59" spans="1:16" ht="13.5" customHeight="1" x14ac:dyDescent="0.25"/>
    <row r="60" spans="1:16" ht="13.5" customHeight="1" x14ac:dyDescent="0.25"/>
    <row r="61" spans="1:16" ht="13.5" customHeight="1" x14ac:dyDescent="0.25"/>
    <row r="62" spans="1:16" ht="13.5" customHeight="1" x14ac:dyDescent="0.25">
      <c r="P62" s="43"/>
    </row>
  </sheetData>
  <mergeCells count="10">
    <mergeCell ref="B54:J54"/>
    <mergeCell ref="F11:F12"/>
    <mergeCell ref="H11:H12"/>
    <mergeCell ref="I11:L11"/>
    <mergeCell ref="C7:K7"/>
    <mergeCell ref="C9:K9"/>
    <mergeCell ref="B10:F10"/>
    <mergeCell ref="G10:G12"/>
    <mergeCell ref="H10:L10"/>
    <mergeCell ref="B11:E11"/>
  </mergeCells>
  <phoneticPr fontId="7" type="noConversion"/>
  <pageMargins left="0.7" right="0.7" top="0.75" bottom="0.75" header="0.3" footer="0.3"/>
  <pageSetup paperSize="9" scale="7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Луганск 1 </vt:lpstr>
      <vt:lpstr>Луганск 2</vt:lpstr>
      <vt:lpstr>луганск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2016-04-08T11:36:00Z</dcterms:modified>
</cp:coreProperties>
</file>