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E9" i="1" l="1"/>
  <c r="P9" i="1" s="1"/>
  <c r="L2" i="1"/>
  <c r="F8" i="1"/>
  <c r="G8" i="1"/>
  <c r="H8" i="1"/>
  <c r="I8" i="1" s="1"/>
  <c r="P8" i="1"/>
  <c r="S8" i="1"/>
  <c r="F9" i="1"/>
  <c r="G9" i="1"/>
  <c r="H9" i="1" s="1"/>
  <c r="I9" i="1" s="1"/>
  <c r="F10" i="1"/>
  <c r="G10" i="1"/>
  <c r="H10" i="1"/>
  <c r="I10" i="1" s="1"/>
  <c r="P10" i="1"/>
  <c r="S10" i="1"/>
  <c r="F11" i="1"/>
  <c r="G11" i="1"/>
  <c r="H11" i="1" s="1"/>
  <c r="I11" i="1" s="1"/>
  <c r="P11" i="1"/>
  <c r="F12" i="1"/>
  <c r="G12" i="1"/>
  <c r="H12" i="1"/>
  <c r="I12" i="1" s="1"/>
  <c r="P12" i="1"/>
  <c r="S12" i="1"/>
  <c r="G2" i="1"/>
  <c r="S2" i="1"/>
  <c r="H2" i="1"/>
  <c r="I2" i="1" s="1"/>
  <c r="G3" i="1"/>
  <c r="G4" i="1"/>
  <c r="L4" i="1" s="1"/>
  <c r="S4" i="1" s="1"/>
  <c r="G5" i="1"/>
  <c r="P3" i="1"/>
  <c r="P4" i="1"/>
  <c r="P5" i="1"/>
  <c r="P2" i="1"/>
  <c r="L3" i="1"/>
  <c r="S3" i="1" s="1"/>
  <c r="L5" i="1"/>
  <c r="S5" i="1" s="1"/>
  <c r="H4" i="1"/>
  <c r="I4" i="1" s="1"/>
  <c r="F2" i="1"/>
  <c r="F3" i="1"/>
  <c r="H3" i="1" s="1"/>
  <c r="I3" i="1" s="1"/>
  <c r="F4" i="1"/>
  <c r="F5" i="1"/>
  <c r="H5" i="1" s="1"/>
  <c r="I5" i="1" s="1"/>
  <c r="S11" i="1" l="1"/>
  <c r="S9" i="1"/>
</calcChain>
</file>

<file path=xl/sharedStrings.xml><?xml version="1.0" encoding="utf-8"?>
<sst xmlns="http://schemas.openxmlformats.org/spreadsheetml/2006/main" count="12" uniqueCount="11">
  <si>
    <t>блок</t>
  </si>
  <si>
    <t>шов</t>
  </si>
  <si>
    <t>расход</t>
  </si>
  <si>
    <t>V шва</t>
  </si>
  <si>
    <t xml:space="preserve">V блока </t>
  </si>
  <si>
    <t>V общий</t>
  </si>
  <si>
    <t>кг на 1 м3</t>
  </si>
  <si>
    <t>шт в м3 (с учетом шва)</t>
  </si>
  <si>
    <t>надо шт</t>
  </si>
  <si>
    <t>надо кг (по таблице)</t>
  </si>
  <si>
    <t>надо кг по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</si>
</sst>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M6" sqref="M6"/>
    </sheetView>
  </sheetViews>
  <sheetFormatPr defaultRowHeight="15" x14ac:dyDescent="0.25"/>
  <cols>
    <col min="13" max="13" width="12" bestFit="1" customWidth="1"/>
  </cols>
  <sheetData>
    <row r="1" spans="1:19" x14ac:dyDescent="0.25">
      <c r="A1" t="s">
        <v>0</v>
      </c>
      <c r="D1" t="s">
        <v>1</v>
      </c>
      <c r="E1" s="1" t="s">
        <v>2</v>
      </c>
      <c r="F1" t="s">
        <v>4</v>
      </c>
      <c r="G1" t="s">
        <v>3</v>
      </c>
      <c r="H1" t="s">
        <v>5</v>
      </c>
      <c r="I1" t="s">
        <v>7</v>
      </c>
      <c r="L1" t="s">
        <v>6</v>
      </c>
      <c r="N1" t="s">
        <v>8</v>
      </c>
      <c r="P1" t="s">
        <v>9</v>
      </c>
      <c r="S1" t="s">
        <v>10</v>
      </c>
    </row>
    <row r="2" spans="1:19" x14ac:dyDescent="0.25">
      <c r="A2">
        <v>380</v>
      </c>
      <c r="B2">
        <v>250</v>
      </c>
      <c r="C2">
        <v>219</v>
      </c>
      <c r="D2">
        <v>17</v>
      </c>
      <c r="E2" s="1">
        <v>1.1000000000000001</v>
      </c>
      <c r="F2">
        <f>(A2/1000)*(B2/1000)*(C2/1000)</f>
        <v>2.0805000000000001E-2</v>
      </c>
      <c r="G2">
        <f>(A2/1000)*(B2/1000)*(D2/1000)</f>
        <v>1.6150000000000001E-3</v>
      </c>
      <c r="H2">
        <f>F2+G2</f>
        <v>2.2420000000000002E-2</v>
      </c>
      <c r="I2">
        <f>1/H2</f>
        <v>44.603033006244416</v>
      </c>
      <c r="L2">
        <f>1/G2*E2</f>
        <v>681.11455108359132</v>
      </c>
      <c r="N2">
        <v>3336</v>
      </c>
      <c r="P2">
        <f>N2*E2</f>
        <v>3669.6000000000004</v>
      </c>
      <c r="S2">
        <f>G2*N2*L2</f>
        <v>3669.6</v>
      </c>
    </row>
    <row r="3" spans="1:19" x14ac:dyDescent="0.25">
      <c r="A3">
        <v>398</v>
      </c>
      <c r="B3">
        <v>250</v>
      </c>
      <c r="C3">
        <v>219</v>
      </c>
      <c r="D3">
        <v>17</v>
      </c>
      <c r="E3" s="1">
        <v>1.1499999999999999</v>
      </c>
      <c r="F3">
        <f t="shared" ref="F3:F5" si="0">(A3/1000)*(B3/1000)*(C3/1000)</f>
        <v>2.1790500000000001E-2</v>
      </c>
      <c r="G3">
        <f t="shared" ref="G3:G5" si="1">(A3/1000)*(B3/1000)*(D3/1000)</f>
        <v>1.6915000000000003E-3</v>
      </c>
      <c r="H3">
        <f t="shared" ref="H3:H5" si="2">F3+G3</f>
        <v>2.3482000000000003E-2</v>
      </c>
      <c r="I3">
        <f t="shared" ref="I3:I12" si="3">1/H3</f>
        <v>42.585810407972062</v>
      </c>
      <c r="L3">
        <f t="shared" ref="L3:L5" si="4">1/G3*E3</f>
        <v>679.86993792491853</v>
      </c>
      <c r="N3">
        <v>3329</v>
      </c>
      <c r="P3">
        <f t="shared" ref="P3:P5" si="5">N3*E3</f>
        <v>3828.35</v>
      </c>
      <c r="S3">
        <f t="shared" ref="S3:S5" si="6">G3*N3*L3</f>
        <v>3828.35</v>
      </c>
    </row>
    <row r="4" spans="1:19" x14ac:dyDescent="0.25">
      <c r="A4">
        <v>440</v>
      </c>
      <c r="B4">
        <v>250</v>
      </c>
      <c r="C4">
        <v>219</v>
      </c>
      <c r="D4">
        <v>17</v>
      </c>
      <c r="E4" s="1">
        <v>1.3</v>
      </c>
      <c r="F4">
        <f t="shared" si="0"/>
        <v>2.409E-2</v>
      </c>
      <c r="G4">
        <f t="shared" si="1"/>
        <v>1.8700000000000001E-3</v>
      </c>
      <c r="H4">
        <f t="shared" si="2"/>
        <v>2.596E-2</v>
      </c>
      <c r="I4">
        <f t="shared" si="3"/>
        <v>38.52080123266564</v>
      </c>
      <c r="L4">
        <f t="shared" si="4"/>
        <v>695.18716577540113</v>
      </c>
      <c r="N4">
        <v>3312</v>
      </c>
      <c r="P4">
        <f t="shared" si="5"/>
        <v>4305.6000000000004</v>
      </c>
      <c r="S4">
        <f t="shared" si="6"/>
        <v>4305.6000000000013</v>
      </c>
    </row>
    <row r="5" spans="1:19" x14ac:dyDescent="0.25">
      <c r="A5">
        <v>510</v>
      </c>
      <c r="B5">
        <v>250</v>
      </c>
      <c r="C5">
        <v>219</v>
      </c>
      <c r="D5">
        <v>17</v>
      </c>
      <c r="E5" s="1">
        <v>1.5</v>
      </c>
      <c r="F5">
        <f t="shared" si="0"/>
        <v>2.7922499999999999E-2</v>
      </c>
      <c r="G5">
        <f t="shared" si="1"/>
        <v>2.1675000000000002E-3</v>
      </c>
      <c r="H5">
        <f t="shared" si="2"/>
        <v>3.0089999999999999E-2</v>
      </c>
      <c r="I5">
        <f t="shared" si="3"/>
        <v>33.23363243602526</v>
      </c>
      <c r="L5">
        <f t="shared" si="4"/>
        <v>692.0415224913495</v>
      </c>
      <c r="N5">
        <v>3283</v>
      </c>
      <c r="P5">
        <f t="shared" si="5"/>
        <v>4924.5</v>
      </c>
      <c r="S5">
        <f t="shared" si="6"/>
        <v>4924.5000000000009</v>
      </c>
    </row>
    <row r="7" spans="1:19" x14ac:dyDescent="0.25">
      <c r="A7" t="s">
        <v>0</v>
      </c>
    </row>
    <row r="8" spans="1:19" x14ac:dyDescent="0.25">
      <c r="A8">
        <v>625</v>
      </c>
      <c r="B8">
        <v>250</v>
      </c>
      <c r="C8">
        <v>250</v>
      </c>
      <c r="D8">
        <v>3</v>
      </c>
      <c r="F8">
        <f t="shared" ref="F6:F12" si="7">(A8/1000)*(B8/1000)*(C8/1000)</f>
        <v>3.90625E-2</v>
      </c>
      <c r="G8">
        <f t="shared" ref="G6:G12" si="8">(A8/1000)*(B8/1000)*(D8/1000)</f>
        <v>4.6874999999999998E-4</v>
      </c>
      <c r="H8">
        <f t="shared" ref="H6:H12" si="9">F8+G8</f>
        <v>3.9531249999999997E-2</v>
      </c>
      <c r="I8">
        <f t="shared" si="3"/>
        <v>25.296442687747039</v>
      </c>
      <c r="N8">
        <v>1258</v>
      </c>
      <c r="P8">
        <f t="shared" ref="P6:P12" si="10">N8*E8</f>
        <v>0</v>
      </c>
      <c r="S8">
        <f t="shared" ref="S6:S12" si="11">G8*N8*L8</f>
        <v>0</v>
      </c>
    </row>
    <row r="9" spans="1:19" x14ac:dyDescent="0.25">
      <c r="A9">
        <v>625</v>
      </c>
      <c r="B9">
        <v>300</v>
      </c>
      <c r="C9">
        <v>250</v>
      </c>
      <c r="D9">
        <v>3</v>
      </c>
      <c r="E9">
        <f>L9*G9</f>
        <v>1.4062500000000002E-2</v>
      </c>
      <c r="F9">
        <f t="shared" si="7"/>
        <v>4.6875E-2</v>
      </c>
      <c r="G9">
        <f t="shared" si="8"/>
        <v>5.6250000000000007E-4</v>
      </c>
      <c r="H9">
        <f t="shared" si="9"/>
        <v>4.74375E-2</v>
      </c>
      <c r="I9">
        <f t="shared" si="3"/>
        <v>21.080368906455863</v>
      </c>
      <c r="L9">
        <v>25</v>
      </c>
      <c r="N9">
        <v>1251</v>
      </c>
      <c r="P9">
        <f t="shared" si="10"/>
        <v>17.592187500000001</v>
      </c>
      <c r="S9">
        <f t="shared" si="11"/>
        <v>17.592187500000005</v>
      </c>
    </row>
    <row r="10" spans="1:19" x14ac:dyDescent="0.25">
      <c r="A10">
        <v>625</v>
      </c>
      <c r="B10">
        <v>375</v>
      </c>
      <c r="C10">
        <v>250</v>
      </c>
      <c r="D10">
        <v>3</v>
      </c>
      <c r="F10">
        <f t="shared" si="7"/>
        <v>5.859375E-2</v>
      </c>
      <c r="G10">
        <f t="shared" si="8"/>
        <v>7.0312499999999997E-4</v>
      </c>
      <c r="H10">
        <f t="shared" si="9"/>
        <v>5.9296874999999999E-2</v>
      </c>
      <c r="I10">
        <f t="shared" si="3"/>
        <v>16.864295125164691</v>
      </c>
      <c r="N10">
        <v>1239</v>
      </c>
      <c r="P10">
        <f t="shared" si="10"/>
        <v>0</v>
      </c>
      <c r="S10">
        <f t="shared" si="11"/>
        <v>0</v>
      </c>
    </row>
    <row r="11" spans="1:19" x14ac:dyDescent="0.25">
      <c r="A11">
        <v>625</v>
      </c>
      <c r="B11">
        <v>400</v>
      </c>
      <c r="C11">
        <v>250</v>
      </c>
      <c r="D11">
        <v>3</v>
      </c>
      <c r="F11">
        <f t="shared" si="7"/>
        <v>6.25E-2</v>
      </c>
      <c r="G11">
        <f t="shared" si="8"/>
        <v>7.5000000000000002E-4</v>
      </c>
      <c r="H11">
        <f t="shared" si="9"/>
        <v>6.3250000000000001E-2</v>
      </c>
      <c r="I11">
        <f t="shared" si="3"/>
        <v>15.810276679841897</v>
      </c>
      <c r="N11">
        <v>1236</v>
      </c>
      <c r="P11">
        <f t="shared" si="10"/>
        <v>0</v>
      </c>
      <c r="S11">
        <f t="shared" si="11"/>
        <v>0</v>
      </c>
    </row>
    <row r="12" spans="1:19" x14ac:dyDescent="0.25">
      <c r="A12">
        <v>625</v>
      </c>
      <c r="B12">
        <v>500</v>
      </c>
      <c r="C12">
        <v>250</v>
      </c>
      <c r="D12">
        <v>3</v>
      </c>
      <c r="F12">
        <f t="shared" si="7"/>
        <v>7.8125E-2</v>
      </c>
      <c r="G12">
        <f t="shared" si="8"/>
        <v>9.3749999999999997E-4</v>
      </c>
      <c r="H12">
        <f t="shared" si="9"/>
        <v>7.9062499999999994E-2</v>
      </c>
      <c r="I12">
        <f t="shared" si="3"/>
        <v>12.648221343873519</v>
      </c>
      <c r="N12">
        <v>1221</v>
      </c>
      <c r="P12">
        <f t="shared" si="10"/>
        <v>0</v>
      </c>
      <c r="S12">
        <f t="shared" si="11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2022-02-08T13:44:35Z</dcterms:modified>
</cp:coreProperties>
</file>