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illinoisedu-my.sharepoint.com/personal/cmptrsn2_illinois_edu/Documents/Illinois Wetlands Risk Assessment/Results/"/>
    </mc:Choice>
  </mc:AlternateContent>
  <xr:revisionPtr revIDLastSave="261" documentId="8_{48B3D003-817A-4D7B-B811-FB7182CC0F2F}" xr6:coauthVersionLast="47" xr6:coauthVersionMax="47" xr10:uidLastSave="{BE29BBA8-F395-4EAC-BDF5-997B4A769561}"/>
  <bookViews>
    <workbookView xWindow="29805" yWindow="2775" windowWidth="21600" windowHeight="11505" xr2:uid="{8A87D17E-75FB-4824-92C3-12E052F597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H2" i="1"/>
  <c r="B3" i="1"/>
  <c r="D3" i="1" s="1"/>
  <c r="D2" i="1"/>
  <c r="B2" i="1"/>
</calcChain>
</file>

<file path=xl/sharedStrings.xml><?xml version="1.0" encoding="utf-8"?>
<sst xmlns="http://schemas.openxmlformats.org/spreadsheetml/2006/main" count="31" uniqueCount="31">
  <si>
    <t>Protected</t>
  </si>
  <si>
    <t>Unprotected</t>
  </si>
  <si>
    <t>AcPerHa</t>
  </si>
  <si>
    <t>Protection type</t>
  </si>
  <si>
    <t>Protection type area</t>
  </si>
  <si>
    <t>Managed for multiple uses</t>
  </si>
  <si>
    <t>County stormwater ordinance</t>
  </si>
  <si>
    <t>Managed for biodiversity</t>
  </si>
  <si>
    <t>Unprotected vegetation type</t>
  </si>
  <si>
    <t>Freshwater forested/shrub</t>
  </si>
  <si>
    <t>Freshwater emergent</t>
  </si>
  <si>
    <t>Freshwater pond</t>
  </si>
  <si>
    <t>Historical change</t>
  </si>
  <si>
    <t>CWA coverage</t>
  </si>
  <si>
    <t>CWA coverage areas</t>
  </si>
  <si>
    <t>Protection status</t>
  </si>
  <si>
    <t>Protection status area</t>
  </si>
  <si>
    <t>Unprotected vegetation type area</t>
  </si>
  <si>
    <t>Label</t>
  </si>
  <si>
    <t>Time period</t>
  </si>
  <si>
    <t>Historical total</t>
  </si>
  <si>
    <t>2023 total</t>
  </si>
  <si>
    <t>1980 total</t>
  </si>
  <si>
    <t>Post-Sackett CWA</t>
  </si>
  <si>
    <t>Post-Sackett Non-CWA</t>
  </si>
  <si>
    <t>Never CWA (&lt;0.04 ha)</t>
  </si>
  <si>
    <t>Remaining 2023-Present</t>
  </si>
  <si>
    <t>Area</t>
  </si>
  <si>
    <t>Lost 1780s-1980s</t>
  </si>
  <si>
    <t>Lost 1980s-2023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</si>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</sst>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2E719-BCF4-4A1F-8490-E0BEEDD60E7D}">
  <dimension ref="A1:L6"/>
  <sheetViews>
    <sheetView tabSelected="1" zoomScaleNormal="100" workbookViewId="0">
      <selection activeCell="H3" sqref="H3"/>
    </sheetView>
  </sheetViews>
  <sheetFormatPr defaultRowHeight="15" x14ac:dyDescent="0.25"/>
  <cols>
    <col min="1" max="1" width="14.85546875" style="1" customWidth="1"/>
    <col min="2" max="2" width="11.140625" customWidth="1"/>
    <col min="3" max="3" width="21.42578125" customWidth="1"/>
    <col min="4" max="4" width="19" bestFit="1" customWidth="1"/>
    <col min="5" max="5" width="21" bestFit="1" customWidth="1"/>
    <col min="6" max="6" width="19" bestFit="1" customWidth="1"/>
    <col min="7" max="7" width="16" bestFit="1" customWidth="1"/>
    <col min="8" max="8" width="20.5703125" bestFit="1" customWidth="1"/>
    <col min="9" max="9" width="25.7109375" bestFit="1" customWidth="1"/>
    <col min="10" max="10" width="30.28515625" bestFit="1" customWidth="1"/>
    <col min="11" max="11" width="27.42578125" bestFit="1" customWidth="1"/>
    <col min="12" max="12" width="18.7109375" bestFit="1" customWidth="1"/>
  </cols>
  <sheetData>
    <row r="1" spans="1:12" x14ac:dyDescent="0.25">
      <c r="A1" s="1" t="s">
        <v>18</v>
      </c>
      <c r="B1" t="s">
        <v>27</v>
      </c>
      <c r="C1" s="1" t="s">
        <v>19</v>
      </c>
      <c r="D1" s="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8</v>
      </c>
      <c r="J1" t="s">
        <v>17</v>
      </c>
      <c r="K1" t="s">
        <v>3</v>
      </c>
      <c r="L1" t="s">
        <v>4</v>
      </c>
    </row>
    <row r="2" spans="1:12" x14ac:dyDescent="0.25">
      <c r="A2" s="1" t="s">
        <v>20</v>
      </c>
      <c r="B2" s="1">
        <f>8212000/B6</f>
        <v>3323283.6243702071</v>
      </c>
      <c r="C2" s="2" t="s">
        <v>28</v>
      </c>
      <c r="D2" s="1">
        <f>B2-B3</f>
        <v>2825519.5159952249</v>
      </c>
      <c r="E2" t="s">
        <v>25</v>
      </c>
      <c r="F2">
        <v>614</v>
      </c>
      <c r="G2" t="s">
        <v>0</v>
      </c>
      <c r="H2" s="1" t="e">
        <f>F4-H3</f>
        <v>#VALUE!</v>
      </c>
      <c r="I2" t="s">
        <v>11</v>
      </c>
      <c r="J2" s="1">
        <v>7294</v>
      </c>
      <c r="K2" t="s">
        <v>5</v>
      </c>
      <c r="L2" s="1">
        <v>6383</v>
      </c>
    </row>
    <row r="3" spans="1:12" x14ac:dyDescent="0.25">
      <c r="A3" s="1" t="s">
        <v>22</v>
      </c>
      <c r="B3" s="1">
        <f>1230000/B6</f>
        <v>497764.10837498232</v>
      </c>
      <c r="C3" s="3" t="s">
        <v>29</v>
      </c>
      <c r="D3" s="1">
        <f>B3-B4</f>
        <v>100578.10837498232</v>
      </c>
      <c r="E3" t="s">
        <v>23</v>
      </c>
      <c r="F3" s="1">
        <f>396572-F4</f>
        <v>110230</v>
      </c>
      <c r="G3" t="s">
        <v>1</v>
      </c>
      <c r="H3" s="1" t="s">
        <v>30</v>
      </c>
      <c r="I3" t="s">
        <v>10</v>
      </c>
      <c r="J3" s="1">
        <v>17224</v>
      </c>
      <c r="K3" t="s">
        <v>6</v>
      </c>
      <c r="L3" s="1">
        <v>13620</v>
      </c>
    </row>
    <row r="4" spans="1:12" x14ac:dyDescent="0.25">
      <c r="A4" s="1" t="s">
        <v>21</v>
      </c>
      <c r="B4">
        <v>397186</v>
      </c>
      <c r="C4" t="s">
        <v>26</v>
      </c>
      <c r="D4">
        <v>397186</v>
      </c>
      <c r="E4" t="s">
        <v>24</v>
      </c>
      <c r="F4" s="1">
        <v>286342</v>
      </c>
      <c r="I4" t="s">
        <v>9</v>
      </c>
      <c r="J4" s="1">
        <v>203124</v>
      </c>
      <c r="K4" t="s">
        <v>7</v>
      </c>
      <c r="L4" s="1">
        <v>38698</v>
      </c>
    </row>
    <row r="5" spans="1:12" x14ac:dyDescent="0.25">
      <c r="D5" s="1"/>
      <c r="L5" s="1"/>
    </row>
    <row r="6" spans="1:12" x14ac:dyDescent="0.25">
      <c r="A6" s="1" t="s">
        <v>2</v>
      </c>
      <c r="B6">
        <v>2.47105</v>
      </c>
      <c r="D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Chelsea</dc:creator>
  <cp:lastModifiedBy>Chelsea</cp:lastModifiedBy>
  <dcterms:created xsi:type="dcterms:W3CDTF">2025-03-11T20:39:45Z</dcterms:created>
  <dcterms:modified xsi:type="dcterms:W3CDTF">2025-04-06T17:42:32Z</dcterms:modified>
</cp:coreProperties>
</file>