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X_SPREAD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<sst xmlns="http://schemas.openxmlformats.org/spreadsheetml/2006/main" uniqueCount="54">
  <si>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RIXTY BRASIL INTERMEDIACAO E AGENCIAMENTO DE NEGOCIOS LTDA</t>
  </si>
  <si>
    <t>Rixty Brazil Income Tax Schedule 2018</t>
  </si>
  <si>
    <t>31/03/2017</t>
  </si>
  <si>
    <t>C4</t>
  </si>
  <si>
    <t>BRL</t>
  </si>
  <si>
    <t>SALES RIXTY INC VIA BRAZIL</t>
  </si>
  <si>
    <t>RIXTY BRAZIL REVENUES</t>
  </si>
  <si>
    <t xml:space="preserve"> </t>
  </si>
  <si>
    <t>INVOICES RIXTY BRAZIL - BRL</t>
  </si>
  <si>
    <t>C9</t>
  </si>
  <si>
    <t>INVOICES RIXTY BRAZIL - EXPORT SERVICES (IR AND IOF FREE)</t>
  </si>
  <si>
    <t>-539,581.11</t>
  </si>
  <si>
    <t>C10</t>
  </si>
  <si>
    <t>INTEREST INCOME ON INVESMENT</t>
  </si>
  <si>
    <t>-2,983.04</t>
  </si>
  <si>
    <t>C11</t>
  </si>
  <si>
    <t>Income Tax Expense - Accrued</t>
  </si>
  <si>
    <t>ISS - City level service tax - Monthly</t>
  </si>
  <si>
    <t>PIS - Federal Social Contribution - Accrued Monthly, paid quarterly</t>
  </si>
  <si>
    <t>COFINS - Federal Social Security Contribution - Accrued Monthly, paid quarterly</t>
  </si>
  <si>
    <t>IOF - Tax on Financial Transactions (FX and Loans - if any)</t>
  </si>
  <si>
    <t>Payments Sent to Rixty Inc (Citibank)</t>
  </si>
  <si>
    <t>Payments Sent to Rixty Inc IOF Free (Santander)</t>
  </si>
  <si>
    <t>IOF Citibank</t>
  </si>
  <si>
    <t>IOF on payments made (cash event)</t>
  </si>
  <si>
    <t xml:space="preserve">IOF Credit (New Tax Structure March 2015 on) </t>
  </si>
  <si>
    <t>IOF owned on Payments Sent to Rixty Inc</t>
  </si>
  <si>
    <t>Payments made to RIOT that causes IOF ZERO due special tax structure</t>
  </si>
  <si>
    <t>IOF</t>
  </si>
  <si>
    <t>IOF Credit</t>
  </si>
  <si>
    <t>Tax Cost</t>
  </si>
  <si>
    <t>Payments Received from Rixty Inc</t>
  </si>
  <si>
    <t>IOF on payments received by Rixty Inc</t>
  </si>
  <si>
    <t>IOF owned on Payments Received by Rixty Inc</t>
  </si>
  <si>
    <t>Quarterly income tax</t>
  </si>
  <si>
    <t>IRPJ</t>
  </si>
  <si>
    <t>Gross Revenue</t>
  </si>
  <si>
    <t>1st chargeable income tax</t>
  </si>
  <si>
    <t>Income tax payable</t>
  </si>
  <si>
    <t>Additional chargeable income tax</t>
  </si>
  <si>
    <t>Total Income Tax Payable-IRPJ</t>
  </si>
  <si>
    <t>CSLL</t>
  </si>
  <si>
    <t>Income tax payable-CSLL</t>
  </si>
  <si>
    <t>Income Tax Expenses</t>
  </si>
  <si>
    <t>Income Tax Payable</t>
  </si>
  <si>
    <t>Balance b/f</t>
  </si>
  <si>
    <t>Provision for the month</t>
  </si>
  <si>
    <t>Less: Payments</t>
  </si>
  <si>
    <t>Balance c/f</t>
  </si>
  <si>
    <t>Compare to QBs</t>
  </si>
  <si>
    <t>Income tax expense</t>
  </si>
  <si>
    <t>As per above</t>
  </si>
  <si>
    <t>As per QBs</t>
  </si>
  <si>
    <t>Variance</t>
  </si>
</sst>
</file>

<file path=xl/styles.xml><?xml version="1.0" encoding="utf-8"?>
<styleSheet xmlns="http://schemas.openxmlformats.org/spreadsheetml/2006/main">
  <numFmts count="3">
    <numFmt formatCode="_(* #,##0.00_);_(* \(#,##0.00\);_(* &quot;-&quot;??_);_(@_)" numFmtId="164"/>
    <numFmt formatCode="[$-409]mmm\-yy;@" numFmtId="165"/>
    <numFmt formatCode="_-* #,##0.00_-;\-* #,##0.00_-;_-* &quot;-&quot;??_-;_-@_-" numFmtId="166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0"/>
      <sz val="12"/>
    </font>
    <font>
      <name val="Arial"/>
      <family val="2"/>
      <b val="1"/>
      <color theme="1"/>
      <sz val="12"/>
    </font>
    <font>
      <name val="Arial"/>
      <family val="2"/>
      <b val="1"/>
      <color theme="0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2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borderId="0" fillId="0" fontId="0" numFmtId="0"/>
    <xf borderId="0" fillId="0" fontId="0" numFmtId="0"/>
  </cellStyleXfs>
  <cellXfs count="40">
    <xf borderId="0" fillId="0" fontId="0" numFmtId="0" pivotButton="0" quotePrefix="0" xfId="0"/>
    <xf applyAlignment="1" borderId="0" fillId="0" fontId="2" numFmtId="0" pivotButton="0" quotePrefix="0" xfId="0">
      <alignment horizontal="left"/>
    </xf>
    <xf borderId="0" fillId="0" fontId="3" numFmtId="0" pivotButton="0" quotePrefix="0" xfId="0"/>
    <xf borderId="0" fillId="0" fontId="4" numFmtId="0" pivotButton="0" quotePrefix="0" xfId="0"/>
    <xf borderId="0" fillId="2" fontId="5" numFmtId="0" pivotButton="0" quotePrefix="0" xfId="0"/>
    <xf borderId="0" fillId="3" fontId="4" numFmtId="0" pivotButton="0" quotePrefix="0" xfId="0"/>
    <xf borderId="0" fillId="3" fontId="6" numFmtId="0" pivotButton="0" quotePrefix="0" xfId="0"/>
    <xf borderId="0" fillId="3" fontId="7" numFmtId="0" pivotButton="0" quotePrefix="0" xfId="0"/>
    <xf borderId="0" fillId="3" fontId="4" numFmtId="164" pivotButton="0" quotePrefix="0" xfId="1"/>
    <xf borderId="1" fillId="3" fontId="4" numFmtId="164" pivotButton="0" quotePrefix="0" xfId="1"/>
    <xf borderId="0" fillId="3" fontId="4" numFmtId="164" pivotButton="0" quotePrefix="0" xfId="1"/>
    <xf borderId="0" fillId="3" fontId="3" numFmtId="0" pivotButton="0" quotePrefix="0" xfId="0"/>
    <xf borderId="0" fillId="3" fontId="3" numFmtId="164" pivotButton="0" quotePrefix="0" xfId="1"/>
    <xf borderId="0" fillId="3" fontId="8" numFmtId="0" pivotButton="0" quotePrefix="0" xfId="0"/>
    <xf borderId="0" fillId="0" fontId="8" numFmtId="0" pivotButton="0" quotePrefix="0" xfId="0"/>
    <xf borderId="0" fillId="2" fontId="4" numFmtId="0" pivotButton="0" quotePrefix="0" xfId="0"/>
    <xf applyAlignment="1" borderId="0" fillId="2" fontId="9" numFmtId="165" pivotButton="0" quotePrefix="0" xfId="0">
      <alignment horizontal="center"/>
    </xf>
    <xf applyAlignment="1" borderId="0" fillId="2" fontId="9" numFmtId="0" pivotButton="0" quotePrefix="0" xfId="0">
      <alignment horizontal="center"/>
    </xf>
    <xf borderId="2" fillId="4" fontId="4" numFmtId="164" pivotButton="0" quotePrefix="0" xfId="1"/>
    <xf borderId="0" fillId="0" fontId="4" numFmtId="164" pivotButton="0" quotePrefix="0" xfId="1"/>
    <xf borderId="0" fillId="0" fontId="4" numFmtId="166" pivotButton="0" quotePrefix="0" xfId="0"/>
    <xf borderId="1" fillId="0" fontId="4" numFmtId="164" pivotButton="0" quotePrefix="0" xfId="1"/>
    <xf borderId="2" fillId="0" fontId="4" numFmtId="164" pivotButton="0" quotePrefix="0" xfId="1"/>
    <xf borderId="0" fillId="0" fontId="4" numFmtId="164" pivotButton="0" quotePrefix="0" xfId="1"/>
    <xf borderId="3" fillId="0" fontId="4" numFmtId="164" pivotButton="0" quotePrefix="0" xfId="1"/>
    <xf borderId="0" fillId="4" fontId="4" numFmtId="164" pivotButton="0" quotePrefix="0" xfId="1"/>
    <xf borderId="4" fillId="0" fontId="4" numFmtId="164" pivotButton="0" quotePrefix="0" xfId="1"/>
    <xf borderId="0" fillId="0" fontId="10" numFmtId="0" pivotButton="0" quotePrefix="0" xfId="0"/>
    <xf applyAlignment="1" borderId="0" fillId="2" fontId="9" numFmtId="165" pivotButton="0" quotePrefix="0" xfId="0">
      <alignment horizontal="center"/>
    </xf>
    <xf borderId="2" fillId="4" fontId="4" numFmtId="164" pivotButton="0" quotePrefix="0" xfId="1"/>
    <xf borderId="0" fillId="0" fontId="4" numFmtId="164" pivotButton="0" quotePrefix="0" xfId="1"/>
    <xf borderId="0" fillId="0" fontId="4" numFmtId="166" pivotButton="0" quotePrefix="0" xfId="0"/>
    <xf borderId="1" fillId="0" fontId="4" numFmtId="164" pivotButton="0" quotePrefix="0" xfId="1"/>
    <xf borderId="0" fillId="3" fontId="4" numFmtId="164" pivotButton="0" quotePrefix="0" xfId="1"/>
    <xf borderId="1" fillId="3" fontId="4" numFmtId="164" pivotButton="0" quotePrefix="0" xfId="1"/>
    <xf borderId="0" fillId="3" fontId="3" numFmtId="164" pivotButton="0" quotePrefix="0" xfId="1"/>
    <xf borderId="2" fillId="0" fontId="4" numFmtId="164" pivotButton="0" quotePrefix="0" xfId="1"/>
    <xf borderId="3" fillId="0" fontId="4" numFmtId="164" pivotButton="0" quotePrefix="0" xfId="1"/>
    <xf borderId="0" fillId="4" fontId="4" numFmtId="164" pivotButton="0" quotePrefix="0" xfId="1"/>
    <xf borderId="4" fillId="0" fontId="4" numFmtId="164" pivotButton="0" quotePrefix="0" xfId="1"/>
  </cellXfs>
  <cellStyles count="2">
    <cellStyle builtinId="0" name="Normal" xfId="0"/>
    <cellStyle builtinId="3" name="Vírgula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B1" sqref="B1"/>
    </sheetView>
  </sheetViews>
  <sheetFormatPr baseColWidth="10" defaultRowHeight="24" outlineLevelCol="0"/>
  <cols>
    <col customWidth="1" max="1" min="1" style="3" width="64.83203125"/>
    <col customWidth="1" max="2" min="2" style="5" width="14.5"/>
    <col customWidth="1" max="3" min="3" style="3" width="11.83203125"/>
    <col customWidth="1" max="4" min="4" style="27" width="10.83203125"/>
  </cols>
  <sheetData>
    <row r="1" spans="1:4">
      <c r="A1" s="1" t="s">
        <v>0</v>
      </c>
      <c r="B1" s="1" t="n"/>
    </row>
    <row r="2" spans="1:4">
      <c r="A2" s="2" t="s">
        <v>1</v>
      </c>
      <c r="B2" s="2" t="n"/>
    </row>
    <row r="3" spans="1:4">
      <c r="B3" s="3" t="n"/>
    </row>
    <row r="4" spans="1:4">
      <c r="A4" s="4" t="n"/>
      <c r="B4" s="4" t="n"/>
      <c r="C4" s="28" t="s">
        <v>2</v>
      </c>
      <c r="D4" s="27" t="s">
        <v>3</v>
      </c>
    </row>
    <row r="5" spans="1:4">
      <c r="A5" s="4" t="n"/>
      <c r="B5" s="4" t="n"/>
      <c r="C5" s="17" t="s">
        <v>4</v>
      </c>
    </row>
    <row r="6" spans="1:4">
      <c r="B6" s="3" t="n"/>
    </row>
    <row r="7" spans="1:4">
      <c r="A7" s="3" t="s">
        <v>5</v>
      </c>
    </row>
    <row r="8" spans="1:4">
      <c r="A8" s="3" t="s">
        <v>6</v>
      </c>
      <c r="C8" s="29">
        <f>+SUM(C9:C11)</f>
        <v/>
      </c>
      <c r="D8" s="27" t="s">
        <v>7</v>
      </c>
    </row>
    <row r="9" spans="1:4">
      <c r="A9" s="3" t="s">
        <v>8</v>
      </c>
      <c r="C9" s="30" t="n">
        <v>500</v>
      </c>
      <c r="D9" s="27" t="s">
        <v>9</v>
      </c>
    </row>
    <row r="10" spans="1:4">
      <c r="A10" s="3" t="s">
        <v>10</v>
      </c>
      <c r="C10" s="30" t="s">
        <v>11</v>
      </c>
      <c r="D10" s="27" t="s">
        <v>12</v>
      </c>
    </row>
    <row r="11" spans="1:4">
      <c r="A11" s="3" t="s">
        <v>13</v>
      </c>
      <c r="C11" s="30" t="s">
        <v>14</v>
      </c>
      <c r="D11" s="27" t="s">
        <v>15</v>
      </c>
    </row>
    <row r="12" spans="1:4">
      <c r="C12" s="30" t="n"/>
    </row>
    <row r="13" spans="1:4">
      <c r="A13" s="6" t="s">
        <v>16</v>
      </c>
      <c r="B13" s="7" t="n"/>
      <c r="C13" s="30" t="n"/>
    </row>
    <row r="14" spans="1:4">
      <c r="A14" s="3" t="s">
        <v>17</v>
      </c>
      <c r="C14" s="30">
        <f>(C10+C9)*5%</f>
        <v/>
      </c>
      <c r="D14" s="27" t="s">
        <v>7</v>
      </c>
    </row>
    <row r="15" spans="1:4">
      <c r="A15" s="3" t="s">
        <v>18</v>
      </c>
      <c r="C15" s="30">
        <f>+C9*0.65%</f>
        <v/>
      </c>
      <c r="D15" s="27" t="s">
        <v>7</v>
      </c>
    </row>
    <row r="16" spans="1:4">
      <c r="A16" s="3" t="s">
        <v>19</v>
      </c>
      <c r="C16" s="31">
        <f>+C9*3%</f>
        <v/>
      </c>
      <c r="D16" s="27" t="s">
        <v>7</v>
      </c>
    </row>
    <row r="17" spans="1:4">
      <c r="C17" s="32">
        <f>+SUM(C14:C16)</f>
        <v/>
      </c>
    </row>
    <row r="18" spans="1:4">
      <c r="C18" s="30" t="n"/>
    </row>
    <row r="19" spans="1:4">
      <c r="A19" s="6" t="s">
        <v>20</v>
      </c>
      <c r="B19" s="33" t="n"/>
      <c r="C19" s="33" t="n"/>
    </row>
    <row r="20" spans="1:4">
      <c r="A20" s="33" t="s">
        <v>21</v>
      </c>
      <c r="B20" s="33" t="n"/>
      <c r="C20" s="33" t="n"/>
    </row>
    <row r="21" spans="1:4">
      <c r="A21" s="33" t="s">
        <v>22</v>
      </c>
      <c r="B21" s="33" t="n"/>
      <c r="C21" s="33" t="n"/>
    </row>
    <row r="22" spans="1:4">
      <c r="A22" s="33" t="s">
        <v>23</v>
      </c>
      <c r="B22" s="33" t="n"/>
      <c r="C22" s="33" t="n"/>
    </row>
    <row r="23" spans="1:4">
      <c r="A23" s="33" t="n"/>
      <c r="B23" s="33" t="n"/>
      <c r="C23" s="33" t="n"/>
    </row>
    <row r="24" spans="1:4">
      <c r="A24" s="33" t="s">
        <v>24</v>
      </c>
      <c r="B24" s="33" t="n"/>
      <c r="C24" s="33" t="n"/>
    </row>
    <row r="25" spans="1:4">
      <c r="A25" s="33" t="s">
        <v>25</v>
      </c>
      <c r="B25" s="33" t="n"/>
      <c r="C25" s="33" t="n"/>
    </row>
    <row r="26" spans="1:4">
      <c r="A26" s="34" t="s">
        <v>26</v>
      </c>
      <c r="B26" s="33" t="n"/>
      <c r="C26" s="34" t="n"/>
    </row>
    <row r="27" spans="1:4">
      <c r="A27" s="33" t="n"/>
      <c r="B27" s="33" t="n"/>
      <c r="C27" s="33" t="n"/>
    </row>
    <row r="28" spans="1:4">
      <c r="A28" s="11" t="s">
        <v>27</v>
      </c>
      <c r="B28" s="33" t="n"/>
      <c r="C28" s="33" t="n"/>
    </row>
    <row r="29" spans="1:4">
      <c r="A29" s="33" t="s">
        <v>28</v>
      </c>
      <c r="B29" s="33" t="n"/>
      <c r="C29" s="33" t="n"/>
    </row>
    <row r="30" spans="1:4">
      <c r="A30" s="33" t="s">
        <v>29</v>
      </c>
      <c r="B30" s="33" t="n"/>
      <c r="C30" s="33" t="n"/>
    </row>
    <row r="31" spans="1:4">
      <c r="A31" s="33" t="s">
        <v>30</v>
      </c>
      <c r="B31" s="33" t="n"/>
      <c r="C31" s="34" t="n"/>
    </row>
    <row r="32" spans="1:4">
      <c r="A32" s="33" t="n"/>
      <c r="B32" s="33" t="n"/>
      <c r="C32" s="33" t="n"/>
    </row>
    <row r="33" spans="1:4">
      <c r="A33" s="35" t="s">
        <v>31</v>
      </c>
      <c r="B33" s="35" t="n"/>
      <c r="C33" s="35" t="n"/>
    </row>
    <row r="34" spans="1:4">
      <c r="A34" s="33" t="s">
        <v>32</v>
      </c>
      <c r="B34" s="33" t="n"/>
      <c r="C34" s="33" t="n"/>
    </row>
    <row r="35" spans="1:4">
      <c r="A35" s="34" t="s">
        <v>33</v>
      </c>
      <c r="B35" s="33" t="n"/>
      <c r="C35" s="34">
        <f>C34</f>
        <v/>
      </c>
    </row>
    <row r="36" spans="1:4">
      <c r="C36" s="30" t="n"/>
    </row>
    <row r="37" spans="1:4">
      <c r="C37" s="30" t="n"/>
    </row>
    <row r="38" spans="1:4">
      <c r="C38" s="30" t="n"/>
    </row>
    <row r="39" spans="1:4">
      <c r="A39" s="6" t="s">
        <v>34</v>
      </c>
      <c r="B39" s="13" t="n"/>
      <c r="C39" s="30" t="n"/>
    </row>
    <row r="40" spans="1:4">
      <c r="A40" s="2" t="s">
        <v>35</v>
      </c>
      <c r="B40" s="11" t="n"/>
      <c r="C40" s="30" t="n"/>
    </row>
    <row r="41" spans="1:4">
      <c r="A41" s="3" t="s">
        <v>36</v>
      </c>
      <c r="C41" s="30">
        <f>+C9+C10</f>
        <v/>
      </c>
    </row>
    <row r="42" spans="1:4">
      <c r="A42" s="3" t="s">
        <v>37</v>
      </c>
      <c r="C42" s="36">
        <f>+C41*32%+C11</f>
        <v/>
      </c>
    </row>
    <row r="43" spans="1:4">
      <c r="A43" s="3" t="s">
        <v>38</v>
      </c>
      <c r="C43" s="30">
        <f>C42*15%</f>
        <v/>
      </c>
    </row>
    <row r="44" spans="1:4">
      <c r="A44" s="3" t="s">
        <v>39</v>
      </c>
      <c r="C44" s="30">
        <f>(+C42-20000-C11)*10%</f>
        <v/>
      </c>
    </row>
    <row r="45" spans="1:4">
      <c r="A45" s="3" t="s">
        <v>40</v>
      </c>
      <c r="C45" s="32">
        <f>+C43+C44</f>
        <v/>
      </c>
    </row>
    <row r="46" spans="1:4">
      <c r="C46" s="30" t="n"/>
    </row>
    <row r="47" spans="1:4">
      <c r="A47" s="2" t="s">
        <v>41</v>
      </c>
      <c r="B47" s="11" t="n"/>
      <c r="C47" s="30" t="n"/>
    </row>
    <row r="48" spans="1:4">
      <c r="A48" s="3" t="s">
        <v>36</v>
      </c>
      <c r="C48" s="30">
        <f>+C41</f>
        <v/>
      </c>
    </row>
    <row r="49" spans="1:4">
      <c r="A49" s="3" t="s">
        <v>37</v>
      </c>
      <c r="C49" s="30">
        <f>+C48*32%+C11</f>
        <v/>
      </c>
    </row>
    <row r="50" spans="1:4">
      <c r="A50" s="3" t="s">
        <v>42</v>
      </c>
      <c r="C50" s="36">
        <f>+C49*9%</f>
        <v/>
      </c>
    </row>
    <row r="51" spans="1:4">
      <c r="C51" s="30" t="n"/>
    </row>
    <row customHeight="1" ht="25" r="52" spans="1:4" thickBot="1">
      <c r="A52" s="3" t="s">
        <v>43</v>
      </c>
      <c r="C52" s="37">
        <f>+C45+C50</f>
        <v/>
      </c>
    </row>
    <row r="53" spans="1:4">
      <c r="C53" s="30" t="n"/>
    </row>
    <row r="54" spans="1:4">
      <c r="C54" s="30" t="n"/>
    </row>
    <row r="55" spans="1:4">
      <c r="A55" s="6" t="s">
        <v>44</v>
      </c>
      <c r="B55" s="7" t="n"/>
      <c r="C55" s="30" t="n"/>
    </row>
    <row r="56" spans="1:4">
      <c r="C56" s="30" t="n"/>
    </row>
    <row r="57" spans="1:4">
      <c r="A57" s="3" t="s">
        <v>45</v>
      </c>
      <c r="C57" s="30" t="n"/>
    </row>
    <row r="58" spans="1:4">
      <c r="A58" s="3" t="s">
        <v>46</v>
      </c>
      <c r="C58" s="30" t="n"/>
    </row>
    <row r="59" spans="1:4">
      <c r="A59" s="3" t="s">
        <v>47</v>
      </c>
      <c r="C59" s="38" t="n"/>
    </row>
    <row customHeight="1" ht="25" r="60" spans="1:4" thickBot="1">
      <c r="A60" s="3" t="s">
        <v>48</v>
      </c>
      <c r="C60" s="39" t="n"/>
    </row>
    <row customHeight="1" ht="25" r="61" spans="1:4" thickTop="1">
      <c r="C61" s="30" t="n"/>
    </row>
    <row r="62" spans="1:4">
      <c r="C62" s="30" t="n"/>
    </row>
    <row r="63" spans="1:4">
      <c r="A63" s="6" t="s">
        <v>49</v>
      </c>
      <c r="B63" s="7" t="n"/>
      <c r="C63" s="30" t="n"/>
    </row>
    <row r="64" spans="1:4">
      <c r="A64" s="14" t="s">
        <v>50</v>
      </c>
      <c r="B64" s="13" t="n"/>
      <c r="C64" s="30" t="n"/>
    </row>
    <row r="65" spans="1:4">
      <c r="A65" s="3" t="s">
        <v>51</v>
      </c>
      <c r="C65" s="30" t="n"/>
    </row>
    <row r="66" spans="1:4">
      <c r="A66" s="3" t="s">
        <v>52</v>
      </c>
      <c r="C66" s="38" t="n"/>
    </row>
    <row customHeight="1" ht="25" r="67" spans="1:4" thickBot="1">
      <c r="A67" s="3" t="s">
        <v>53</v>
      </c>
      <c r="C67" s="39" t="n"/>
    </row>
    <row customHeight="1" ht="25" r="68" spans="1:4" thickTop="1">
      <c r="C68" s="30" t="n"/>
    </row>
    <row r="69" spans="1:4">
      <c r="A69" s="14" t="s">
        <v>38</v>
      </c>
      <c r="B69" s="13" t="n"/>
      <c r="C69" s="30" t="n"/>
    </row>
    <row r="70" spans="1:4">
      <c r="A70" s="3" t="s">
        <v>51</v>
      </c>
      <c r="C70" s="30" t="n"/>
    </row>
    <row r="71" spans="1:4">
      <c r="A71" s="3" t="s">
        <v>52</v>
      </c>
      <c r="C71" s="38" t="n"/>
    </row>
    <row customHeight="1" ht="25" r="72" spans="1:4" thickBot="1">
      <c r="A72" s="3" t="s">
        <v>53</v>
      </c>
      <c r="C72" s="39" t="n"/>
    </row>
    <row customHeight="1" ht="25" r="73" spans="1:4" thickTop="1"/>
    <row r="74" spans="1:4">
      <c r="A74" s="15" t="n"/>
      <c r="B74" s="15" t="n"/>
    </row>
    <row r="75" spans="1:4">
      <c r="B75" s="3" t="n"/>
    </row>
  </sheetData>
  <pageMargins bottom="0.2952755906" footer="0.1181102362" header="0.1181102362" left="0.2755905512" right="0.2755905512" top="0.2952755906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Eduardo Chemalle</dc:creator>
  <dcterms:created xmlns:dcterms="http://purl.org/dc/terms/" xmlns:xsi="http://www.w3.org/2001/XMLSchema-instance" xsi:type="dcterms:W3CDTF">2018-03-03T23:20:32Z</dcterms:created>
  <dcterms:modified xmlns:dcterms="http://purl.org/dc/terms/" xmlns:xsi="http://www.w3.org/2001/XMLSchema-instance" xsi:type="dcterms:W3CDTF">2018-03-03T23:25:26Z</dcterms:modified>
  <cp:lastModifiedBy>Eduardo Chemalle</cp:lastModifiedBy>
</cp:coreProperties>
</file>