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0" windowWidth="15315" windowHeight="6210"/>
  </bookViews>
  <sheets>
    <sheet name="Orçamento" sheetId="1" r:id="rId1"/>
    <sheet name="Tp Orç + Level Rep" sheetId="2" r:id="rId2"/>
  </sheets>
  <calcPr calcId="145621"/>
</workbook>
</file>

<file path=xl/calcChain.xml><?xml version="1.0" encoding="utf-8"?>
<calcChain xmlns="http://schemas.openxmlformats.org/spreadsheetml/2006/main">
  <c r="X4" i="1" l="1"/>
  <c r="X5" i="1" l="1"/>
  <c r="P4" i="1"/>
  <c r="P3" i="1"/>
  <c r="P2" i="1"/>
  <c r="S4" i="1"/>
  <c r="W4" i="1" s="1"/>
  <c r="W3" i="1"/>
  <c r="X3" i="1" s="1"/>
  <c r="S3" i="1"/>
  <c r="S2" i="1"/>
  <c r="W2" i="1" s="1"/>
  <c r="X2" i="1" s="1"/>
</calcChain>
</file>

<file path=xl/comments1.xml><?xml version="1.0" encoding="utf-8"?>
<comments xmlns="http://schemas.openxmlformats.org/spreadsheetml/2006/main">
  <authors>
    <author>Tatiana Rosa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Tatiana Rosa:</t>
        </r>
        <r>
          <rPr>
            <sz val="9"/>
            <color indexed="81"/>
            <rFont val="Tahoma"/>
            <family val="2"/>
          </rPr>
          <t xml:space="preserve">
1, 2 ou 3</t>
        </r>
      </text>
    </comment>
  </commentList>
</comments>
</file>

<file path=xl/sharedStrings.xml><?xml version="1.0" encoding="utf-8"?>
<sst xmlns="http://schemas.openxmlformats.org/spreadsheetml/2006/main" count="71" uniqueCount="55">
  <si>
    <t>CD</t>
  </si>
  <si>
    <t>NUMERO DE SERIE - 7 DIGITO</t>
  </si>
  <si>
    <t>PROBLEMA REPORTADO PELO VAREJISTA</t>
  </si>
  <si>
    <t>DIAGNÓSTICO</t>
  </si>
  <si>
    <t>ITENS FALTANTES</t>
  </si>
  <si>
    <t>COR DA ETIQUETA (STATUS):</t>
  </si>
  <si>
    <t>Valor NFO</t>
  </si>
  <si>
    <t>PN da PEÇA</t>
  </si>
  <si>
    <t>LABOR</t>
  </si>
  <si>
    <t>PREÇO PEÇA</t>
  </si>
  <si>
    <t>VALOR SEM IMPOSTOS</t>
  </si>
  <si>
    <t>LOGÍSTICA DA MÁQUINA</t>
  </si>
  <si>
    <t>LOGÍSTICA DA PEÇA</t>
  </si>
  <si>
    <t>CUSTO PEÇA</t>
  </si>
  <si>
    <t>TIPO ORÇAMENTO</t>
  </si>
  <si>
    <t>1.</t>
  </si>
  <si>
    <t xml:space="preserve">2. </t>
  </si>
  <si>
    <t>3.</t>
  </si>
  <si>
    <r>
      <rPr>
        <b/>
        <sz val="11"/>
        <color theme="1"/>
        <rFont val="Calibri"/>
        <family val="2"/>
        <scheme val="minor"/>
      </rPr>
      <t>Acessórios</t>
    </r>
    <r>
      <rPr>
        <sz val="11"/>
        <color theme="1"/>
        <rFont val="Calibri"/>
        <family val="2"/>
        <scheme val="minor"/>
      </rPr>
      <t xml:space="preserve"> - Cliente não precisa de intervenção de assistência técnica para envio da peça solicitada</t>
    </r>
  </si>
  <si>
    <r>
      <rPr>
        <b/>
        <sz val="11"/>
        <color theme="1"/>
        <rFont val="Calibri"/>
        <family val="2"/>
        <scheme val="minor"/>
      </rPr>
      <t>Cliente</t>
    </r>
    <r>
      <rPr>
        <sz val="11"/>
        <color theme="1"/>
        <rFont val="Calibri"/>
        <family val="2"/>
        <scheme val="minor"/>
      </rPr>
      <t xml:space="preserve"> - Orçamento realizado diretamente para o cliente, onde consiste em intervenção de assistência técnica para reparo do produto</t>
    </r>
  </si>
  <si>
    <r>
      <rPr>
        <b/>
        <sz val="11"/>
        <color theme="1"/>
        <rFont val="Calibri"/>
        <family val="2"/>
        <scheme val="minor"/>
      </rPr>
      <t xml:space="preserve">Assistência Técnica </t>
    </r>
    <r>
      <rPr>
        <sz val="11"/>
        <color theme="1"/>
        <rFont val="Calibri"/>
        <family val="2"/>
        <scheme val="minor"/>
      </rPr>
      <t xml:space="preserve">- Orçamento solicitado diretamente pela assistência técnica. </t>
    </r>
  </si>
  <si>
    <t>LOTE</t>
  </si>
  <si>
    <t>TX CADASTRO R$15,40</t>
  </si>
  <si>
    <t>Tipo/Linha</t>
  </si>
  <si>
    <t>Data da Solicitação</t>
  </si>
  <si>
    <t>Notebook/Ideapad</t>
  </si>
  <si>
    <t>CIDADE / CEP</t>
  </si>
  <si>
    <t>AIO/Ideapad</t>
  </si>
  <si>
    <t>NÍVEL</t>
  </si>
  <si>
    <t>PACKING</t>
  </si>
  <si>
    <t>BMC_GP</t>
  </si>
  <si>
    <t>VALOR COM IMPOSTOS/.8675</t>
  </si>
  <si>
    <t>Tablet</t>
  </si>
  <si>
    <t>Níveis de Reparo</t>
  </si>
  <si>
    <t>Level 1</t>
  </si>
  <si>
    <t>Sem defeito encontrado</t>
  </si>
  <si>
    <t>Level 2</t>
  </si>
  <si>
    <t>Apenas troca de acessórios</t>
  </si>
  <si>
    <t>Level 3</t>
  </si>
  <si>
    <t>Intervenção com troca de peças</t>
  </si>
  <si>
    <t>Level 4</t>
  </si>
  <si>
    <t>Reparo de placas</t>
  </si>
  <si>
    <t>CARREFOUR</t>
  </si>
  <si>
    <t>PORTO ALEGRE</t>
  </si>
  <si>
    <t xml:space="preserve">PE028KBR </t>
  </si>
  <si>
    <t xml:space="preserve">PE0283AW </t>
  </si>
  <si>
    <t xml:space="preserve">PE02BCCB </t>
  </si>
  <si>
    <t>N/I</t>
  </si>
  <si>
    <t>NÃO LIGA</t>
  </si>
  <si>
    <t>RECUPERAÇÃO FUNCIONAL</t>
  </si>
  <si>
    <t>AC ADAPTER</t>
  </si>
  <si>
    <t>NÃO</t>
  </si>
  <si>
    <t>CID</t>
  </si>
  <si>
    <t>Somente MO</t>
  </si>
  <si>
    <t>5A10J75-689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</si>
</sst>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.00_-;\-&quot;R$&quot;\ * #,##0.00_-;_-&quot;R$&quot;\ * &quot;-&quot;??_-;_-@_-"/>
    <numFmt numFmtId="165" formatCode="_(&quot;R$ &quot;* #,##0.00_);_(&quot;R$ &quot;* \(#,##0.00\);_(&quot;R$ &quot;* \-??_);_(@_)"/>
    <numFmt numFmtId="166" formatCode="_(&quot;R$ &quot;* #,##0.00_);_(&quot;R$ &quot;* \(#,##0.00\);_(&quot;R$ &quot;* &quot;-&quot;??_);_(@_)"/>
    <numFmt numFmtId="167" formatCode="_-[$R$-416]* #,##0.00_-;\-[$R$-416]* #,##0.00_-;_-[$R$-416]* &quot;-&quot;??_-;_-@_-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000000"/>
      <name val="Calibri"/>
      <family val="2"/>
    </font>
    <font>
      <b/>
      <i/>
      <sz val="8"/>
      <color theme="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1">
    <xf numFmtId="0" fontId="0" fillId="0" borderId="0"/>
    <xf numFmtId="0" fontId="2" fillId="0" borderId="0"/>
    <xf numFmtId="0" fontId="2" fillId="0" borderId="0"/>
    <xf numFmtId="0" fontId="4" fillId="0" borderId="0"/>
    <xf numFmtId="165" fontId="2" fillId="0" borderId="0"/>
    <xf numFmtId="166" fontId="1" fillId="0" borderId="0" applyFont="0" applyFill="0" applyBorder="0" applyAlignment="0" applyProtection="0"/>
    <xf numFmtId="165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4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8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0" xfId="0" applyFont="1"/>
    <xf numFmtId="0" fontId="0" fillId="0" borderId="1" xfId="0" applyBorder="1" applyAlignment="1">
      <alignment horizontal="center"/>
    </xf>
    <xf numFmtId="164" fontId="0" fillId="0" borderId="1" xfId="20" applyFont="1" applyBorder="1"/>
    <xf numFmtId="164" fontId="7" fillId="4" borderId="1" xfId="20" applyFont="1" applyFill="1" applyBorder="1" applyAlignment="1">
      <alignment horizontal="center" vertical="center" wrapText="1"/>
    </xf>
    <xf numFmtId="164" fontId="8" fillId="2" borderId="1" xfId="2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12" fillId="0" borderId="1" xfId="0" applyFont="1" applyBorder="1"/>
    <xf numFmtId="0" fontId="0" fillId="0" borderId="1" xfId="0" applyBorder="1" applyAlignment="1">
      <alignment horizontal="left"/>
    </xf>
    <xf numFmtId="0" fontId="8" fillId="5" borderId="1" xfId="0" applyFont="1" applyFill="1" applyBorder="1" applyAlignment="1">
      <alignment horizontal="center" vertical="center" wrapText="1"/>
    </xf>
    <xf numFmtId="164" fontId="8" fillId="5" borderId="1" xfId="20" applyFont="1" applyFill="1" applyBorder="1" applyAlignment="1">
      <alignment horizontal="center" vertical="center" wrapText="1"/>
    </xf>
    <xf numFmtId="0" fontId="0" fillId="0" borderId="1" xfId="20" applyNumberFormat="1" applyFont="1" applyBorder="1" applyAlignment="1">
      <alignment horizontal="center"/>
    </xf>
    <xf numFmtId="0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64" fontId="7" fillId="3" borderId="1" xfId="20" applyFont="1" applyFill="1" applyBorder="1" applyAlignment="1">
      <alignment horizontal="center" vertical="center" wrapText="1"/>
    </xf>
    <xf numFmtId="164" fontId="0" fillId="0" borderId="0" xfId="20" applyFont="1"/>
    <xf numFmtId="0" fontId="0" fillId="0" borderId="2" xfId="0" applyFill="1" applyBorder="1"/>
    <xf numFmtId="164" fontId="0" fillId="0" borderId="1" xfId="20" applyFont="1" applyFill="1" applyBorder="1"/>
    <xf numFmtId="9" fontId="0" fillId="0" borderId="1" xfId="0" applyNumberFormat="1" applyBorder="1"/>
    <xf numFmtId="167" fontId="0" fillId="0" borderId="1" xfId="0" applyNumberFormat="1" applyFill="1" applyBorder="1"/>
    <xf numFmtId="167" fontId="6" fillId="0" borderId="1" xfId="0" applyNumberFormat="1" applyFont="1" applyBorder="1"/>
  </cellXfs>
  <cellStyles count="21">
    <cellStyle name="Currency" xfId="20" builtinId="4"/>
    <cellStyle name="Excel Built-in Normal" xfId="1"/>
    <cellStyle name="Excel Built-in Normal 2" xfId="2"/>
    <cellStyle name="Excel Built-in Normal 3" xfId="3"/>
    <cellStyle name="Moeda 2" xfId="4"/>
    <cellStyle name="Moeda 2 2" xfId="5"/>
    <cellStyle name="Moeda 2 3" xfId="6"/>
    <cellStyle name="Normal" xfId="0" builtinId="0"/>
    <cellStyle name="Normal 2" xfId="7"/>
    <cellStyle name="Normal 2 2" xfId="8"/>
    <cellStyle name="Normal 2 2 2" xfId="9"/>
    <cellStyle name="Normal 2 2 3" xfId="10"/>
    <cellStyle name="Normal 2 3" xfId="11"/>
    <cellStyle name="Normal 2 3 2" xfId="12"/>
    <cellStyle name="Normal 2 3 3" xfId="13"/>
    <cellStyle name="Normal 2 4" xfId="14"/>
    <cellStyle name="Normal 2 5" xfId="15"/>
    <cellStyle name="Normal 3" xfId="16"/>
    <cellStyle name="Normal 3 2" xfId="17"/>
    <cellStyle name="Normal 3 3" xfId="18"/>
    <cellStyle name="Normal 4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D27"/>
  <sheetViews>
    <sheetView showGridLines="0" tabSelected="1" topLeftCell="D1" workbookViewId="0">
      <selection activeCell="X5" sqref="X5"/>
    </sheetView>
  </sheetViews>
  <sheetFormatPr defaultRowHeight="15" x14ac:dyDescent="0.25"/>
  <cols>
    <col min="1" max="1" width="10.7109375" bestFit="1" customWidth="1"/>
    <col min="5" max="5" width="10.85546875" customWidth="1"/>
    <col min="6" max="6" width="11.85546875" customWidth="1"/>
    <col min="8" max="8" width="10.7109375" customWidth="1"/>
    <col min="9" max="9" width="11.5703125" customWidth="1"/>
    <col min="12" max="12" width="13.5703125" bestFit="1" customWidth="1"/>
    <col min="13" max="13" width="12.28515625" bestFit="1" customWidth="1"/>
    <col min="14" max="14" width="11.140625" style="17" customWidth="1"/>
    <col min="15" max="16" width="9.5703125" style="19" bestFit="1" customWidth="1"/>
    <col min="17" max="17" width="9.5703125" bestFit="1" customWidth="1"/>
    <col min="19" max="21" width="9.5703125" bestFit="1" customWidth="1"/>
    <col min="23" max="23" width="10.5703125" bestFit="1" customWidth="1"/>
    <col min="24" max="24" width="11.7109375" bestFit="1" customWidth="1"/>
  </cols>
  <sheetData>
    <row r="1" spans="1:30" ht="45" x14ac:dyDescent="0.25">
      <c r="A1" s="4" t="s">
        <v>24</v>
      </c>
      <c r="B1" s="4" t="s">
        <v>0</v>
      </c>
      <c r="C1" s="4" t="s">
        <v>26</v>
      </c>
      <c r="D1" s="4" t="s">
        <v>21</v>
      </c>
      <c r="E1" s="4" t="s">
        <v>23</v>
      </c>
      <c r="F1" s="4" t="s">
        <v>1</v>
      </c>
      <c r="G1" s="8" t="s">
        <v>6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14</v>
      </c>
      <c r="M1" s="3" t="s">
        <v>7</v>
      </c>
      <c r="N1" s="16" t="s">
        <v>28</v>
      </c>
      <c r="O1" s="18" t="s">
        <v>13</v>
      </c>
      <c r="P1" s="9" t="s">
        <v>11</v>
      </c>
      <c r="Q1" s="2" t="s">
        <v>8</v>
      </c>
      <c r="R1" s="13" t="s">
        <v>29</v>
      </c>
      <c r="S1" s="9" t="s">
        <v>9</v>
      </c>
      <c r="T1" s="2" t="s">
        <v>12</v>
      </c>
      <c r="U1" s="9" t="s">
        <v>22</v>
      </c>
      <c r="V1" s="2" t="s">
        <v>30</v>
      </c>
      <c r="W1" s="9" t="s">
        <v>10</v>
      </c>
      <c r="X1" s="14" t="s">
        <v>31</v>
      </c>
    </row>
    <row r="2" spans="1:30" x14ac:dyDescent="0.25">
      <c r="A2" s="10">
        <v>43159</v>
      </c>
      <c r="B2" s="1" t="s">
        <v>42</v>
      </c>
      <c r="C2" s="1" t="s">
        <v>43</v>
      </c>
      <c r="D2" s="1">
        <v>1159</v>
      </c>
      <c r="E2" s="1" t="s">
        <v>25</v>
      </c>
      <c r="F2" s="1" t="s">
        <v>44</v>
      </c>
      <c r="G2" s="1" t="s">
        <v>47</v>
      </c>
      <c r="H2" s="1" t="s">
        <v>48</v>
      </c>
      <c r="I2" s="1" t="s">
        <v>49</v>
      </c>
      <c r="J2" s="1" t="s">
        <v>51</v>
      </c>
      <c r="K2" s="1" t="s">
        <v>52</v>
      </c>
      <c r="L2" s="6">
        <v>2</v>
      </c>
      <c r="M2" s="12" t="s">
        <v>53</v>
      </c>
      <c r="N2" s="15">
        <v>1</v>
      </c>
      <c r="O2" s="7">
        <v>0</v>
      </c>
      <c r="P2" s="7">
        <f>41.71*2</f>
        <v>83.42</v>
      </c>
      <c r="Q2" s="21">
        <v>60.53</v>
      </c>
      <c r="R2" s="21">
        <v>8.64</v>
      </c>
      <c r="S2" s="21">
        <f>O2/(1-0.18-0.0925)</f>
        <v>0</v>
      </c>
      <c r="T2" s="21">
        <v>0</v>
      </c>
      <c r="U2" s="7">
        <v>15.4</v>
      </c>
      <c r="V2" s="22">
        <v>0.4</v>
      </c>
      <c r="W2" s="7">
        <f>(P2+Q2+R2+S2+T2+U2)/0.6</f>
        <v>279.98333333333329</v>
      </c>
      <c r="X2" s="23">
        <f>W2/0.8675</f>
        <v>322.74735830931792</v>
      </c>
      <c r="AD2" t="s">
        <v>25</v>
      </c>
    </row>
    <row r="3" spans="1:30" x14ac:dyDescent="0.25">
      <c r="A3" s="10">
        <v>43159</v>
      </c>
      <c r="B3" s="1" t="s">
        <v>42</v>
      </c>
      <c r="C3" s="1" t="s">
        <v>43</v>
      </c>
      <c r="D3" s="1">
        <v>1159</v>
      </c>
      <c r="E3" s="1" t="s">
        <v>25</v>
      </c>
      <c r="F3" s="1" t="s">
        <v>45</v>
      </c>
      <c r="G3" s="1" t="s">
        <v>47</v>
      </c>
      <c r="H3" s="1" t="s">
        <v>48</v>
      </c>
      <c r="I3" s="1" t="s">
        <v>49</v>
      </c>
      <c r="J3" s="1" t="s">
        <v>51</v>
      </c>
      <c r="K3" s="1" t="s">
        <v>52</v>
      </c>
      <c r="L3" s="6">
        <v>2</v>
      </c>
      <c r="M3" s="20" t="s">
        <v>53</v>
      </c>
      <c r="N3" s="15">
        <v>1</v>
      </c>
      <c r="O3" s="7">
        <v>0</v>
      </c>
      <c r="P3" s="7">
        <f t="shared" ref="P3:P4" si="0">41.71*2</f>
        <v>83.42</v>
      </c>
      <c r="Q3" s="21">
        <v>60.53</v>
      </c>
      <c r="R3" s="21">
        <v>8.64</v>
      </c>
      <c r="S3" s="21">
        <f>O3/(1-0.18-0.0925)</f>
        <v>0</v>
      </c>
      <c r="T3" s="21">
        <v>0</v>
      </c>
      <c r="U3" s="7">
        <v>15.4</v>
      </c>
      <c r="V3" s="22">
        <v>0.4</v>
      </c>
      <c r="W3" s="7">
        <f>(P3+Q3+R3+S3+T3+U3)/0.6</f>
        <v>279.98333333333329</v>
      </c>
      <c r="X3" s="23">
        <f>W3/0.8675</f>
        <v>322.74735830931792</v>
      </c>
      <c r="AD3" t="s">
        <v>27</v>
      </c>
    </row>
    <row r="4" spans="1:30" x14ac:dyDescent="0.25">
      <c r="A4" s="10">
        <v>43159</v>
      </c>
      <c r="B4" s="1" t="s">
        <v>42</v>
      </c>
      <c r="C4" s="1" t="s">
        <v>43</v>
      </c>
      <c r="D4" s="1">
        <v>1159</v>
      </c>
      <c r="E4" s="1" t="s">
        <v>25</v>
      </c>
      <c r="F4" s="1" t="s">
        <v>46</v>
      </c>
      <c r="G4" s="1" t="s">
        <v>47</v>
      </c>
      <c r="H4" s="1" t="s">
        <v>48</v>
      </c>
      <c r="I4" s="1" t="s">
        <v>50</v>
      </c>
      <c r="J4" s="1"/>
      <c r="K4" s="1" t="s">
        <v>52</v>
      </c>
      <c r="L4" s="6">
        <v>2</v>
      </c>
      <c r="M4" s="12" t="s">
        <v>54</v>
      </c>
      <c r="N4" s="15">
        <v>2</v>
      </c>
      <c r="O4" s="7">
        <v>27.55</v>
      </c>
      <c r="P4" s="7">
        <f t="shared" si="0"/>
        <v>83.42</v>
      </c>
      <c r="Q4" s="21">
        <v>77.83</v>
      </c>
      <c r="R4" s="21">
        <v>8.64</v>
      </c>
      <c r="S4" s="21">
        <f>O4/(1-0.18-0.0925)</f>
        <v>37.869415807560138</v>
      </c>
      <c r="T4" s="21">
        <v>19.21</v>
      </c>
      <c r="U4" s="7">
        <v>15.4</v>
      </c>
      <c r="V4" s="22">
        <v>0.4</v>
      </c>
      <c r="W4" s="7">
        <f>(P4+Q4+R4+S4+T4+U4)/0.6</f>
        <v>403.94902634593359</v>
      </c>
      <c r="X4" s="23">
        <f>W4/0.8675</f>
        <v>465.64729261779087</v>
      </c>
      <c r="AD4" t="s">
        <v>32</v>
      </c>
    </row>
    <row r="5" spans="1:30" x14ac:dyDescent="0.25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5"/>
      <c r="O5" s="7"/>
      <c r="P5" s="7"/>
      <c r="Q5" s="1"/>
      <c r="R5" s="1"/>
      <c r="S5" s="1"/>
      <c r="T5" s="1"/>
      <c r="U5" s="1"/>
      <c r="V5" s="1"/>
      <c r="W5" s="1"/>
      <c r="X5" s="24">
        <f>SUM(X2:X4)</f>
        <v>1111.1420092364267</v>
      </c>
    </row>
    <row r="6" spans="1:30" x14ac:dyDescent="0.25">
      <c r="A6" s="10"/>
      <c r="B6" s="1"/>
      <c r="C6" s="1"/>
      <c r="D6" s="1"/>
      <c r="E6" s="1"/>
      <c r="F6" s="1"/>
      <c r="G6" s="1"/>
      <c r="H6" s="1"/>
      <c r="I6" s="1"/>
      <c r="J6" s="1"/>
      <c r="K6" s="1"/>
      <c r="L6" s="6"/>
      <c r="M6" s="6"/>
      <c r="N6" s="15"/>
      <c r="O6" s="7"/>
      <c r="P6" s="7"/>
      <c r="Q6" s="1"/>
      <c r="R6" s="1"/>
      <c r="S6" s="1"/>
      <c r="T6" s="1"/>
      <c r="U6" s="1"/>
      <c r="V6" s="1"/>
      <c r="W6" s="1"/>
      <c r="X6" s="1"/>
    </row>
    <row r="7" spans="1:30" x14ac:dyDescent="0.25">
      <c r="A7" s="10"/>
      <c r="B7" s="1"/>
      <c r="C7" s="1"/>
      <c r="D7" s="1"/>
      <c r="E7" s="1"/>
      <c r="F7" s="1"/>
      <c r="G7" s="1"/>
      <c r="H7" s="1"/>
      <c r="I7" s="1"/>
      <c r="J7" s="1"/>
      <c r="K7" s="1"/>
      <c r="L7" s="6"/>
      <c r="M7" s="6"/>
      <c r="N7" s="15"/>
      <c r="O7" s="7"/>
      <c r="P7" s="7"/>
      <c r="Q7" s="1"/>
      <c r="R7" s="1"/>
      <c r="S7" s="1"/>
      <c r="T7" s="1"/>
      <c r="U7" s="1"/>
      <c r="V7" s="1"/>
      <c r="W7" s="1"/>
      <c r="X7" s="1"/>
    </row>
    <row r="8" spans="1:30" x14ac:dyDescent="0.25">
      <c r="A8" s="10"/>
      <c r="B8" s="1"/>
      <c r="C8" s="1"/>
      <c r="D8" s="1"/>
      <c r="E8" s="1"/>
      <c r="F8" s="1"/>
      <c r="G8" s="1"/>
      <c r="H8" s="1"/>
      <c r="I8" s="1"/>
      <c r="J8" s="1"/>
      <c r="K8" s="1"/>
      <c r="L8" s="6"/>
      <c r="M8" s="6"/>
      <c r="N8" s="15"/>
      <c r="O8" s="7"/>
      <c r="P8" s="7"/>
      <c r="Q8" s="1"/>
      <c r="R8" s="1"/>
      <c r="S8" s="1"/>
      <c r="T8" s="1"/>
      <c r="U8" s="1"/>
      <c r="V8" s="1"/>
      <c r="W8" s="1"/>
      <c r="X8" s="1"/>
    </row>
    <row r="9" spans="1:30" x14ac:dyDescent="0.25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6"/>
      <c r="M9" s="6"/>
      <c r="N9" s="15"/>
      <c r="O9" s="7"/>
      <c r="P9" s="7"/>
      <c r="Q9" s="1"/>
      <c r="R9" s="1"/>
      <c r="S9" s="1"/>
      <c r="T9" s="1"/>
      <c r="U9" s="1"/>
      <c r="V9" s="1"/>
      <c r="W9" s="1"/>
      <c r="X9" s="1"/>
    </row>
    <row r="10" spans="1:30" x14ac:dyDescent="0.25">
      <c r="A10" s="10"/>
      <c r="B10" s="1"/>
      <c r="C10" s="1"/>
      <c r="D10" s="1"/>
      <c r="E10" s="1"/>
      <c r="F10" s="11"/>
      <c r="G10" s="1"/>
      <c r="H10" s="1"/>
      <c r="I10" s="1"/>
      <c r="J10" s="1"/>
      <c r="K10" s="1"/>
      <c r="L10" s="6"/>
      <c r="M10" s="6"/>
      <c r="N10" s="15"/>
      <c r="O10" s="7"/>
      <c r="P10" s="7"/>
      <c r="Q10" s="1"/>
      <c r="R10" s="1"/>
      <c r="S10" s="1"/>
      <c r="T10" s="1"/>
      <c r="U10" s="1"/>
      <c r="V10" s="1"/>
      <c r="W10" s="1"/>
      <c r="X10" s="1"/>
    </row>
    <row r="11" spans="1:30" x14ac:dyDescent="0.25">
      <c r="A11" s="10"/>
      <c r="B11" s="1"/>
      <c r="C11" s="1"/>
      <c r="D11" s="1"/>
      <c r="E11" s="1"/>
      <c r="F11" s="11"/>
      <c r="G11" s="1"/>
      <c r="H11" s="1"/>
      <c r="I11" s="1"/>
      <c r="J11" s="1"/>
      <c r="K11" s="1"/>
      <c r="L11" s="6"/>
      <c r="M11" s="6"/>
      <c r="N11" s="15"/>
      <c r="O11" s="7"/>
      <c r="P11" s="7"/>
      <c r="Q11" s="1"/>
      <c r="R11" s="1"/>
      <c r="S11" s="1"/>
      <c r="T11" s="1"/>
      <c r="U11" s="1"/>
      <c r="V11" s="1"/>
      <c r="W11" s="1"/>
      <c r="X11" s="1"/>
    </row>
    <row r="12" spans="1:30" x14ac:dyDescent="0.25">
      <c r="A12" s="10"/>
      <c r="B12" s="1"/>
      <c r="C12" s="1"/>
      <c r="D12" s="1"/>
      <c r="E12" s="1"/>
      <c r="F12" s="11"/>
      <c r="G12" s="1"/>
      <c r="H12" s="1"/>
      <c r="I12" s="1"/>
      <c r="J12" s="1"/>
      <c r="K12" s="1"/>
      <c r="L12" s="6"/>
      <c r="M12" s="6"/>
      <c r="N12" s="15"/>
      <c r="O12" s="7"/>
      <c r="P12" s="7"/>
      <c r="Q12" s="1"/>
      <c r="R12" s="1"/>
      <c r="S12" s="1"/>
      <c r="T12" s="1"/>
      <c r="U12" s="1"/>
      <c r="V12" s="1"/>
      <c r="W12" s="1"/>
      <c r="X12" s="1"/>
    </row>
    <row r="13" spans="1:30" x14ac:dyDescent="0.25">
      <c r="A13" s="10"/>
      <c r="B13" s="1"/>
      <c r="C13" s="1"/>
      <c r="D13" s="1"/>
      <c r="E13" s="1"/>
      <c r="F13" s="11"/>
      <c r="G13" s="1"/>
      <c r="H13" s="1"/>
      <c r="I13" s="1"/>
      <c r="J13" s="1"/>
      <c r="K13" s="1"/>
      <c r="L13" s="6"/>
      <c r="M13" s="6"/>
      <c r="N13" s="15"/>
      <c r="O13" s="7"/>
      <c r="P13" s="7"/>
      <c r="Q13" s="1"/>
      <c r="R13" s="1"/>
      <c r="S13" s="1"/>
      <c r="T13" s="1"/>
      <c r="U13" s="1"/>
      <c r="V13" s="1"/>
      <c r="W13" s="1"/>
      <c r="X13" s="1"/>
    </row>
    <row r="14" spans="1:30" x14ac:dyDescent="0.25">
      <c r="A14" s="10"/>
      <c r="B14" s="1"/>
      <c r="C14" s="1"/>
      <c r="D14" s="1"/>
      <c r="E14" s="1"/>
      <c r="F14" s="1"/>
      <c r="G14" s="1"/>
      <c r="H14" s="1"/>
      <c r="I14" s="1"/>
      <c r="J14" s="1"/>
      <c r="K14" s="1"/>
      <c r="L14" s="6"/>
      <c r="M14" s="6"/>
      <c r="N14" s="15"/>
      <c r="O14" s="7"/>
      <c r="P14" s="7"/>
      <c r="Q14" s="1"/>
      <c r="R14" s="1"/>
      <c r="S14" s="1"/>
      <c r="T14" s="1"/>
      <c r="U14" s="1"/>
      <c r="V14" s="1"/>
      <c r="W14" s="1"/>
      <c r="X14" s="1"/>
    </row>
    <row r="15" spans="1:30" x14ac:dyDescent="0.25">
      <c r="A15" s="10"/>
      <c r="B15" s="1"/>
      <c r="C15" s="1"/>
      <c r="D15" s="1"/>
      <c r="E15" s="1"/>
      <c r="F15" s="1"/>
      <c r="G15" s="1"/>
      <c r="H15" s="1"/>
      <c r="I15" s="1"/>
      <c r="J15" s="1"/>
      <c r="K15" s="1"/>
      <c r="L15" s="6"/>
      <c r="M15" s="6"/>
      <c r="N15" s="15"/>
      <c r="O15" s="7"/>
      <c r="P15" s="7"/>
      <c r="Q15" s="1"/>
      <c r="R15" s="1"/>
      <c r="S15" s="1"/>
      <c r="T15" s="1"/>
      <c r="U15" s="1"/>
      <c r="V15" s="1"/>
      <c r="W15" s="1"/>
      <c r="X15" s="1"/>
    </row>
    <row r="16" spans="1:30" x14ac:dyDescent="0.25">
      <c r="A16" s="10"/>
      <c r="B16" s="1"/>
      <c r="C16" s="1"/>
      <c r="D16" s="1"/>
      <c r="E16" s="1"/>
      <c r="F16" s="1"/>
      <c r="G16" s="1"/>
      <c r="H16" s="1"/>
      <c r="I16" s="1"/>
      <c r="J16" s="1"/>
      <c r="K16" s="1"/>
      <c r="L16" s="6"/>
      <c r="M16" s="6"/>
      <c r="N16" s="15"/>
      <c r="O16" s="7"/>
      <c r="P16" s="7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6"/>
      <c r="M17" s="6"/>
      <c r="N17" s="15"/>
      <c r="O17" s="7"/>
      <c r="P17" s="7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0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  <c r="M18" s="6"/>
      <c r="N18" s="15"/>
      <c r="O18" s="7"/>
      <c r="P18" s="7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0"/>
      <c r="B19" s="1"/>
      <c r="C19" s="1"/>
      <c r="D19" s="1"/>
      <c r="E19" s="1"/>
      <c r="F19" s="1"/>
      <c r="G19" s="1"/>
      <c r="H19" s="1"/>
      <c r="I19" s="1"/>
      <c r="J19" s="1"/>
      <c r="K19" s="1"/>
      <c r="L19" s="6"/>
      <c r="M19" s="6"/>
      <c r="N19" s="15"/>
      <c r="O19" s="7"/>
      <c r="P19" s="7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0"/>
      <c r="B20" s="1"/>
      <c r="C20" s="1"/>
      <c r="D20" s="1"/>
      <c r="E20" s="1"/>
      <c r="F20" s="1"/>
      <c r="G20" s="1"/>
      <c r="H20" s="1"/>
      <c r="I20" s="1"/>
      <c r="J20" s="1"/>
      <c r="K20" s="1"/>
      <c r="L20" s="6"/>
      <c r="M20" s="6"/>
      <c r="N20" s="15"/>
      <c r="O20" s="7"/>
      <c r="P20" s="7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0"/>
      <c r="B21" s="1"/>
      <c r="C21" s="1"/>
      <c r="D21" s="1"/>
      <c r="E21" s="1"/>
      <c r="F21" s="1"/>
      <c r="G21" s="1"/>
      <c r="H21" s="1"/>
      <c r="I21" s="1"/>
      <c r="J21" s="1"/>
      <c r="K21" s="1"/>
      <c r="L21" s="6"/>
      <c r="M21" s="6"/>
      <c r="N21" s="15"/>
      <c r="O21" s="7"/>
      <c r="P21" s="7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0"/>
      <c r="B22" s="1"/>
      <c r="C22" s="1"/>
      <c r="D22" s="1"/>
      <c r="E22" s="1"/>
      <c r="F22" s="1"/>
      <c r="G22" s="1"/>
      <c r="H22" s="1"/>
      <c r="I22" s="1"/>
      <c r="J22" s="1"/>
      <c r="K22" s="1"/>
      <c r="L22" s="6"/>
      <c r="M22" s="6"/>
      <c r="N22" s="15"/>
      <c r="O22" s="7"/>
      <c r="P22" s="7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0"/>
      <c r="B23" s="1"/>
      <c r="C23" s="1"/>
      <c r="D23" s="1"/>
      <c r="E23" s="1"/>
      <c r="F23" s="1"/>
      <c r="G23" s="1"/>
      <c r="H23" s="1"/>
      <c r="I23" s="1"/>
      <c r="J23" s="1"/>
      <c r="K23" s="1"/>
      <c r="L23" s="6"/>
      <c r="M23" s="6"/>
      <c r="N23" s="15"/>
      <c r="O23" s="7"/>
      <c r="P23" s="7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0"/>
      <c r="B24" s="1"/>
      <c r="C24" s="1"/>
      <c r="D24" s="1"/>
      <c r="E24" s="1"/>
      <c r="F24" s="1"/>
      <c r="G24" s="1"/>
      <c r="H24" s="1"/>
      <c r="I24" s="1"/>
      <c r="J24" s="1"/>
      <c r="K24" s="1"/>
      <c r="L24" s="6"/>
      <c r="M24" s="6"/>
      <c r="N24" s="15"/>
      <c r="O24" s="7"/>
      <c r="P24" s="7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0"/>
      <c r="B25" s="1"/>
      <c r="C25" s="1"/>
      <c r="D25" s="1"/>
      <c r="E25" s="1"/>
      <c r="F25" s="1"/>
      <c r="G25" s="1"/>
      <c r="H25" s="1"/>
      <c r="I25" s="1"/>
      <c r="J25" s="1"/>
      <c r="K25" s="1"/>
      <c r="L25" s="6"/>
      <c r="M25" s="6"/>
      <c r="N25" s="15"/>
      <c r="O25" s="7"/>
      <c r="P25" s="7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0"/>
      <c r="B26" s="1"/>
      <c r="C26" s="1"/>
      <c r="D26" s="1"/>
      <c r="E26" s="1"/>
      <c r="F26" s="1"/>
      <c r="G26" s="1"/>
      <c r="H26" s="1"/>
      <c r="I26" s="1"/>
      <c r="J26" s="1"/>
      <c r="K26" s="1"/>
      <c r="L26" s="6"/>
      <c r="M26" s="6"/>
      <c r="N26" s="15"/>
      <c r="O26" s="7"/>
      <c r="P26" s="7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0"/>
      <c r="B27" s="1"/>
      <c r="C27" s="1"/>
      <c r="D27" s="1"/>
      <c r="E27" s="1"/>
      <c r="F27" s="1"/>
      <c r="G27" s="1"/>
      <c r="H27" s="1"/>
      <c r="I27" s="1"/>
      <c r="J27" s="1"/>
      <c r="K27" s="1"/>
      <c r="L27" s="6"/>
      <c r="M27" s="6"/>
      <c r="N27" s="15"/>
      <c r="O27" s="7"/>
      <c r="P27" s="7"/>
      <c r="Q27" s="1"/>
      <c r="R27" s="1"/>
      <c r="S27" s="1"/>
      <c r="T27" s="1"/>
      <c r="U27" s="1"/>
      <c r="V27" s="1"/>
      <c r="W27" s="1"/>
      <c r="X27" s="1"/>
    </row>
  </sheetData>
  <dataValidations count="1">
    <dataValidation type="list" allowBlank="1" showInputMessage="1" showErrorMessage="1" sqref="E2:E27">
      <formula1>$AD$2:$AD$4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5" x14ac:dyDescent="0.25"/>
  <cols>
    <col min="1" max="1" width="3" bestFit="1" customWidth="1"/>
  </cols>
  <sheetData>
    <row r="1" spans="1:3" x14ac:dyDescent="0.25">
      <c r="A1" s="5" t="s">
        <v>15</v>
      </c>
      <c r="B1" t="s">
        <v>18</v>
      </c>
    </row>
    <row r="2" spans="1:3" x14ac:dyDescent="0.25">
      <c r="A2" s="5" t="s">
        <v>16</v>
      </c>
      <c r="B2" t="s">
        <v>19</v>
      </c>
    </row>
    <row r="3" spans="1:3" x14ac:dyDescent="0.25">
      <c r="A3" s="5" t="s">
        <v>17</v>
      </c>
      <c r="B3" t="s">
        <v>20</v>
      </c>
    </row>
    <row r="5" spans="1:3" x14ac:dyDescent="0.25">
      <c r="B5" t="s">
        <v>33</v>
      </c>
    </row>
    <row r="6" spans="1:3" x14ac:dyDescent="0.25">
      <c r="B6" t="s">
        <v>34</v>
      </c>
      <c r="C6" t="s">
        <v>35</v>
      </c>
    </row>
    <row r="7" spans="1:3" x14ac:dyDescent="0.25">
      <c r="B7" t="s">
        <v>36</v>
      </c>
      <c r="C7" t="s">
        <v>37</v>
      </c>
    </row>
    <row r="8" spans="1:3" x14ac:dyDescent="0.25">
      <c r="B8" t="s">
        <v>38</v>
      </c>
      <c r="C8" t="s">
        <v>39</v>
      </c>
    </row>
    <row r="9" spans="1:3" x14ac:dyDescent="0.25">
      <c r="B9" t="s">
        <v>40</v>
      </c>
      <c r="C9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Orçamento</vt:lpstr>
      <vt:lpstr>Tp Orç + Level Rep</vt:lpstr>
    </vt:vector>
  </TitlesOfParts>
  <Company>Lenovo.com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Dias1</dc:creator>
  <cp:lastModifiedBy>Revenue Service</cp:lastModifiedBy>
  <dcterms:created xsi:type="dcterms:W3CDTF">2016-08-15T12:35:53Z</dcterms:created>
  <dcterms:modified xsi:type="dcterms:W3CDTF">2018-02-28T14:27:09Z</dcterms:modified>
</cp:coreProperties>
</file>