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1624186B-569C-4BA4-A3E9-B24A52B465AA}" xr6:coauthVersionLast="47" xr6:coauthVersionMax="47" xr10:uidLastSave="{00000000-0000-0000-0000-000000000000}"/>
  <bookViews>
    <workbookView xWindow="-110" yWindow="-110" windowWidth="19420" windowHeight="10300" firstSheet="5" activeTab="8" xr2:uid="{4976DB79-7520-4848-8EA5-23B4A38E1F36}"/>
  </bookViews>
  <sheets>
    <sheet name="SOA_Desuki 1222" sheetId="1" r:id="rId1"/>
    <sheet name="SOA_Desuki 0123" sheetId="2" r:id="rId2"/>
    <sheet name="SOA_Desuki 0223" sheetId="4" r:id="rId3"/>
    <sheet name="SOA_Desuki 0323 by hand" sheetId="5" r:id="rId4"/>
    <sheet name="SOA_Desuki 0523 by hand" sheetId="7" r:id="rId5"/>
    <sheet name="SOA_Desuki 0623" sheetId="8" r:id="rId6"/>
    <sheet name="SOA_Desuki 0723" sheetId="9" r:id="rId7"/>
    <sheet name="SOA_Desuki 0823" sheetId="10" r:id="rId8"/>
    <sheet name="SOA_Desuki 0923by hand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1" l="1"/>
  <c r="J58" i="11"/>
  <c r="P23" i="1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30" i="10"/>
  <c r="P31" i="10"/>
  <c r="P32" i="10" s="1"/>
  <c r="P33" i="10" s="1"/>
  <c r="P34" i="10" s="1"/>
  <c r="P35" i="10" s="1"/>
  <c r="P36" i="10" s="1"/>
  <c r="P37" i="10" s="1"/>
  <c r="P38" i="10" s="1"/>
  <c r="M52" i="10"/>
  <c r="J52" i="10"/>
  <c r="P23" i="10"/>
  <c r="P24" i="10" s="1"/>
  <c r="P25" i="10" s="1"/>
  <c r="P26" i="10" s="1"/>
  <c r="P27" i="10" s="1"/>
  <c r="P28" i="10" s="1"/>
  <c r="P29" i="10" s="1"/>
  <c r="J52" i="9"/>
  <c r="M52" i="9"/>
  <c r="P23" i="9"/>
  <c r="P24" i="9" s="1"/>
  <c r="P25" i="9" s="1"/>
  <c r="P26" i="9" s="1"/>
  <c r="P27" i="9" s="1"/>
  <c r="P28" i="9" s="1"/>
  <c r="P29" i="9" s="1"/>
  <c r="P44" i="8"/>
  <c r="P45" i="8" s="1"/>
  <c r="P46" i="8" s="1"/>
  <c r="P47" i="8" s="1"/>
  <c r="P48" i="8" s="1"/>
  <c r="P49" i="8" s="1"/>
  <c r="P50" i="8" s="1"/>
  <c r="M52" i="8"/>
  <c r="J52" i="8"/>
  <c r="P23" i="8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22" i="8"/>
  <c r="P41" i="7"/>
  <c r="P42" i="7" s="1"/>
  <c r="P43" i="7" s="1"/>
  <c r="P34" i="7"/>
  <c r="P35" i="7" s="1"/>
  <c r="P36" i="7" s="1"/>
  <c r="P37" i="7" s="1"/>
  <c r="P38" i="7" s="1"/>
  <c r="P39" i="7" s="1"/>
  <c r="P40" i="7" s="1"/>
  <c r="P58" i="11" l="1"/>
  <c r="P52" i="10"/>
  <c r="P52" i="9"/>
  <c r="P52" i="8"/>
  <c r="M52" i="7"/>
  <c r="J52" i="7"/>
  <c r="P22" i="7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52" i="7" l="1"/>
  <c r="P52" i="5" l="1"/>
  <c r="M52" i="5"/>
  <c r="J52" i="5"/>
  <c r="P22" i="5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26" i="4"/>
  <c r="P27" i="4" s="1"/>
  <c r="P28" i="4" s="1"/>
  <c r="P29" i="4" s="1"/>
  <c r="M52" i="4"/>
  <c r="J52" i="4"/>
  <c r="P22" i="4"/>
  <c r="P23" i="4" s="1"/>
  <c r="P24" i="4" s="1"/>
  <c r="P25" i="4" s="1"/>
  <c r="P24" i="2"/>
  <c r="P25" i="2" s="1"/>
  <c r="P23" i="2"/>
  <c r="P22" i="2"/>
  <c r="J52" i="2"/>
  <c r="P52" i="2" s="1"/>
  <c r="M52" i="2"/>
  <c r="M52" i="1"/>
  <c r="J52" i="1"/>
  <c r="P52" i="4" l="1"/>
  <c r="P22" i="1" l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52" i="1" l="1"/>
</calcChain>
</file>

<file path=xl/sharedStrings.xml><?xml version="1.0" encoding="utf-8"?>
<sst xmlns="http://schemas.openxmlformats.org/spreadsheetml/2006/main" count="743" uniqueCount="111">
  <si>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</si>
  <si>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</si>
  <si>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</si>
  <si>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</si>
  <si>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</si>
  <si>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</si>
  <si>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 xml:space="preserve">Customer </t>
  </si>
  <si>
    <t>:</t>
  </si>
  <si>
    <t>Statement Date</t>
  </si>
  <si>
    <t>Customer No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</si>
  <si>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</si>
  <si>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</si>
  <si>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</si>
  <si>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</si>
  <si>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</si>
  <si>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</si>
  <si>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</si>
  <si>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</si>
  <si>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</si>
  <si>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</si>
  <si>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</si>
  <si>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</si>
  <si>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</si>
  <si>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</si>
  <si>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</si>
  <si>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</si>
  <si>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</si>
  <si>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31-Aug-2022</t>
  </si>
  <si>
    <t>30-Sept-2022</t>
  </si>
  <si>
    <t>31-Oct-2022</t>
  </si>
  <si>
    <t>30-Nov-2022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</si>
  <si>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</si>
  <si>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</si>
  <si>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</si>
  <si>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</si>
  <si>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</si>
  <si>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C00000019</t>
  </si>
  <si>
    <t>Desuki Affela Empire Enterprise</t>
  </si>
  <si>
    <t xml:space="preserve">7-D-G, Jalan Sungai Tua </t>
  </si>
  <si>
    <t>Batu 7 1/2</t>
  </si>
  <si>
    <t>68100 Baru Caves Selayang</t>
  </si>
  <si>
    <t xml:space="preserve">Selangor </t>
  </si>
  <si>
    <t>En Desuki</t>
  </si>
  <si>
    <t>016-2926484</t>
  </si>
  <si>
    <t>INV00000320</t>
  </si>
  <si>
    <t>Bank Trsf</t>
  </si>
  <si>
    <t>Payment Inv 00000320partial</t>
  </si>
  <si>
    <t>INV00000331</t>
  </si>
  <si>
    <t>Payment Inv 00000331</t>
  </si>
  <si>
    <t>INV00000344</t>
  </si>
  <si>
    <t>Payment Inv 00000344partial</t>
  </si>
  <si>
    <t>17/11/2022</t>
  </si>
  <si>
    <t>INV00000368</t>
  </si>
  <si>
    <t>INV00000369</t>
  </si>
  <si>
    <t>23/12/2022</t>
  </si>
  <si>
    <t>INV00000392</t>
  </si>
  <si>
    <t>Payment Inv 00000368partial</t>
  </si>
  <si>
    <t>INV00000416</t>
  </si>
  <si>
    <t>31-Jan-2023</t>
  </si>
  <si>
    <t>31-Dec-2022</t>
  </si>
  <si>
    <t>28-Feb-2023</t>
  </si>
  <si>
    <t>INV00000433</t>
  </si>
  <si>
    <t>INV00000445</t>
  </si>
  <si>
    <t>INV00000446</t>
  </si>
  <si>
    <t>25/2/2023</t>
  </si>
  <si>
    <t>28/2/2023</t>
  </si>
  <si>
    <t>Payment Inv 00000368partial, 369partial, 392partial</t>
  </si>
  <si>
    <t>Balance b/f</t>
  </si>
  <si>
    <t>Payment Inv 00000392partial</t>
  </si>
  <si>
    <t>INV00000455</t>
  </si>
  <si>
    <t>INV00000456</t>
  </si>
  <si>
    <t>INV00000462</t>
  </si>
  <si>
    <t>7/3/2023</t>
  </si>
  <si>
    <t>8/3/2023</t>
  </si>
  <si>
    <t>14/3/2023</t>
  </si>
  <si>
    <t>31-Mar-2023</t>
  </si>
  <si>
    <t>INV00000503</t>
  </si>
  <si>
    <t>INV00000506</t>
  </si>
  <si>
    <t>INV00000517</t>
  </si>
  <si>
    <t>27/4/2023</t>
  </si>
  <si>
    <t>Payment Inv 00000392partial, 416partial</t>
  </si>
  <si>
    <t>Payment Inv 00000416partial</t>
  </si>
  <si>
    <t>INV00000487</t>
  </si>
  <si>
    <t>Payment Inv 00000416partial, 433,445partial</t>
  </si>
  <si>
    <t>30-Apr-2023</t>
  </si>
  <si>
    <t>31-May-2023</t>
  </si>
  <si>
    <t>Payment Inv 00000445partial, 446,455partial</t>
  </si>
  <si>
    <t>INV00000537</t>
  </si>
  <si>
    <t>Payment Inv 00000455partial</t>
  </si>
  <si>
    <t>INV00000544</t>
  </si>
  <si>
    <t>INV00000558</t>
  </si>
  <si>
    <t>30-Jun-2023</t>
  </si>
  <si>
    <t>INV00000575</t>
  </si>
  <si>
    <t>INV00000577</t>
  </si>
  <si>
    <t>18/7/2023</t>
  </si>
  <si>
    <t xml:space="preserve">Payment </t>
  </si>
  <si>
    <t>Payment</t>
  </si>
  <si>
    <t>31-Jul-2023</t>
  </si>
  <si>
    <t>INV00000593</t>
  </si>
  <si>
    <t>INV00000603</t>
  </si>
  <si>
    <t>INV00000609</t>
  </si>
  <si>
    <t>INV00000614</t>
  </si>
  <si>
    <t>INV00000618</t>
  </si>
  <si>
    <t>INV00000622</t>
  </si>
  <si>
    <t>31-Aug-2023</t>
  </si>
  <si>
    <t>INV00000634</t>
  </si>
  <si>
    <t>INV00000645</t>
  </si>
  <si>
    <t>INV00000654</t>
  </si>
  <si>
    <t>INV00000656</t>
  </si>
  <si>
    <t>30-Sept-2023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</si>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</sst>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0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8D8D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4" fillId="0" borderId="0" xfId="0" applyFont="1" applyAlignment="1">
      <alignment horizontal="left"/>
    </xf>
    <xf numFmtId="43" fontId="3" fillId="0" borderId="0" xfId="1" applyFont="1"/>
    <xf numFmtId="43" fontId="3" fillId="0" borderId="0" xfId="1" applyFont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6" fillId="6" borderId="5" xfId="0" applyFont="1" applyFill="1" applyBorder="1"/>
    <xf numFmtId="0" fontId="3" fillId="7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43" fontId="4" fillId="0" borderId="0" xfId="1" applyFont="1"/>
    <xf numFmtId="0" fontId="4" fillId="0" borderId="9" xfId="0" applyFont="1" applyBorder="1"/>
    <xf numFmtId="43" fontId="4" fillId="0" borderId="9" xfId="1" applyFont="1" applyBorder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43" fontId="4" fillId="0" borderId="9" xfId="1" applyFont="1" applyBorder="1"/>
    <xf numFmtId="4" fontId="4" fillId="0" borderId="9" xfId="0" applyNumberFormat="1" applyFont="1" applyBorder="1"/>
    <xf numFmtId="14" fontId="4" fillId="0" borderId="7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4" fontId="3" fillId="0" borderId="9" xfId="0" applyNumberFormat="1" applyFont="1" applyBorder="1"/>
    <xf numFmtId="43" fontId="3" fillId="0" borderId="8" xfId="1" applyFont="1" applyBorder="1"/>
    <xf numFmtId="14" fontId="3" fillId="0" borderId="6" xfId="0" applyNumberFormat="1" applyFont="1" applyBorder="1" applyAlignment="1">
      <alignment horizontal="center"/>
    </xf>
    <xf numFmtId="43" fontId="3" fillId="0" borderId="9" xfId="1" applyFont="1" applyBorder="1"/>
    <xf numFmtId="43" fontId="3" fillId="0" borderId="7" xfId="1" applyFont="1" applyBorder="1"/>
    <xf numFmtId="0" fontId="3" fillId="0" borderId="9" xfId="0" applyFont="1" applyBorder="1"/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43" fontId="3" fillId="0" borderId="13" xfId="1" applyFont="1" applyBorder="1"/>
    <xf numFmtId="43" fontId="3" fillId="0" borderId="14" xfId="1" applyFont="1" applyBorder="1"/>
    <xf numFmtId="0" fontId="3" fillId="2" borderId="15" xfId="0" applyFont="1" applyFill="1" applyBorder="1"/>
    <xf numFmtId="0" fontId="3" fillId="2" borderId="16" xfId="0" applyFont="1" applyFill="1" applyBorder="1"/>
    <xf numFmtId="43" fontId="7" fillId="2" borderId="16" xfId="0" applyNumberFormat="1" applyFont="1" applyFill="1" applyBorder="1"/>
    <xf numFmtId="0" fontId="3" fillId="7" borderId="16" xfId="0" applyFont="1" applyFill="1" applyBorder="1"/>
    <xf numFmtId="43" fontId="3" fillId="2" borderId="17" xfId="1" applyFont="1" applyFill="1" applyBorder="1"/>
    <xf numFmtId="0" fontId="3" fillId="0" borderId="0" xfId="0" quotePrefix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7" fillId="2" borderId="16" xfId="0" applyFont="1" applyFill="1" applyBorder="1"/>
    <xf numFmtId="43" fontId="7" fillId="8" borderId="16" xfId="0" applyNumberFormat="1" applyFont="1" applyFill="1" applyBorder="1"/>
    <xf numFmtId="0" fontId="7" fillId="8" borderId="16" xfId="0" applyFont="1" applyFill="1" applyBorder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3" borderId="4" xfId="0" applyFont="1" applyFill="1" applyBorder="1"/>
    <xf numFmtId="0" fontId="3" fillId="2" borderId="5" xfId="0" applyFont="1" applyFill="1" applyBorder="1" applyAlignment="1">
      <alignment horizontal="center"/>
    </xf>
    <xf numFmtId="0" fontId="6" fillId="0" borderId="4" xfId="0" applyFont="1" applyBorder="1"/>
    <xf numFmtId="164" fontId="3" fillId="3" borderId="18" xfId="1" quotePrefix="1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5" fontId="3" fillId="3" borderId="18" xfId="0" quotePrefix="1" applyNumberFormat="1" applyFont="1" applyFill="1" applyBorder="1" applyAlignment="1">
      <alignment horizontal="center"/>
    </xf>
    <xf numFmtId="164" fontId="3" fillId="3" borderId="19" xfId="1" quotePrefix="1" applyNumberFormat="1" applyFont="1" applyFill="1" applyBorder="1" applyAlignment="1">
      <alignment horizontal="center"/>
    </xf>
    <xf numFmtId="164" fontId="3" fillId="3" borderId="20" xfId="1" quotePrefix="1" applyNumberFormat="1" applyFont="1" applyFill="1" applyBorder="1" applyAlignment="1">
      <alignment horizontal="center"/>
    </xf>
    <xf numFmtId="164" fontId="3" fillId="3" borderId="21" xfId="1" quotePrefix="1" applyNumberFormat="1" applyFont="1" applyFill="1" applyBorder="1" applyAlignment="1">
      <alignment horizontal="center"/>
    </xf>
    <xf numFmtId="164" fontId="3" fillId="0" borderId="22" xfId="1" quotePrefix="1" applyNumberFormat="1" applyFont="1" applyFill="1" applyBorder="1" applyAlignment="1">
      <alignment horizontal="center"/>
    </xf>
    <xf numFmtId="164" fontId="3" fillId="0" borderId="9" xfId="1" quotePrefix="1" applyNumberFormat="1" applyFont="1" applyFill="1" applyBorder="1" applyAlignment="1">
      <alignment horizontal="center"/>
    </xf>
    <xf numFmtId="15" fontId="3" fillId="0" borderId="22" xfId="0" quotePrefix="1" applyNumberFormat="1" applyFont="1" applyBorder="1" applyAlignment="1">
      <alignment horizontal="center"/>
    </xf>
    <xf numFmtId="15" fontId="3" fillId="0" borderId="9" xfId="0" quotePrefix="1" applyNumberFormat="1" applyFont="1" applyBorder="1" applyAlignment="1">
      <alignment horizontal="center"/>
    </xf>
    <xf numFmtId="15" fontId="3" fillId="3" borderId="19" xfId="0" quotePrefix="1" applyNumberFormat="1" applyFont="1" applyFill="1" applyBorder="1" applyAlignment="1">
      <alignment horizontal="center"/>
    </xf>
    <xf numFmtId="15" fontId="3" fillId="3" borderId="21" xfId="0" quotePrefix="1" applyNumberFormat="1" applyFont="1" applyFill="1" applyBorder="1" applyAlignment="1">
      <alignment horizontal="center"/>
    </xf>
    <xf numFmtId="15" fontId="3" fillId="3" borderId="20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A99877F-CB69-48E2-8B99-F1D3A541D2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BD1F796-7ED5-4FC5-94B1-F6D4F29E6DD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0B40680-B68C-4DB3-B2F0-100A297F6C0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6B83CD2-DDE0-4F96-86C8-C7B1DDC017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6CB7B00-6595-4B80-AD23-7CD93BDD74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C092730-6D7A-4789-B9A2-42DC4974DB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972E1E8-F019-4689-9922-404A4484D6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BAC2D83-1A21-4612-A475-A709129DE6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BF20B49-6904-4803-9B38-A6912621F4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FFA1-E86B-4061-B39F-58C87A4E04A8}">
  <sheetPr>
    <pageSetUpPr fitToPage="1"/>
  </sheetPr>
  <dimension ref="A1:R1002"/>
  <sheetViews>
    <sheetView topLeftCell="A6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0" t="s">
        <v>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44926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1" t="s">
        <v>14</v>
      </c>
      <c r="C21" s="62"/>
      <c r="D21" s="63" t="s">
        <v>15</v>
      </c>
      <c r="E21" s="64"/>
      <c r="F21" s="64"/>
      <c r="G21" s="64"/>
      <c r="H21" s="64"/>
      <c r="I21" s="65"/>
      <c r="J21" s="66" t="s">
        <v>16</v>
      </c>
      <c r="K21" s="67"/>
      <c r="L21" s="15"/>
      <c r="M21" s="16" t="s">
        <v>17</v>
      </c>
      <c r="N21" s="17"/>
      <c r="O21" s="68" t="s">
        <v>18</v>
      </c>
      <c r="P21" s="69"/>
    </row>
    <row r="22" spans="1:18" ht="14.25" customHeight="1" x14ac:dyDescent="0.35">
      <c r="A22" s="18">
        <v>44798</v>
      </c>
      <c r="B22" s="19"/>
      <c r="C22" s="20" t="s">
        <v>44</v>
      </c>
      <c r="D22" s="7"/>
      <c r="E22" s="7" t="s">
        <v>19</v>
      </c>
      <c r="F22" s="7"/>
      <c r="G22" s="7"/>
      <c r="H22" s="7"/>
      <c r="I22" s="7"/>
      <c r="J22" s="21">
        <v>5886.8</v>
      </c>
      <c r="K22" s="22"/>
      <c r="L22" s="23"/>
      <c r="M22" s="23"/>
      <c r="N22" s="22"/>
      <c r="O22" s="23"/>
      <c r="P22" s="22">
        <f t="shared" ref="P22:P23" si="0">P21+J22-M22</f>
        <v>5886.8</v>
      </c>
    </row>
    <row r="23" spans="1:18" ht="14.25" customHeight="1" x14ac:dyDescent="0.35">
      <c r="A23" s="18">
        <v>44799</v>
      </c>
      <c r="B23" s="19"/>
      <c r="C23" s="11" t="s">
        <v>44</v>
      </c>
      <c r="D23" s="24"/>
      <c r="E23" s="7" t="s">
        <v>19</v>
      </c>
      <c r="F23" s="7"/>
      <c r="G23" s="7"/>
      <c r="H23" s="7"/>
      <c r="I23" s="7"/>
      <c r="J23" s="25">
        <v>250</v>
      </c>
      <c r="K23" s="22"/>
      <c r="L23" s="23"/>
      <c r="M23" s="26"/>
      <c r="N23" s="22"/>
      <c r="O23" s="23"/>
      <c r="P23" s="22">
        <f t="shared" si="0"/>
        <v>6136.8</v>
      </c>
    </row>
    <row r="24" spans="1:18" ht="14.25" customHeight="1" x14ac:dyDescent="0.35">
      <c r="A24" s="18">
        <v>44813</v>
      </c>
      <c r="B24" s="19"/>
      <c r="C24" s="11" t="s">
        <v>45</v>
      </c>
      <c r="D24" s="24"/>
      <c r="E24" s="7" t="s">
        <v>46</v>
      </c>
      <c r="F24" s="7"/>
      <c r="G24" s="7"/>
      <c r="H24" s="7"/>
      <c r="I24" s="7"/>
      <c r="J24" s="25"/>
      <c r="K24" s="22"/>
      <c r="L24" s="23"/>
      <c r="M24" s="27">
        <v>3000</v>
      </c>
      <c r="N24" s="22"/>
      <c r="O24" s="23"/>
      <c r="P24" s="22">
        <f>P23+J24-M24</f>
        <v>3136.8</v>
      </c>
    </row>
    <row r="25" spans="1:18" ht="14.25" customHeight="1" x14ac:dyDescent="0.35">
      <c r="A25" s="18">
        <v>44827</v>
      </c>
      <c r="B25" s="19"/>
      <c r="C25" s="11" t="s">
        <v>45</v>
      </c>
      <c r="D25" s="24"/>
      <c r="E25" s="7" t="s">
        <v>46</v>
      </c>
      <c r="F25" s="7"/>
      <c r="G25" s="7"/>
      <c r="H25" s="7"/>
      <c r="I25" s="7"/>
      <c r="J25" s="25"/>
      <c r="K25" s="22"/>
      <c r="L25" s="23"/>
      <c r="M25" s="26">
        <v>1000</v>
      </c>
      <c r="N25" s="22"/>
      <c r="O25" s="23"/>
      <c r="P25" s="22">
        <f>P24+J25-M25</f>
        <v>2136.8000000000002</v>
      </c>
    </row>
    <row r="26" spans="1:18" ht="14.25" customHeight="1" x14ac:dyDescent="0.35">
      <c r="A26" s="18">
        <v>44827</v>
      </c>
      <c r="B26" s="19"/>
      <c r="C26" s="11" t="s">
        <v>47</v>
      </c>
      <c r="D26" s="24"/>
      <c r="E26" s="7" t="s">
        <v>19</v>
      </c>
      <c r="F26" s="11"/>
      <c r="G26" s="7"/>
      <c r="H26" s="7"/>
      <c r="I26" s="7"/>
      <c r="J26" s="25">
        <v>3546.1</v>
      </c>
      <c r="K26" s="22"/>
      <c r="L26" s="23"/>
      <c r="M26" s="23"/>
      <c r="N26" s="22"/>
      <c r="O26" s="23"/>
      <c r="P26" s="22">
        <f>P25+J26-M26</f>
        <v>5682.9</v>
      </c>
    </row>
    <row r="27" spans="1:18" ht="14.25" customHeight="1" x14ac:dyDescent="0.35">
      <c r="A27" s="18">
        <v>44838</v>
      </c>
      <c r="B27" s="19"/>
      <c r="C27" s="11" t="s">
        <v>45</v>
      </c>
      <c r="D27" s="24"/>
      <c r="E27" s="7" t="s">
        <v>46</v>
      </c>
      <c r="F27" s="7"/>
      <c r="G27" s="7"/>
      <c r="H27" s="7"/>
      <c r="I27" s="7"/>
      <c r="J27" s="28"/>
      <c r="K27" s="22"/>
      <c r="L27" s="23"/>
      <c r="M27" s="23">
        <v>1000</v>
      </c>
      <c r="N27" s="22"/>
      <c r="O27" s="23"/>
      <c r="P27" s="22">
        <f t="shared" ref="P27:P37" si="1">P26+J27-M27</f>
        <v>4682.8999999999996</v>
      </c>
    </row>
    <row r="28" spans="1:18" ht="14.25" customHeight="1" x14ac:dyDescent="0.35">
      <c r="A28" s="18">
        <v>44841</v>
      </c>
      <c r="B28" s="19"/>
      <c r="C28" s="7" t="s">
        <v>45</v>
      </c>
      <c r="D28" s="24"/>
      <c r="E28" s="7" t="s">
        <v>46</v>
      </c>
      <c r="F28" s="7"/>
      <c r="G28" s="7"/>
      <c r="H28" s="7"/>
      <c r="I28" s="7"/>
      <c r="J28" s="29"/>
      <c r="K28" s="22"/>
      <c r="L28" s="23"/>
      <c r="M28" s="23">
        <v>1136.8</v>
      </c>
      <c r="N28" s="22"/>
      <c r="O28" s="23"/>
      <c r="P28" s="22">
        <f t="shared" si="1"/>
        <v>3546.0999999999995</v>
      </c>
    </row>
    <row r="29" spans="1:18" ht="14.25" customHeight="1" x14ac:dyDescent="0.35">
      <c r="A29" s="30">
        <v>44845</v>
      </c>
      <c r="B29" s="19"/>
      <c r="C29" s="7" t="s">
        <v>49</v>
      </c>
      <c r="D29" s="24"/>
      <c r="E29" s="7" t="s">
        <v>19</v>
      </c>
      <c r="F29" s="7"/>
      <c r="G29" s="7"/>
      <c r="H29" s="7"/>
      <c r="I29" s="7"/>
      <c r="J29" s="29">
        <v>3137.3</v>
      </c>
      <c r="K29" s="22"/>
      <c r="L29" s="23"/>
      <c r="M29" s="23"/>
      <c r="N29" s="22"/>
      <c r="O29" s="23"/>
      <c r="P29" s="22">
        <f t="shared" si="1"/>
        <v>6683.4</v>
      </c>
    </row>
    <row r="30" spans="1:18" ht="14.25" customHeight="1" x14ac:dyDescent="0.35">
      <c r="A30" s="30">
        <v>44867</v>
      </c>
      <c r="B30" s="31"/>
      <c r="C30" s="32" t="s">
        <v>45</v>
      </c>
      <c r="D30" s="6"/>
      <c r="E30" s="6" t="s">
        <v>48</v>
      </c>
      <c r="F30" s="6"/>
      <c r="G30" s="6"/>
      <c r="H30" s="6"/>
      <c r="I30" s="6"/>
      <c r="J30" s="33"/>
      <c r="K30" s="34"/>
      <c r="L30" s="12"/>
      <c r="M30" s="12">
        <v>3546.1</v>
      </c>
      <c r="N30" s="34"/>
      <c r="O30" s="12"/>
      <c r="P30" s="22">
        <f t="shared" si="1"/>
        <v>3137.2999999999997</v>
      </c>
    </row>
    <row r="31" spans="1:18" ht="14.25" customHeight="1" x14ac:dyDescent="0.35">
      <c r="A31" s="35">
        <v>44873</v>
      </c>
      <c r="B31" s="31"/>
      <c r="C31" s="32" t="s">
        <v>45</v>
      </c>
      <c r="D31" s="6"/>
      <c r="E31" s="6" t="s">
        <v>50</v>
      </c>
      <c r="F31" s="6"/>
      <c r="G31" s="6"/>
      <c r="H31" s="6"/>
      <c r="I31" s="6"/>
      <c r="J31" s="36"/>
      <c r="K31" s="34"/>
      <c r="L31" s="12"/>
      <c r="M31" s="12">
        <v>1500</v>
      </c>
      <c r="N31" s="34"/>
      <c r="O31" s="12"/>
      <c r="P31" s="22">
        <f t="shared" si="1"/>
        <v>1637.2999999999997</v>
      </c>
    </row>
    <row r="32" spans="1:18" ht="14.25" customHeight="1" x14ac:dyDescent="0.35">
      <c r="A32" s="35">
        <v>44879</v>
      </c>
      <c r="B32" s="31"/>
      <c r="C32" s="32" t="s">
        <v>45</v>
      </c>
      <c r="D32" s="6"/>
      <c r="E32" s="6" t="s">
        <v>50</v>
      </c>
      <c r="F32" s="6"/>
      <c r="G32" s="6"/>
      <c r="H32" s="6"/>
      <c r="I32" s="6"/>
      <c r="J32" s="37"/>
      <c r="K32" s="34"/>
      <c r="L32" s="12"/>
      <c r="M32" s="12">
        <v>1637.3</v>
      </c>
      <c r="N32" s="34"/>
      <c r="O32" s="12"/>
      <c r="P32" s="22">
        <f t="shared" si="1"/>
        <v>0</v>
      </c>
    </row>
    <row r="33" spans="1:16" ht="14.25" customHeight="1" x14ac:dyDescent="0.35">
      <c r="A33" s="35">
        <v>44880</v>
      </c>
      <c r="B33" s="31"/>
      <c r="C33" s="32" t="s">
        <v>52</v>
      </c>
      <c r="D33" s="6"/>
      <c r="E33" s="6" t="s">
        <v>19</v>
      </c>
      <c r="F33" s="6"/>
      <c r="G33" s="6"/>
      <c r="H33" s="6"/>
      <c r="I33" s="6"/>
      <c r="J33" s="37">
        <v>5283.2</v>
      </c>
      <c r="K33" s="34"/>
      <c r="L33" s="12"/>
      <c r="M33" s="12"/>
      <c r="N33" s="34"/>
      <c r="O33" s="12"/>
      <c r="P33" s="22">
        <f t="shared" si="1"/>
        <v>5283.2</v>
      </c>
    </row>
    <row r="34" spans="1:16" ht="14.25" customHeight="1" x14ac:dyDescent="0.35">
      <c r="A34" s="35" t="s">
        <v>51</v>
      </c>
      <c r="B34" s="31"/>
      <c r="C34" t="s">
        <v>53</v>
      </c>
      <c r="D34" s="38"/>
      <c r="E34" s="6" t="s">
        <v>19</v>
      </c>
      <c r="F34" s="6"/>
      <c r="G34" s="6"/>
      <c r="H34" s="6"/>
      <c r="I34" s="6"/>
      <c r="J34" s="37">
        <v>105</v>
      </c>
      <c r="K34" s="34"/>
      <c r="L34" s="12"/>
      <c r="M34" s="12"/>
      <c r="N34" s="34"/>
      <c r="O34" s="12"/>
      <c r="P34" s="22">
        <f t="shared" si="1"/>
        <v>5388.2</v>
      </c>
    </row>
    <row r="35" spans="1:16" ht="14.25" customHeight="1" x14ac:dyDescent="0.35">
      <c r="A35" s="35">
        <v>44909</v>
      </c>
      <c r="B35" s="31"/>
      <c r="C35" s="32" t="s">
        <v>45</v>
      </c>
      <c r="D35" s="6"/>
      <c r="E35" s="6" t="s">
        <v>56</v>
      </c>
      <c r="F35" s="6"/>
      <c r="G35" s="6"/>
      <c r="H35" s="6"/>
      <c r="I35" s="6"/>
      <c r="J35" s="37"/>
      <c r="K35" s="34"/>
      <c r="L35" s="12"/>
      <c r="M35" s="12">
        <v>1500</v>
      </c>
      <c r="N35" s="34"/>
      <c r="O35" s="12"/>
      <c r="P35" s="22">
        <f t="shared" si="1"/>
        <v>3888.2</v>
      </c>
    </row>
    <row r="36" spans="1:16" ht="14.25" customHeight="1" x14ac:dyDescent="0.35">
      <c r="A36" s="35">
        <v>44916</v>
      </c>
      <c r="B36" s="31"/>
      <c r="C36" s="32" t="s">
        <v>45</v>
      </c>
      <c r="D36" s="6"/>
      <c r="E36" s="6" t="s">
        <v>56</v>
      </c>
      <c r="F36" s="6"/>
      <c r="G36" s="6"/>
      <c r="H36" s="6"/>
      <c r="I36" s="6"/>
      <c r="J36" s="37"/>
      <c r="K36" s="34"/>
      <c r="L36" s="12"/>
      <c r="M36" s="12">
        <v>1500</v>
      </c>
      <c r="N36" s="34"/>
      <c r="O36" s="12"/>
      <c r="P36" s="22">
        <f t="shared" si="1"/>
        <v>2388.1999999999998</v>
      </c>
    </row>
    <row r="37" spans="1:16" ht="14.25" customHeight="1" x14ac:dyDescent="0.35">
      <c r="A37" s="35" t="s">
        <v>54</v>
      </c>
      <c r="B37" s="31"/>
      <c r="C37" s="32" t="s">
        <v>55</v>
      </c>
      <c r="D37" s="6"/>
      <c r="E37" s="6" t="s">
        <v>19</v>
      </c>
      <c r="F37" s="6"/>
      <c r="G37" s="6"/>
      <c r="H37" s="6"/>
      <c r="I37" s="6"/>
      <c r="J37" s="37">
        <v>6136.1</v>
      </c>
      <c r="K37" s="34"/>
      <c r="L37" s="12"/>
      <c r="M37" s="12"/>
      <c r="N37" s="34"/>
      <c r="O37" s="12"/>
      <c r="P37" s="22">
        <f t="shared" si="1"/>
        <v>8524.2999999999993</v>
      </c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34"/>
    </row>
    <row r="43" spans="1:16" ht="14.25" customHeight="1" x14ac:dyDescent="0.35">
      <c r="A43" s="40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34"/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24344.5</v>
      </c>
      <c r="K52" s="56"/>
      <c r="L52" s="56"/>
      <c r="M52" s="50">
        <f>SUM(M22:M51)</f>
        <v>15820.199999999999</v>
      </c>
      <c r="N52" s="49"/>
      <c r="O52" s="51"/>
      <c r="P52" s="52">
        <f>J52-M52</f>
        <v>8524.3000000000011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9" t="s">
        <v>21</v>
      </c>
      <c r="E54" s="59"/>
      <c r="F54" s="59"/>
      <c r="G54" s="59" t="s">
        <v>22</v>
      </c>
      <c r="H54" s="59"/>
      <c r="I54" s="59" t="s">
        <v>23</v>
      </c>
      <c r="J54" s="59"/>
      <c r="K54" s="59" t="s">
        <v>24</v>
      </c>
      <c r="L54" s="59"/>
      <c r="M54" s="59"/>
      <c r="N54" s="59" t="s">
        <v>25</v>
      </c>
      <c r="O54" s="59"/>
      <c r="P54" s="59"/>
    </row>
    <row r="55" spans="1:16" ht="14.25" customHeight="1" x14ac:dyDescent="0.35">
      <c r="A55" s="71" t="s">
        <v>26</v>
      </c>
      <c r="B55" s="71"/>
      <c r="C55" s="71"/>
      <c r="D55" s="72" t="s">
        <v>27</v>
      </c>
      <c r="E55" s="72"/>
      <c r="F55" s="72"/>
      <c r="G55" s="72" t="s">
        <v>28</v>
      </c>
      <c r="H55" s="72"/>
      <c r="I55" s="72" t="s">
        <v>29</v>
      </c>
      <c r="J55" s="72"/>
      <c r="K55" s="72" t="s">
        <v>30</v>
      </c>
      <c r="L55" s="72"/>
      <c r="M55" s="72"/>
      <c r="N55" s="72" t="s">
        <v>59</v>
      </c>
      <c r="O55" s="72"/>
      <c r="P55" s="72"/>
    </row>
    <row r="56" spans="1:16" ht="14.25" customHeight="1" x14ac:dyDescent="0.35">
      <c r="A56" s="71" t="s">
        <v>31</v>
      </c>
      <c r="B56" s="71"/>
      <c r="C56" s="71"/>
      <c r="D56" s="70">
        <v>0</v>
      </c>
      <c r="E56" s="70"/>
      <c r="F56" s="70"/>
      <c r="G56" s="70">
        <v>0</v>
      </c>
      <c r="H56" s="70"/>
      <c r="I56" s="70">
        <v>0</v>
      </c>
      <c r="J56" s="70"/>
      <c r="K56" s="73">
        <v>2388.1999999999998</v>
      </c>
      <c r="L56" s="74"/>
      <c r="M56" s="75"/>
      <c r="N56" s="70">
        <v>6136.1</v>
      </c>
      <c r="O56" s="70"/>
      <c r="P56" s="7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9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3FF7-E3E6-4B99-96AB-60C9D194AA16}">
  <sheetPr>
    <pageSetUpPr fitToPage="1"/>
  </sheetPr>
  <dimension ref="A1:R1002"/>
  <sheetViews>
    <sheetView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0" t="s">
        <v>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44957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1" t="s">
        <v>14</v>
      </c>
      <c r="C21" s="62"/>
      <c r="D21" s="63" t="s">
        <v>15</v>
      </c>
      <c r="E21" s="64"/>
      <c r="F21" s="64"/>
      <c r="G21" s="64"/>
      <c r="H21" s="64"/>
      <c r="I21" s="65"/>
      <c r="J21" s="66" t="s">
        <v>16</v>
      </c>
      <c r="K21" s="67"/>
      <c r="L21" s="15"/>
      <c r="M21" s="16" t="s">
        <v>17</v>
      </c>
      <c r="N21" s="17"/>
      <c r="O21" s="68" t="s">
        <v>18</v>
      </c>
      <c r="P21" s="69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25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/>
      <c r="B26" s="19"/>
      <c r="C26" s="11"/>
      <c r="D26" s="24"/>
      <c r="E26" s="7"/>
      <c r="F26" s="11"/>
      <c r="G26" s="7"/>
      <c r="H26" s="7"/>
      <c r="I26" s="7"/>
      <c r="J26" s="25"/>
      <c r="K26" s="22"/>
      <c r="L26" s="23"/>
      <c r="M26" s="23"/>
      <c r="N26" s="22"/>
      <c r="O26" s="23"/>
      <c r="P26" s="22"/>
    </row>
    <row r="27" spans="1:18" ht="14.25" customHeight="1" x14ac:dyDescent="0.35">
      <c r="A27" s="18"/>
      <c r="B27" s="19"/>
      <c r="C27" s="11"/>
      <c r="D27" s="24"/>
      <c r="E27" s="7"/>
      <c r="F27" s="7"/>
      <c r="G27" s="7"/>
      <c r="H27" s="7"/>
      <c r="I27" s="7"/>
      <c r="J27" s="28"/>
      <c r="K27" s="22"/>
      <c r="L27" s="23"/>
      <c r="M27" s="23"/>
      <c r="N27" s="22"/>
      <c r="O27" s="23"/>
      <c r="P27" s="22"/>
    </row>
    <row r="28" spans="1:18" ht="14.25" customHeight="1" x14ac:dyDescent="0.35">
      <c r="A28" s="18"/>
      <c r="B28" s="19"/>
      <c r="C28" s="7"/>
      <c r="D28" s="24"/>
      <c r="E28" s="7"/>
      <c r="F28" s="7"/>
      <c r="G28" s="7"/>
      <c r="H28" s="7"/>
      <c r="I28" s="7"/>
      <c r="J28" s="29"/>
      <c r="K28" s="22"/>
      <c r="L28" s="23"/>
      <c r="M28" s="23"/>
      <c r="N28" s="22"/>
      <c r="O28" s="23"/>
      <c r="P28" s="22"/>
    </row>
    <row r="29" spans="1:18" ht="14.25" customHeight="1" x14ac:dyDescent="0.35">
      <c r="A29" s="30"/>
      <c r="B29" s="19"/>
      <c r="C29" s="7"/>
      <c r="D29" s="24"/>
      <c r="E29" s="7"/>
      <c r="F29" s="7"/>
      <c r="G29" s="7"/>
      <c r="H29" s="7"/>
      <c r="I29" s="7"/>
      <c r="J29" s="29"/>
      <c r="K29" s="22"/>
      <c r="L29" s="23"/>
      <c r="M29" s="23"/>
      <c r="N29" s="22"/>
      <c r="O29" s="23"/>
      <c r="P29" s="22"/>
    </row>
    <row r="30" spans="1:18" ht="14.25" customHeight="1" x14ac:dyDescent="0.35">
      <c r="A30" s="30"/>
      <c r="B30" s="31"/>
      <c r="C30" s="32"/>
      <c r="D30" s="6"/>
      <c r="E30" s="6"/>
      <c r="F30" s="6"/>
      <c r="G30" s="6"/>
      <c r="H30" s="6"/>
      <c r="I30" s="6"/>
      <c r="J30" s="33"/>
      <c r="K30" s="34"/>
      <c r="L30" s="12"/>
      <c r="M30" s="12"/>
      <c r="N30" s="34"/>
      <c r="O30" s="12"/>
      <c r="P30" s="22"/>
    </row>
    <row r="31" spans="1:18" ht="14.25" customHeight="1" x14ac:dyDescent="0.35">
      <c r="A31" s="35"/>
      <c r="B31" s="31"/>
      <c r="C31" s="32"/>
      <c r="D31" s="6"/>
      <c r="E31" s="6"/>
      <c r="F31" s="6"/>
      <c r="G31" s="6"/>
      <c r="H31" s="6"/>
      <c r="I31" s="6"/>
      <c r="J31" s="36"/>
      <c r="K31" s="34"/>
      <c r="L31" s="12"/>
      <c r="M31" s="12"/>
      <c r="N31" s="34"/>
      <c r="O31" s="12"/>
      <c r="P31" s="22"/>
    </row>
    <row r="32" spans="1:18" ht="14.25" customHeight="1" x14ac:dyDescent="0.35">
      <c r="A32" s="35"/>
      <c r="B32" s="31"/>
      <c r="C32" s="32"/>
      <c r="D32" s="6"/>
      <c r="E32" s="6"/>
      <c r="F32" s="6"/>
      <c r="G32" s="6"/>
      <c r="H32" s="6"/>
      <c r="I32" s="6"/>
      <c r="J32" s="37"/>
      <c r="K32" s="34"/>
      <c r="L32" s="12"/>
      <c r="M32" s="12"/>
      <c r="N32" s="34"/>
      <c r="O32" s="12"/>
      <c r="P32" s="22"/>
    </row>
    <row r="33" spans="1:16" ht="14.25" customHeight="1" x14ac:dyDescent="0.35">
      <c r="A33" s="35"/>
      <c r="B33" s="31"/>
      <c r="C33" s="32"/>
      <c r="D33" s="6"/>
      <c r="E33" s="6"/>
      <c r="F33" s="6"/>
      <c r="G33" s="6"/>
      <c r="H33" s="6"/>
      <c r="I33" s="6"/>
      <c r="J33" s="37"/>
      <c r="K33" s="34"/>
      <c r="L33" s="12"/>
      <c r="M33" s="12"/>
      <c r="N33" s="34"/>
      <c r="O33" s="12"/>
      <c r="P33" s="22"/>
    </row>
    <row r="34" spans="1:16" ht="14.25" customHeight="1" x14ac:dyDescent="0.35">
      <c r="A34" s="35"/>
      <c r="B34" s="31"/>
      <c r="D34" s="38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32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34"/>
    </row>
    <row r="43" spans="1:16" ht="14.25" customHeight="1" x14ac:dyDescent="0.35">
      <c r="A43" s="40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34"/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30496.6</v>
      </c>
      <c r="K52" s="49"/>
      <c r="L52" s="49"/>
      <c r="M52" s="50">
        <f>SUM(M22:M51)</f>
        <v>19820.199999999997</v>
      </c>
      <c r="N52" s="49"/>
      <c r="O52" s="51"/>
      <c r="P52" s="52">
        <f>J52-M52</f>
        <v>10676.400000000001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9" t="s">
        <v>21</v>
      </c>
      <c r="E54" s="59"/>
      <c r="F54" s="59"/>
      <c r="G54" s="59" t="s">
        <v>22</v>
      </c>
      <c r="H54" s="59"/>
      <c r="I54" s="59" t="s">
        <v>23</v>
      </c>
      <c r="J54" s="59"/>
      <c r="K54" s="59" t="s">
        <v>24</v>
      </c>
      <c r="L54" s="59"/>
      <c r="M54" s="59"/>
      <c r="N54" s="59" t="s">
        <v>25</v>
      </c>
      <c r="O54" s="59"/>
      <c r="P54" s="59"/>
    </row>
    <row r="55" spans="1:16" ht="14.25" customHeight="1" x14ac:dyDescent="0.35">
      <c r="A55" s="71" t="s">
        <v>26</v>
      </c>
      <c r="B55" s="71"/>
      <c r="C55" s="71"/>
      <c r="D55" s="72" t="s">
        <v>28</v>
      </c>
      <c r="E55" s="72"/>
      <c r="F55" s="72"/>
      <c r="G55" s="72" t="s">
        <v>29</v>
      </c>
      <c r="H55" s="72"/>
      <c r="I55" s="72" t="s">
        <v>30</v>
      </c>
      <c r="J55" s="72"/>
      <c r="K55" s="72" t="s">
        <v>59</v>
      </c>
      <c r="L55" s="72"/>
      <c r="M55" s="72"/>
      <c r="N55" s="72" t="s">
        <v>58</v>
      </c>
      <c r="O55" s="72"/>
      <c r="P55" s="72"/>
    </row>
    <row r="56" spans="1:16" ht="14.25" customHeight="1" x14ac:dyDescent="0.35">
      <c r="A56" s="71" t="s">
        <v>31</v>
      </c>
      <c r="B56" s="71"/>
      <c r="C56" s="71"/>
      <c r="D56" s="70">
        <v>0</v>
      </c>
      <c r="E56" s="70"/>
      <c r="F56" s="70"/>
      <c r="G56" s="70">
        <v>0</v>
      </c>
      <c r="H56" s="70"/>
      <c r="I56" s="70">
        <v>0</v>
      </c>
      <c r="J56" s="70"/>
      <c r="K56" s="73">
        <v>4524.3</v>
      </c>
      <c r="L56" s="74"/>
      <c r="M56" s="75"/>
      <c r="N56" s="70">
        <v>6152.1</v>
      </c>
      <c r="O56" s="70"/>
      <c r="P56" s="7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93DC-C429-4729-9585-6F6F8EA1D510}">
  <sheetPr>
    <pageSetUpPr fitToPage="1"/>
  </sheetPr>
  <dimension ref="A1:R1002"/>
  <sheetViews>
    <sheetView topLeftCell="A32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0" t="s">
        <v>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44985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1" t="s">
        <v>14</v>
      </c>
      <c r="C21" s="62"/>
      <c r="D21" s="63" t="s">
        <v>15</v>
      </c>
      <c r="E21" s="64"/>
      <c r="F21" s="64"/>
      <c r="G21" s="64"/>
      <c r="H21" s="64"/>
      <c r="I21" s="65"/>
      <c r="J21" s="66" t="s">
        <v>16</v>
      </c>
      <c r="K21" s="67"/>
      <c r="L21" s="15"/>
      <c r="M21" s="16" t="s">
        <v>17</v>
      </c>
      <c r="N21" s="17"/>
      <c r="O21" s="68" t="s">
        <v>18</v>
      </c>
      <c r="P21" s="69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29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>
        <v>44968</v>
      </c>
      <c r="B26" s="19"/>
      <c r="C26" s="11" t="s">
        <v>61</v>
      </c>
      <c r="D26" s="24"/>
      <c r="E26" s="7" t="s">
        <v>19</v>
      </c>
      <c r="F26" s="11"/>
      <c r="G26" s="7"/>
      <c r="H26" s="7"/>
      <c r="I26" s="7"/>
      <c r="J26" s="25">
        <v>450</v>
      </c>
      <c r="K26" s="22"/>
      <c r="L26" s="23"/>
      <c r="M26" s="23"/>
      <c r="N26" s="22"/>
      <c r="O26" s="23"/>
      <c r="P26" s="22">
        <f t="shared" si="0"/>
        <v>11126.400000000001</v>
      </c>
    </row>
    <row r="27" spans="1:18" ht="14.25" customHeight="1" x14ac:dyDescent="0.35">
      <c r="A27" s="18">
        <v>44981</v>
      </c>
      <c r="B27" s="19"/>
      <c r="C27" s="11" t="s">
        <v>45</v>
      </c>
      <c r="D27" s="24"/>
      <c r="E27" s="7" t="s">
        <v>68</v>
      </c>
      <c r="F27" s="7"/>
      <c r="G27" s="7"/>
      <c r="H27" s="7"/>
      <c r="I27" s="7"/>
      <c r="J27" s="28"/>
      <c r="K27" s="22"/>
      <c r="L27" s="23"/>
      <c r="M27" s="23">
        <v>1500</v>
      </c>
      <c r="N27" s="22"/>
      <c r="O27" s="23"/>
      <c r="P27" s="22">
        <f t="shared" si="0"/>
        <v>9626.4000000000015</v>
      </c>
    </row>
    <row r="28" spans="1:18" ht="14.25" customHeight="1" x14ac:dyDescent="0.35">
      <c r="A28" s="18" t="s">
        <v>64</v>
      </c>
      <c r="B28" s="19"/>
      <c r="C28" s="7" t="s">
        <v>62</v>
      </c>
      <c r="D28" s="24"/>
      <c r="E28" s="7" t="s">
        <v>19</v>
      </c>
      <c r="F28" s="7"/>
      <c r="G28" s="7"/>
      <c r="H28" s="7"/>
      <c r="I28" s="7"/>
      <c r="J28" s="29">
        <v>842.4</v>
      </c>
      <c r="K28" s="22"/>
      <c r="L28" s="23"/>
      <c r="M28" s="23"/>
      <c r="N28" s="22"/>
      <c r="O28" s="23"/>
      <c r="P28" s="22">
        <f t="shared" si="0"/>
        <v>10468.800000000001</v>
      </c>
    </row>
    <row r="29" spans="1:18" ht="14.25" customHeight="1" x14ac:dyDescent="0.35">
      <c r="A29" s="30" t="s">
        <v>65</v>
      </c>
      <c r="B29" s="19"/>
      <c r="C29" s="7" t="s">
        <v>63</v>
      </c>
      <c r="D29" s="24"/>
      <c r="E29" s="7" t="s">
        <v>19</v>
      </c>
      <c r="F29" s="7"/>
      <c r="G29" s="7"/>
      <c r="H29" s="7"/>
      <c r="I29" s="7"/>
      <c r="J29" s="29">
        <v>312.5</v>
      </c>
      <c r="K29" s="22"/>
      <c r="L29" s="23"/>
      <c r="M29" s="23"/>
      <c r="N29" s="22"/>
      <c r="O29" s="23"/>
      <c r="P29" s="22">
        <f t="shared" si="0"/>
        <v>10781.300000000001</v>
      </c>
    </row>
    <row r="30" spans="1:18" ht="14.25" customHeight="1" x14ac:dyDescent="0.35">
      <c r="A30" s="30"/>
      <c r="B30" s="31"/>
      <c r="C30" s="32"/>
      <c r="D30" s="6"/>
      <c r="E30" s="6"/>
      <c r="F30" s="6"/>
      <c r="G30" s="6"/>
      <c r="H30" s="6"/>
      <c r="I30" s="6"/>
      <c r="J30" s="33"/>
      <c r="K30" s="34"/>
      <c r="L30" s="12"/>
      <c r="M30" s="12"/>
      <c r="N30" s="34"/>
      <c r="O30" s="12"/>
      <c r="P30" s="22"/>
    </row>
    <row r="31" spans="1:18" ht="14.25" customHeight="1" x14ac:dyDescent="0.35">
      <c r="A31" s="35"/>
      <c r="B31" s="31"/>
      <c r="C31" s="32"/>
      <c r="D31" s="6"/>
      <c r="E31" s="6"/>
      <c r="F31" s="6"/>
      <c r="G31" s="6"/>
      <c r="H31" s="6"/>
      <c r="I31" s="6"/>
      <c r="J31" s="36"/>
      <c r="K31" s="34"/>
      <c r="L31" s="12"/>
      <c r="M31" s="12"/>
      <c r="N31" s="34"/>
      <c r="O31" s="12"/>
      <c r="P31" s="22"/>
    </row>
    <row r="32" spans="1:18" ht="14.25" customHeight="1" x14ac:dyDescent="0.35">
      <c r="A32" s="35"/>
      <c r="B32" s="31"/>
      <c r="C32" s="32"/>
      <c r="D32" s="6"/>
      <c r="E32" s="6"/>
      <c r="F32" s="6"/>
      <c r="G32" s="6"/>
      <c r="H32" s="6"/>
      <c r="I32" s="6"/>
      <c r="J32" s="37"/>
      <c r="K32" s="34"/>
      <c r="L32" s="12"/>
      <c r="M32" s="12"/>
      <c r="N32" s="34"/>
      <c r="O32" s="12"/>
      <c r="P32" s="22"/>
    </row>
    <row r="33" spans="1:16" ht="14.25" customHeight="1" x14ac:dyDescent="0.35">
      <c r="A33" s="35"/>
      <c r="B33" s="31"/>
      <c r="C33" s="32"/>
      <c r="D33" s="6"/>
      <c r="E33" s="6"/>
      <c r="F33" s="6"/>
      <c r="G33" s="6"/>
      <c r="H33" s="6"/>
      <c r="I33" s="6"/>
      <c r="J33" s="37"/>
      <c r="K33" s="34"/>
      <c r="L33" s="12"/>
      <c r="M33" s="12"/>
      <c r="N33" s="34"/>
      <c r="O33" s="12"/>
      <c r="P33" s="22"/>
    </row>
    <row r="34" spans="1:16" ht="14.25" customHeight="1" x14ac:dyDescent="0.35">
      <c r="A34" s="35"/>
      <c r="B34" s="31"/>
      <c r="D34" s="38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32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34"/>
    </row>
    <row r="43" spans="1:16" ht="14.25" customHeight="1" x14ac:dyDescent="0.35">
      <c r="A43" s="40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34"/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32101.5</v>
      </c>
      <c r="K52" s="49"/>
      <c r="L52" s="49"/>
      <c r="M52" s="50">
        <f>SUM(M22:M51)</f>
        <v>21320.199999999997</v>
      </c>
      <c r="N52" s="49"/>
      <c r="O52" s="51"/>
      <c r="P52" s="52">
        <f>J52-M52</f>
        <v>10781.300000000003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" customHeight="1" x14ac:dyDescent="0.35">
      <c r="A54" s="6"/>
      <c r="B54" s="6"/>
      <c r="C54" s="6"/>
      <c r="D54" s="59" t="s">
        <v>21</v>
      </c>
      <c r="E54" s="59"/>
      <c r="F54" s="59"/>
      <c r="G54" s="59" t="s">
        <v>22</v>
      </c>
      <c r="H54" s="59"/>
      <c r="I54" s="59" t="s">
        <v>23</v>
      </c>
      <c r="J54" s="59"/>
      <c r="K54" s="59" t="s">
        <v>24</v>
      </c>
      <c r="L54" s="59"/>
      <c r="M54" s="59"/>
      <c r="N54" s="59" t="s">
        <v>25</v>
      </c>
      <c r="O54" s="59"/>
      <c r="P54" s="59"/>
    </row>
    <row r="55" spans="1:16" ht="14.25" customHeight="1" x14ac:dyDescent="0.35">
      <c r="A55" s="71" t="s">
        <v>26</v>
      </c>
      <c r="B55" s="71"/>
      <c r="C55" s="71"/>
      <c r="D55" s="72" t="s">
        <v>29</v>
      </c>
      <c r="E55" s="72"/>
      <c r="F55" s="72"/>
      <c r="G55" s="72" t="s">
        <v>30</v>
      </c>
      <c r="H55" s="72"/>
      <c r="I55" s="72" t="s">
        <v>59</v>
      </c>
      <c r="J55" s="72"/>
      <c r="K55" s="72" t="s">
        <v>58</v>
      </c>
      <c r="L55" s="72"/>
      <c r="M55" s="72"/>
      <c r="N55" s="72" t="s">
        <v>60</v>
      </c>
      <c r="O55" s="72"/>
      <c r="P55" s="72"/>
    </row>
    <row r="56" spans="1:16" ht="14.25" customHeight="1" x14ac:dyDescent="0.35">
      <c r="A56" s="71" t="s">
        <v>31</v>
      </c>
      <c r="B56" s="71"/>
      <c r="C56" s="71"/>
      <c r="D56" s="70">
        <v>0</v>
      </c>
      <c r="E56" s="70"/>
      <c r="F56" s="70"/>
      <c r="G56" s="70">
        <v>0</v>
      </c>
      <c r="H56" s="70"/>
      <c r="I56" s="70">
        <v>3024.3</v>
      </c>
      <c r="J56" s="70"/>
      <c r="K56" s="73">
        <v>6152.1</v>
      </c>
      <c r="L56" s="74"/>
      <c r="M56" s="75"/>
      <c r="N56" s="70">
        <v>1604.9</v>
      </c>
      <c r="O56" s="70"/>
      <c r="P56" s="7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2476-0DFA-482E-A040-6AA55AA6B551}">
  <sheetPr>
    <pageSetUpPr fitToPage="1"/>
  </sheetPr>
  <dimension ref="A1:R1002"/>
  <sheetViews>
    <sheetView topLeftCell="A16" zoomScaleNormal="100" workbookViewId="0">
      <selection activeCell="J13" sqref="J1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0" t="s">
        <v>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45016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1" t="s">
        <v>14</v>
      </c>
      <c r="C21" s="62"/>
      <c r="D21" s="63" t="s">
        <v>15</v>
      </c>
      <c r="E21" s="64"/>
      <c r="F21" s="64"/>
      <c r="G21" s="64"/>
      <c r="H21" s="64"/>
      <c r="I21" s="65"/>
      <c r="J21" s="66" t="s">
        <v>16</v>
      </c>
      <c r="K21" s="67"/>
      <c r="L21" s="15"/>
      <c r="M21" s="16" t="s">
        <v>17</v>
      </c>
      <c r="N21" s="17"/>
      <c r="O21" s="68" t="s">
        <v>18</v>
      </c>
      <c r="P21" s="69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33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>
        <v>44968</v>
      </c>
      <c r="B26" s="19"/>
      <c r="C26" s="11" t="s">
        <v>61</v>
      </c>
      <c r="D26" s="24"/>
      <c r="E26" s="7" t="s">
        <v>19</v>
      </c>
      <c r="F26" s="11"/>
      <c r="G26" s="7"/>
      <c r="H26" s="7"/>
      <c r="I26" s="7"/>
      <c r="J26" s="25">
        <v>450</v>
      </c>
      <c r="K26" s="22"/>
      <c r="L26" s="23"/>
      <c r="M26" s="23"/>
      <c r="N26" s="22"/>
      <c r="O26" s="23"/>
      <c r="P26" s="22">
        <f t="shared" si="0"/>
        <v>11126.400000000001</v>
      </c>
    </row>
    <row r="27" spans="1:18" ht="14.25" customHeight="1" x14ac:dyDescent="0.35">
      <c r="A27" s="18">
        <v>44981</v>
      </c>
      <c r="B27" s="19"/>
      <c r="C27" s="11" t="s">
        <v>45</v>
      </c>
      <c r="D27" s="24"/>
      <c r="E27" s="7" t="s">
        <v>68</v>
      </c>
      <c r="F27" s="7"/>
      <c r="G27" s="7"/>
      <c r="H27" s="7"/>
      <c r="I27" s="7"/>
      <c r="J27" s="28"/>
      <c r="K27" s="22"/>
      <c r="L27" s="23"/>
      <c r="M27" s="23">
        <v>1500</v>
      </c>
      <c r="N27" s="22"/>
      <c r="O27" s="23"/>
      <c r="P27" s="22">
        <f t="shared" si="0"/>
        <v>9626.4000000000015</v>
      </c>
    </row>
    <row r="28" spans="1:18" ht="14.25" customHeight="1" x14ac:dyDescent="0.35">
      <c r="A28" s="18" t="s">
        <v>64</v>
      </c>
      <c r="B28" s="19"/>
      <c r="C28" s="7" t="s">
        <v>62</v>
      </c>
      <c r="D28" s="24"/>
      <c r="E28" s="7" t="s">
        <v>19</v>
      </c>
      <c r="F28" s="7"/>
      <c r="G28" s="7"/>
      <c r="H28" s="7"/>
      <c r="I28" s="7"/>
      <c r="J28" s="29">
        <v>842.4</v>
      </c>
      <c r="K28" s="22"/>
      <c r="L28" s="23"/>
      <c r="M28" s="23"/>
      <c r="N28" s="22"/>
      <c r="O28" s="23"/>
      <c r="P28" s="22">
        <f t="shared" si="0"/>
        <v>10468.800000000001</v>
      </c>
    </row>
    <row r="29" spans="1:18" ht="14.25" customHeight="1" x14ac:dyDescent="0.35">
      <c r="A29" s="30" t="s">
        <v>65</v>
      </c>
      <c r="B29" s="19"/>
      <c r="C29" s="7" t="s">
        <v>63</v>
      </c>
      <c r="D29" s="24"/>
      <c r="E29" s="7" t="s">
        <v>19</v>
      </c>
      <c r="F29" s="7"/>
      <c r="G29" s="7"/>
      <c r="H29" s="7"/>
      <c r="I29" s="7"/>
      <c r="J29" s="29">
        <v>312.5</v>
      </c>
      <c r="K29" s="22"/>
      <c r="L29" s="23"/>
      <c r="M29" s="23"/>
      <c r="N29" s="22"/>
      <c r="O29" s="23"/>
      <c r="P29" s="22">
        <f t="shared" si="0"/>
        <v>10781.300000000001</v>
      </c>
    </row>
    <row r="30" spans="1:18" ht="14.25" customHeight="1" x14ac:dyDescent="0.35">
      <c r="A30" s="30">
        <v>44987</v>
      </c>
      <c r="B30" s="31"/>
      <c r="C30" s="32" t="s">
        <v>45</v>
      </c>
      <c r="D30" s="6"/>
      <c r="E30" s="6" t="s">
        <v>68</v>
      </c>
      <c r="F30" s="6"/>
      <c r="G30" s="6"/>
      <c r="H30" s="6"/>
      <c r="I30" s="6"/>
      <c r="J30" s="33"/>
      <c r="K30" s="34"/>
      <c r="L30" s="12"/>
      <c r="M30" s="12">
        <v>1500</v>
      </c>
      <c r="N30" s="34"/>
      <c r="O30" s="12"/>
      <c r="P30" s="22">
        <f t="shared" si="0"/>
        <v>9281.3000000000011</v>
      </c>
    </row>
    <row r="31" spans="1:18" ht="14.25" customHeight="1" x14ac:dyDescent="0.35">
      <c r="A31" s="35" t="s">
        <v>72</v>
      </c>
      <c r="B31" s="31"/>
      <c r="C31" s="32" t="s">
        <v>69</v>
      </c>
      <c r="D31" s="6"/>
      <c r="E31" s="6" t="s">
        <v>19</v>
      </c>
      <c r="F31" s="6"/>
      <c r="G31" s="6"/>
      <c r="H31" s="6"/>
      <c r="I31" s="6"/>
      <c r="J31" s="36">
        <v>4406.3999999999996</v>
      </c>
      <c r="K31" s="34"/>
      <c r="L31" s="12"/>
      <c r="M31" s="12"/>
      <c r="N31" s="34"/>
      <c r="O31" s="12"/>
      <c r="P31" s="22">
        <f t="shared" si="0"/>
        <v>13687.7</v>
      </c>
    </row>
    <row r="32" spans="1:18" ht="14.25" customHeight="1" x14ac:dyDescent="0.35">
      <c r="A32" s="35" t="s">
        <v>73</v>
      </c>
      <c r="B32" s="31"/>
      <c r="C32" s="32" t="s">
        <v>70</v>
      </c>
      <c r="D32" s="6"/>
      <c r="E32" s="6" t="s">
        <v>19</v>
      </c>
      <c r="F32" s="6"/>
      <c r="G32" s="6"/>
      <c r="H32" s="6"/>
      <c r="I32" s="6"/>
      <c r="J32" s="37">
        <v>1020.5</v>
      </c>
      <c r="K32" s="34"/>
      <c r="L32" s="12"/>
      <c r="M32" s="12"/>
      <c r="N32" s="34"/>
      <c r="O32" s="12"/>
      <c r="P32" s="22">
        <f t="shared" si="0"/>
        <v>14708.2</v>
      </c>
    </row>
    <row r="33" spans="1:16" ht="14.25" customHeight="1" x14ac:dyDescent="0.35">
      <c r="A33" s="35" t="s">
        <v>74</v>
      </c>
      <c r="B33" s="31"/>
      <c r="C33" s="32" t="s">
        <v>71</v>
      </c>
      <c r="D33" s="6"/>
      <c r="E33" s="6" t="s">
        <v>19</v>
      </c>
      <c r="F33" s="6"/>
      <c r="G33" s="6"/>
      <c r="H33" s="6"/>
      <c r="I33" s="6"/>
      <c r="J33" s="37">
        <v>640</v>
      </c>
      <c r="K33" s="34"/>
      <c r="L33" s="12"/>
      <c r="M33" s="12"/>
      <c r="N33" s="34"/>
      <c r="O33" s="12"/>
      <c r="P33" s="22">
        <f t="shared" si="0"/>
        <v>15348.2</v>
      </c>
    </row>
    <row r="34" spans="1:16" ht="14.25" customHeight="1" x14ac:dyDescent="0.35">
      <c r="A34" s="35"/>
      <c r="B34" s="31"/>
      <c r="D34" s="38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32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34"/>
    </row>
    <row r="43" spans="1:16" ht="14.25" customHeight="1" x14ac:dyDescent="0.35">
      <c r="A43" s="40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34"/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38168.400000000001</v>
      </c>
      <c r="K52" s="49"/>
      <c r="L52" s="49"/>
      <c r="M52" s="50">
        <f>SUM(M22:M51)</f>
        <v>22820.199999999997</v>
      </c>
      <c r="N52" s="49"/>
      <c r="O52" s="51"/>
      <c r="P52" s="52">
        <f>J52-M52</f>
        <v>15348.200000000004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9" t="s">
        <v>21</v>
      </c>
      <c r="E54" s="59"/>
      <c r="F54" s="59"/>
      <c r="G54" s="59" t="s">
        <v>22</v>
      </c>
      <c r="H54" s="59"/>
      <c r="I54" s="59" t="s">
        <v>23</v>
      </c>
      <c r="J54" s="59"/>
      <c r="K54" s="59" t="s">
        <v>24</v>
      </c>
      <c r="L54" s="59"/>
      <c r="M54" s="59"/>
      <c r="N54" s="59" t="s">
        <v>25</v>
      </c>
      <c r="O54" s="59"/>
      <c r="P54" s="59"/>
    </row>
    <row r="55" spans="1:16" ht="14.25" customHeight="1" x14ac:dyDescent="0.35">
      <c r="A55" s="71" t="s">
        <v>26</v>
      </c>
      <c r="B55" s="71"/>
      <c r="C55" s="71"/>
      <c r="D55" s="72" t="s">
        <v>30</v>
      </c>
      <c r="E55" s="72"/>
      <c r="F55" s="72"/>
      <c r="G55" s="72" t="s">
        <v>59</v>
      </c>
      <c r="H55" s="72"/>
      <c r="I55" s="72" t="s">
        <v>58</v>
      </c>
      <c r="J55" s="72"/>
      <c r="K55" s="72" t="s">
        <v>60</v>
      </c>
      <c r="L55" s="72"/>
      <c r="M55" s="72"/>
      <c r="N55" s="72" t="s">
        <v>75</v>
      </c>
      <c r="O55" s="72"/>
      <c r="P55" s="72"/>
    </row>
    <row r="56" spans="1:16" ht="14.25" customHeight="1" x14ac:dyDescent="0.35">
      <c r="A56" s="71" t="s">
        <v>31</v>
      </c>
      <c r="B56" s="71"/>
      <c r="C56" s="71"/>
      <c r="D56" s="70">
        <v>0</v>
      </c>
      <c r="E56" s="70"/>
      <c r="F56" s="70"/>
      <c r="G56" s="70">
        <v>1524.3000000000002</v>
      </c>
      <c r="H56" s="70"/>
      <c r="I56" s="70">
        <v>6152.1</v>
      </c>
      <c r="J56" s="70"/>
      <c r="K56" s="70">
        <v>1604.9</v>
      </c>
      <c r="L56" s="70"/>
      <c r="M56" s="70"/>
      <c r="N56" s="70">
        <v>6066.9</v>
      </c>
      <c r="O56" s="70"/>
      <c r="P56" s="7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3FF0-3960-4AC2-A315-5B690C4E25E9}">
  <sheetPr>
    <pageSetUpPr fitToPage="1"/>
  </sheetPr>
  <dimension ref="A1:R1002"/>
  <sheetViews>
    <sheetView topLeftCell="A14" zoomScaleNormal="100" workbookViewId="0">
      <selection activeCell="I33" sqref="I3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0" t="s">
        <v>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1" t="s">
        <v>14</v>
      </c>
      <c r="C21" s="62"/>
      <c r="D21" s="63" t="s">
        <v>15</v>
      </c>
      <c r="E21" s="64"/>
      <c r="F21" s="64"/>
      <c r="G21" s="64"/>
      <c r="H21" s="64"/>
      <c r="I21" s="65"/>
      <c r="J21" s="66" t="s">
        <v>16</v>
      </c>
      <c r="K21" s="67"/>
      <c r="L21" s="15"/>
      <c r="M21" s="16" t="s">
        <v>17</v>
      </c>
      <c r="N21" s="17"/>
      <c r="O21" s="68" t="s">
        <v>18</v>
      </c>
      <c r="P21" s="69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43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>
        <v>44968</v>
      </c>
      <c r="B26" s="19"/>
      <c r="C26" s="11" t="s">
        <v>61</v>
      </c>
      <c r="D26" s="24"/>
      <c r="E26" s="7" t="s">
        <v>19</v>
      </c>
      <c r="F26" s="11"/>
      <c r="G26" s="7"/>
      <c r="H26" s="7"/>
      <c r="I26" s="7"/>
      <c r="J26" s="25">
        <v>450</v>
      </c>
      <c r="K26" s="22"/>
      <c r="L26" s="23"/>
      <c r="M26" s="23"/>
      <c r="N26" s="22"/>
      <c r="O26" s="23"/>
      <c r="P26" s="22">
        <f t="shared" si="0"/>
        <v>11126.400000000001</v>
      </c>
    </row>
    <row r="27" spans="1:18" ht="14.25" customHeight="1" x14ac:dyDescent="0.35">
      <c r="A27" s="18">
        <v>44981</v>
      </c>
      <c r="B27" s="19"/>
      <c r="C27" s="11" t="s">
        <v>45</v>
      </c>
      <c r="D27" s="24"/>
      <c r="E27" s="7" t="s">
        <v>68</v>
      </c>
      <c r="F27" s="7"/>
      <c r="G27" s="7"/>
      <c r="H27" s="7"/>
      <c r="I27" s="7"/>
      <c r="J27" s="28"/>
      <c r="K27" s="22"/>
      <c r="L27" s="23"/>
      <c r="M27" s="23">
        <v>1500</v>
      </c>
      <c r="N27" s="22"/>
      <c r="O27" s="23"/>
      <c r="P27" s="22">
        <f t="shared" si="0"/>
        <v>9626.4000000000015</v>
      </c>
    </row>
    <row r="28" spans="1:18" ht="14.25" customHeight="1" x14ac:dyDescent="0.35">
      <c r="A28" s="18" t="s">
        <v>64</v>
      </c>
      <c r="B28" s="19"/>
      <c r="C28" s="7" t="s">
        <v>62</v>
      </c>
      <c r="D28" s="24"/>
      <c r="E28" s="7" t="s">
        <v>19</v>
      </c>
      <c r="F28" s="7"/>
      <c r="G28" s="7"/>
      <c r="H28" s="7"/>
      <c r="I28" s="7"/>
      <c r="J28" s="29">
        <v>842.4</v>
      </c>
      <c r="K28" s="22"/>
      <c r="L28" s="23"/>
      <c r="M28" s="23"/>
      <c r="N28" s="22"/>
      <c r="O28" s="23"/>
      <c r="P28" s="22">
        <f t="shared" si="0"/>
        <v>10468.800000000001</v>
      </c>
    </row>
    <row r="29" spans="1:18" ht="14.25" customHeight="1" x14ac:dyDescent="0.35">
      <c r="A29" s="30" t="s">
        <v>65</v>
      </c>
      <c r="B29" s="19"/>
      <c r="C29" s="7" t="s">
        <v>63</v>
      </c>
      <c r="D29" s="24"/>
      <c r="E29" s="7" t="s">
        <v>19</v>
      </c>
      <c r="F29" s="7"/>
      <c r="G29" s="7"/>
      <c r="H29" s="7"/>
      <c r="I29" s="7"/>
      <c r="J29" s="29">
        <v>312.5</v>
      </c>
      <c r="K29" s="22"/>
      <c r="L29" s="23"/>
      <c r="M29" s="23"/>
      <c r="N29" s="22"/>
      <c r="O29" s="23"/>
      <c r="P29" s="22">
        <f t="shared" si="0"/>
        <v>10781.300000000001</v>
      </c>
    </row>
    <row r="30" spans="1:18" ht="14.25" customHeight="1" x14ac:dyDescent="0.35">
      <c r="A30" s="30">
        <v>44987</v>
      </c>
      <c r="B30" s="31"/>
      <c r="C30" s="32" t="s">
        <v>45</v>
      </c>
      <c r="D30" s="6"/>
      <c r="E30" s="6" t="s">
        <v>68</v>
      </c>
      <c r="F30" s="6"/>
      <c r="G30" s="6"/>
      <c r="H30" s="6"/>
      <c r="I30" s="6"/>
      <c r="J30" s="33"/>
      <c r="K30" s="34"/>
      <c r="L30" s="12"/>
      <c r="M30" s="12">
        <v>1500</v>
      </c>
      <c r="N30" s="34"/>
      <c r="O30" s="12"/>
      <c r="P30" s="22">
        <f t="shared" si="0"/>
        <v>9281.3000000000011</v>
      </c>
    </row>
    <row r="31" spans="1:18" ht="14.25" customHeight="1" x14ac:dyDescent="0.35">
      <c r="A31" s="35" t="s">
        <v>72</v>
      </c>
      <c r="B31" s="31"/>
      <c r="C31" s="32" t="s">
        <v>69</v>
      </c>
      <c r="D31" s="6"/>
      <c r="E31" s="6" t="s">
        <v>19</v>
      </c>
      <c r="F31" s="6"/>
      <c r="G31" s="6"/>
      <c r="H31" s="6"/>
      <c r="I31" s="6"/>
      <c r="J31" s="36">
        <v>4406.3999999999996</v>
      </c>
      <c r="K31" s="34"/>
      <c r="L31" s="12"/>
      <c r="M31" s="12"/>
      <c r="N31" s="34"/>
      <c r="O31" s="12"/>
      <c r="P31" s="22">
        <f t="shared" si="0"/>
        <v>13687.7</v>
      </c>
    </row>
    <row r="32" spans="1:18" ht="14.25" customHeight="1" x14ac:dyDescent="0.35">
      <c r="A32" s="35" t="s">
        <v>73</v>
      </c>
      <c r="B32" s="31"/>
      <c r="C32" s="32" t="s">
        <v>70</v>
      </c>
      <c r="D32" s="6"/>
      <c r="E32" s="6" t="s">
        <v>19</v>
      </c>
      <c r="F32" s="6"/>
      <c r="G32" s="6"/>
      <c r="H32" s="6"/>
      <c r="I32" s="6"/>
      <c r="J32" s="37">
        <v>1020.5</v>
      </c>
      <c r="K32" s="34"/>
      <c r="L32" s="12"/>
      <c r="M32" s="12"/>
      <c r="N32" s="34"/>
      <c r="O32" s="12"/>
      <c r="P32" s="22">
        <f t="shared" si="0"/>
        <v>14708.2</v>
      </c>
    </row>
    <row r="33" spans="1:16" ht="14.25" customHeight="1" x14ac:dyDescent="0.35">
      <c r="A33" s="35" t="s">
        <v>74</v>
      </c>
      <c r="B33" s="31"/>
      <c r="C33" s="32" t="s">
        <v>71</v>
      </c>
      <c r="D33" s="6"/>
      <c r="E33" s="6" t="s">
        <v>19</v>
      </c>
      <c r="F33" s="6"/>
      <c r="G33" s="6"/>
      <c r="H33" s="6"/>
      <c r="I33" s="6"/>
      <c r="J33" s="37">
        <v>640</v>
      </c>
      <c r="K33" s="34"/>
      <c r="L33" s="12"/>
      <c r="M33" s="12"/>
      <c r="N33" s="34"/>
      <c r="O33" s="12"/>
      <c r="P33" s="22">
        <f t="shared" si="0"/>
        <v>15348.2</v>
      </c>
    </row>
    <row r="34" spans="1:16" ht="14.25" customHeight="1" x14ac:dyDescent="0.35">
      <c r="A34" s="35">
        <v>45023</v>
      </c>
      <c r="B34" s="31"/>
      <c r="C34" s="32" t="s">
        <v>45</v>
      </c>
      <c r="D34" s="38"/>
      <c r="E34" s="6" t="s">
        <v>80</v>
      </c>
      <c r="F34" s="6"/>
      <c r="G34" s="6"/>
      <c r="H34" s="6"/>
      <c r="I34" s="6"/>
      <c r="J34" s="37"/>
      <c r="K34" s="34"/>
      <c r="L34" s="12"/>
      <c r="M34" s="12">
        <v>2000</v>
      </c>
      <c r="N34" s="34"/>
      <c r="O34" s="12"/>
      <c r="P34" s="22">
        <f t="shared" si="0"/>
        <v>13348.2</v>
      </c>
    </row>
    <row r="35" spans="1:16" ht="14.25" customHeight="1" x14ac:dyDescent="0.35">
      <c r="A35" s="35">
        <v>45040</v>
      </c>
      <c r="B35" s="31"/>
      <c r="C35" s="32" t="s">
        <v>45</v>
      </c>
      <c r="D35" s="6"/>
      <c r="E35" s="6" t="s">
        <v>81</v>
      </c>
      <c r="F35" s="6"/>
      <c r="G35" s="6"/>
      <c r="H35" s="6"/>
      <c r="I35" s="6"/>
      <c r="J35" s="37"/>
      <c r="K35" s="34"/>
      <c r="L35" s="12"/>
      <c r="M35" s="12">
        <v>1000</v>
      </c>
      <c r="N35" s="34"/>
      <c r="O35" s="12"/>
      <c r="P35" s="22">
        <f t="shared" si="0"/>
        <v>12348.2</v>
      </c>
    </row>
    <row r="36" spans="1:16" ht="14.25" customHeight="1" x14ac:dyDescent="0.35">
      <c r="A36" s="35">
        <v>45042</v>
      </c>
      <c r="B36" s="31"/>
      <c r="C36" s="32" t="s">
        <v>45</v>
      </c>
      <c r="D36" s="6"/>
      <c r="E36" s="6" t="s">
        <v>81</v>
      </c>
      <c r="F36" s="6"/>
      <c r="G36" s="6"/>
      <c r="H36" s="6"/>
      <c r="I36" s="6"/>
      <c r="J36" s="37"/>
      <c r="K36" s="34"/>
      <c r="L36" s="12"/>
      <c r="M36" s="12">
        <v>1500</v>
      </c>
      <c r="N36" s="34"/>
      <c r="O36" s="12"/>
      <c r="P36" s="22">
        <f t="shared" si="0"/>
        <v>10848.2</v>
      </c>
    </row>
    <row r="37" spans="1:16" ht="14.25" customHeight="1" x14ac:dyDescent="0.35">
      <c r="A37" s="35">
        <v>45023</v>
      </c>
      <c r="B37" s="31"/>
      <c r="C37" s="32" t="s">
        <v>82</v>
      </c>
      <c r="D37" s="6"/>
      <c r="E37" s="6" t="s">
        <v>19</v>
      </c>
      <c r="F37" s="6"/>
      <c r="G37" s="6"/>
      <c r="H37" s="6"/>
      <c r="I37" s="6"/>
      <c r="J37" s="37">
        <v>5632.9</v>
      </c>
      <c r="K37" s="34"/>
      <c r="L37" s="12"/>
      <c r="M37" s="12"/>
      <c r="N37" s="34"/>
      <c r="O37" s="12"/>
      <c r="P37" s="22">
        <f t="shared" si="0"/>
        <v>16481.099999999999</v>
      </c>
    </row>
    <row r="38" spans="1:16" ht="14.25" customHeight="1" x14ac:dyDescent="0.35">
      <c r="A38" s="35" t="s">
        <v>79</v>
      </c>
      <c r="B38" s="31"/>
      <c r="C38" s="39" t="s">
        <v>76</v>
      </c>
      <c r="D38" s="6"/>
      <c r="E38" s="6" t="s">
        <v>19</v>
      </c>
      <c r="F38" s="6"/>
      <c r="G38" s="6"/>
      <c r="H38" s="6"/>
      <c r="I38" s="6"/>
      <c r="J38" s="37">
        <v>4947.8999999999996</v>
      </c>
      <c r="K38" s="34"/>
      <c r="L38" s="12"/>
      <c r="M38" s="12"/>
      <c r="N38" s="34"/>
      <c r="O38" s="12"/>
      <c r="P38" s="22">
        <f t="shared" si="0"/>
        <v>21429</v>
      </c>
    </row>
    <row r="39" spans="1:16" ht="14.25" customHeight="1" x14ac:dyDescent="0.35">
      <c r="A39" s="35" t="s">
        <v>79</v>
      </c>
      <c r="B39" s="31"/>
      <c r="C39" s="39" t="s">
        <v>77</v>
      </c>
      <c r="D39" s="6"/>
      <c r="E39" s="6" t="s">
        <v>19</v>
      </c>
      <c r="F39" s="6"/>
      <c r="G39" s="6"/>
      <c r="H39" s="6"/>
      <c r="I39" s="6"/>
      <c r="J39" s="37">
        <v>712.5</v>
      </c>
      <c r="K39" s="34"/>
      <c r="L39" s="12"/>
      <c r="M39" s="12"/>
      <c r="N39" s="34"/>
      <c r="O39" s="12"/>
      <c r="P39" s="22">
        <f t="shared" si="0"/>
        <v>22141.5</v>
      </c>
    </row>
    <row r="40" spans="1:16" ht="14.25" customHeight="1" x14ac:dyDescent="0.35">
      <c r="A40" s="35">
        <v>45053</v>
      </c>
      <c r="B40" s="31"/>
      <c r="C40" s="39" t="s">
        <v>45</v>
      </c>
      <c r="D40" s="6"/>
      <c r="E40" s="6" t="s">
        <v>81</v>
      </c>
      <c r="F40" s="6"/>
      <c r="G40" s="6"/>
      <c r="H40" s="6"/>
      <c r="I40" s="6"/>
      <c r="J40" s="37"/>
      <c r="K40" s="34"/>
      <c r="L40" s="12"/>
      <c r="M40" s="12">
        <v>2000</v>
      </c>
      <c r="N40" s="34"/>
      <c r="O40" s="12"/>
      <c r="P40" s="22">
        <f t="shared" si="0"/>
        <v>20141.5</v>
      </c>
    </row>
    <row r="41" spans="1:16" ht="14.25" customHeight="1" x14ac:dyDescent="0.35">
      <c r="A41" s="35">
        <v>45057</v>
      </c>
      <c r="B41" s="31"/>
      <c r="C41" s="39" t="s">
        <v>45</v>
      </c>
      <c r="D41" s="6"/>
      <c r="E41" s="6" t="s">
        <v>81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19141.5</v>
      </c>
    </row>
    <row r="42" spans="1:16" ht="14.25" customHeight="1" x14ac:dyDescent="0.35">
      <c r="A42" s="35">
        <v>45058</v>
      </c>
      <c r="B42" s="31"/>
      <c r="C42" s="39" t="s">
        <v>78</v>
      </c>
      <c r="D42" s="6"/>
      <c r="E42" s="6" t="s">
        <v>19</v>
      </c>
      <c r="F42" s="6"/>
      <c r="G42" s="6"/>
      <c r="H42" s="6"/>
      <c r="I42" s="6"/>
      <c r="J42" s="37">
        <v>4785.7</v>
      </c>
      <c r="K42" s="34"/>
      <c r="L42" s="12"/>
      <c r="M42" s="12"/>
      <c r="N42" s="34"/>
      <c r="O42" s="12"/>
      <c r="P42" s="22">
        <f t="shared" si="0"/>
        <v>23927.200000000001</v>
      </c>
    </row>
    <row r="43" spans="1:16" ht="14.25" customHeight="1" x14ac:dyDescent="0.35">
      <c r="A43" s="35">
        <v>45064</v>
      </c>
      <c r="B43" s="31"/>
      <c r="C43" s="39" t="s">
        <v>45</v>
      </c>
      <c r="D43" s="6"/>
      <c r="E43" s="6" t="s">
        <v>83</v>
      </c>
      <c r="F43" s="6"/>
      <c r="G43" s="6"/>
      <c r="H43" s="6"/>
      <c r="I43" s="6"/>
      <c r="J43" s="37"/>
      <c r="K43" s="34"/>
      <c r="L43" s="12"/>
      <c r="M43" s="12">
        <v>1000</v>
      </c>
      <c r="N43" s="34"/>
      <c r="O43" s="12"/>
      <c r="P43" s="22">
        <f t="shared" si="0"/>
        <v>22927.200000000001</v>
      </c>
    </row>
    <row r="44" spans="1:16" ht="14.25" customHeight="1" x14ac:dyDescent="0.35">
      <c r="A44" s="40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34"/>
    </row>
    <row r="45" spans="1:16" ht="14.25" customHeight="1" x14ac:dyDescent="0.35">
      <c r="A45" s="40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34"/>
    </row>
    <row r="46" spans="1:16" ht="14.25" customHeight="1" x14ac:dyDescent="0.35">
      <c r="A46" s="40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34"/>
    </row>
    <row r="47" spans="1:16" ht="14.25" customHeight="1" x14ac:dyDescent="0.35">
      <c r="A47" s="40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34"/>
    </row>
    <row r="48" spans="1:16" ht="14.25" customHeight="1" x14ac:dyDescent="0.35">
      <c r="A48" s="40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34"/>
    </row>
    <row r="49" spans="1:16" ht="14.25" customHeight="1" x14ac:dyDescent="0.35">
      <c r="A49" s="40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34"/>
    </row>
    <row r="50" spans="1:16" ht="14" customHeight="1" x14ac:dyDescent="0.35">
      <c r="A50" s="40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34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54247.4</v>
      </c>
      <c r="K52" s="49"/>
      <c r="L52" s="49"/>
      <c r="M52" s="50">
        <f>SUM(M22:M51)</f>
        <v>31320.199999999997</v>
      </c>
      <c r="N52" s="49"/>
      <c r="O52" s="51"/>
      <c r="P52" s="52">
        <f>J52-M52</f>
        <v>22927.200000000004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9" t="s">
        <v>21</v>
      </c>
      <c r="E54" s="59"/>
      <c r="F54" s="59"/>
      <c r="G54" s="59" t="s">
        <v>22</v>
      </c>
      <c r="H54" s="59"/>
      <c r="I54" s="59" t="s">
        <v>23</v>
      </c>
      <c r="J54" s="59"/>
      <c r="K54" s="59" t="s">
        <v>24</v>
      </c>
      <c r="L54" s="59"/>
      <c r="M54" s="59"/>
      <c r="N54" s="59" t="s">
        <v>25</v>
      </c>
      <c r="O54" s="59"/>
      <c r="P54" s="59"/>
    </row>
    <row r="55" spans="1:16" ht="14.25" customHeight="1" x14ac:dyDescent="0.35">
      <c r="A55" s="71" t="s">
        <v>26</v>
      </c>
      <c r="B55" s="71"/>
      <c r="C55" s="71"/>
      <c r="D55" s="72" t="s">
        <v>58</v>
      </c>
      <c r="E55" s="72"/>
      <c r="F55" s="72"/>
      <c r="G55" s="72" t="s">
        <v>60</v>
      </c>
      <c r="H55" s="72"/>
      <c r="I55" s="72" t="s">
        <v>75</v>
      </c>
      <c r="J55" s="72"/>
      <c r="K55" s="72" t="s">
        <v>84</v>
      </c>
      <c r="L55" s="72"/>
      <c r="M55" s="72"/>
      <c r="N55" s="72" t="s">
        <v>85</v>
      </c>
      <c r="O55" s="72"/>
      <c r="P55" s="72"/>
    </row>
    <row r="56" spans="1:16" ht="14.25" customHeight="1" x14ac:dyDescent="0.35">
      <c r="A56" s="71" t="s">
        <v>31</v>
      </c>
      <c r="B56" s="71"/>
      <c r="C56" s="71"/>
      <c r="D56" s="70">
        <v>0</v>
      </c>
      <c r="E56" s="70"/>
      <c r="F56" s="70"/>
      <c r="G56" s="70">
        <v>781.3</v>
      </c>
      <c r="H56" s="70"/>
      <c r="I56" s="70">
        <v>6066.9</v>
      </c>
      <c r="J56" s="70"/>
      <c r="K56" s="70">
        <v>11293.3</v>
      </c>
      <c r="L56" s="70"/>
      <c r="M56" s="70"/>
      <c r="N56" s="70">
        <v>4785.7</v>
      </c>
      <c r="O56" s="70"/>
      <c r="P56" s="7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3CB7-2ACF-4A81-96F7-8A710E8D5242}">
  <sheetPr>
    <pageSetUpPr fitToPage="1"/>
  </sheetPr>
  <dimension ref="A1:R1002"/>
  <sheetViews>
    <sheetView topLeftCell="A38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0" t="s">
        <v>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1" t="s">
        <v>14</v>
      </c>
      <c r="C21" s="62"/>
      <c r="D21" s="63" t="s">
        <v>15</v>
      </c>
      <c r="E21" s="64"/>
      <c r="F21" s="64"/>
      <c r="G21" s="64"/>
      <c r="H21" s="64"/>
      <c r="I21" s="65"/>
      <c r="J21" s="66" t="s">
        <v>16</v>
      </c>
      <c r="K21" s="67"/>
      <c r="L21" s="15"/>
      <c r="M21" s="16" t="s">
        <v>17</v>
      </c>
      <c r="N21" s="17"/>
      <c r="O21" s="68" t="s">
        <v>18</v>
      </c>
      <c r="P21" s="69"/>
    </row>
    <row r="22" spans="1:18" ht="14.25" customHeight="1" x14ac:dyDescent="0.35">
      <c r="A22" s="18">
        <v>44926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24344.5</v>
      </c>
      <c r="K22" s="22"/>
      <c r="L22" s="23"/>
      <c r="M22" s="23">
        <v>15820.199999999999</v>
      </c>
      <c r="N22" s="22"/>
      <c r="O22" s="23"/>
      <c r="P22" s="22">
        <f>J22-M22</f>
        <v>8524.3000000000011</v>
      </c>
    </row>
    <row r="23" spans="1:18" ht="14.25" customHeight="1" x14ac:dyDescent="0.35">
      <c r="A23" s="18">
        <v>44941</v>
      </c>
      <c r="B23" s="19"/>
      <c r="C23" s="11" t="s">
        <v>45</v>
      </c>
      <c r="D23" s="24"/>
      <c r="E23" s="7" t="s">
        <v>56</v>
      </c>
      <c r="F23" s="7"/>
      <c r="G23" s="7"/>
      <c r="H23" s="7"/>
      <c r="I23" s="7"/>
      <c r="J23" s="25"/>
      <c r="K23" s="22"/>
      <c r="L23" s="23"/>
      <c r="M23" s="26">
        <v>2000</v>
      </c>
      <c r="N23" s="22"/>
      <c r="O23" s="23"/>
      <c r="P23" s="22">
        <f>P22+J23-M23</f>
        <v>6524.3000000000011</v>
      </c>
    </row>
    <row r="24" spans="1:18" ht="14.25" customHeight="1" x14ac:dyDescent="0.35">
      <c r="A24" s="18">
        <v>44946</v>
      </c>
      <c r="B24" s="19"/>
      <c r="C24" s="11" t="s">
        <v>45</v>
      </c>
      <c r="D24" s="24"/>
      <c r="E24" s="7" t="s">
        <v>66</v>
      </c>
      <c r="F24" s="7"/>
      <c r="G24" s="7"/>
      <c r="H24" s="7"/>
      <c r="I24" s="7"/>
      <c r="J24" s="25"/>
      <c r="K24" s="22"/>
      <c r="L24" s="23"/>
      <c r="M24" s="27">
        <v>2000</v>
      </c>
      <c r="N24" s="22"/>
      <c r="O24" s="23"/>
      <c r="P24" s="22">
        <f t="shared" ref="P24:P50" si="0">P23+J24-M24</f>
        <v>4524.3000000000011</v>
      </c>
    </row>
    <row r="25" spans="1:18" ht="14.25" customHeight="1" x14ac:dyDescent="0.35">
      <c r="A25" s="18">
        <v>44946</v>
      </c>
      <c r="B25" s="19"/>
      <c r="C25" s="11" t="s">
        <v>57</v>
      </c>
      <c r="D25" s="24"/>
      <c r="E25" s="7" t="s">
        <v>19</v>
      </c>
      <c r="F25" s="7"/>
      <c r="G25" s="7"/>
      <c r="H25" s="7"/>
      <c r="I25" s="7"/>
      <c r="J25" s="25">
        <v>6152.1</v>
      </c>
      <c r="K25" s="22"/>
      <c r="L25" s="23"/>
      <c r="M25" s="26"/>
      <c r="N25" s="22"/>
      <c r="O25" s="23"/>
      <c r="P25" s="22">
        <f t="shared" si="0"/>
        <v>10676.400000000001</v>
      </c>
    </row>
    <row r="26" spans="1:18" ht="14.25" customHeight="1" x14ac:dyDescent="0.35">
      <c r="A26" s="18">
        <v>44968</v>
      </c>
      <c r="B26" s="19"/>
      <c r="C26" s="11" t="s">
        <v>61</v>
      </c>
      <c r="D26" s="24"/>
      <c r="E26" s="7" t="s">
        <v>19</v>
      </c>
      <c r="F26" s="11"/>
      <c r="G26" s="7"/>
      <c r="H26" s="7"/>
      <c r="I26" s="7"/>
      <c r="J26" s="25">
        <v>450</v>
      </c>
      <c r="K26" s="22"/>
      <c r="L26" s="23"/>
      <c r="M26" s="23"/>
      <c r="N26" s="22"/>
      <c r="O26" s="23"/>
      <c r="P26" s="22">
        <f t="shared" si="0"/>
        <v>11126.400000000001</v>
      </c>
    </row>
    <row r="27" spans="1:18" ht="14.25" customHeight="1" x14ac:dyDescent="0.35">
      <c r="A27" s="18">
        <v>44981</v>
      </c>
      <c r="B27" s="19"/>
      <c r="C27" s="11" t="s">
        <v>45</v>
      </c>
      <c r="D27" s="24"/>
      <c r="E27" s="7" t="s">
        <v>68</v>
      </c>
      <c r="F27" s="7"/>
      <c r="G27" s="7"/>
      <c r="H27" s="7"/>
      <c r="I27" s="7"/>
      <c r="J27" s="28"/>
      <c r="K27" s="22"/>
      <c r="L27" s="23"/>
      <c r="M27" s="23">
        <v>1500</v>
      </c>
      <c r="N27" s="22"/>
      <c r="O27" s="23"/>
      <c r="P27" s="22">
        <f t="shared" si="0"/>
        <v>9626.4000000000015</v>
      </c>
    </row>
    <row r="28" spans="1:18" ht="14.25" customHeight="1" x14ac:dyDescent="0.35">
      <c r="A28" s="18" t="s">
        <v>64</v>
      </c>
      <c r="B28" s="19"/>
      <c r="C28" s="7" t="s">
        <v>62</v>
      </c>
      <c r="D28" s="24"/>
      <c r="E28" s="7" t="s">
        <v>19</v>
      </c>
      <c r="F28" s="7"/>
      <c r="G28" s="7"/>
      <c r="H28" s="7"/>
      <c r="I28" s="7"/>
      <c r="J28" s="29">
        <v>842.4</v>
      </c>
      <c r="K28" s="22"/>
      <c r="L28" s="23"/>
      <c r="M28" s="23"/>
      <c r="N28" s="22"/>
      <c r="O28" s="23"/>
      <c r="P28" s="22">
        <f t="shared" si="0"/>
        <v>10468.800000000001</v>
      </c>
    </row>
    <row r="29" spans="1:18" ht="14.25" customHeight="1" x14ac:dyDescent="0.35">
      <c r="A29" s="30" t="s">
        <v>65</v>
      </c>
      <c r="B29" s="19"/>
      <c r="C29" s="7" t="s">
        <v>63</v>
      </c>
      <c r="D29" s="24"/>
      <c r="E29" s="7" t="s">
        <v>19</v>
      </c>
      <c r="F29" s="7"/>
      <c r="G29" s="7"/>
      <c r="H29" s="7"/>
      <c r="I29" s="7"/>
      <c r="J29" s="29">
        <v>312.5</v>
      </c>
      <c r="K29" s="22"/>
      <c r="L29" s="23"/>
      <c r="M29" s="23"/>
      <c r="N29" s="22"/>
      <c r="O29" s="23"/>
      <c r="P29" s="22">
        <f t="shared" si="0"/>
        <v>10781.300000000001</v>
      </c>
    </row>
    <row r="30" spans="1:18" ht="14.25" customHeight="1" x14ac:dyDescent="0.35">
      <c r="A30" s="30">
        <v>44987</v>
      </c>
      <c r="B30" s="31"/>
      <c r="C30" s="32" t="s">
        <v>45</v>
      </c>
      <c r="D30" s="6"/>
      <c r="E30" s="6" t="s">
        <v>68</v>
      </c>
      <c r="F30" s="6"/>
      <c r="G30" s="6"/>
      <c r="H30" s="6"/>
      <c r="I30" s="6"/>
      <c r="J30" s="33"/>
      <c r="K30" s="34"/>
      <c r="L30" s="12"/>
      <c r="M30" s="12">
        <v>1500</v>
      </c>
      <c r="N30" s="34"/>
      <c r="O30" s="12"/>
      <c r="P30" s="22">
        <f t="shared" si="0"/>
        <v>9281.3000000000011</v>
      </c>
    </row>
    <row r="31" spans="1:18" ht="14.25" customHeight="1" x14ac:dyDescent="0.35">
      <c r="A31" s="35" t="s">
        <v>72</v>
      </c>
      <c r="B31" s="31"/>
      <c r="C31" s="32" t="s">
        <v>69</v>
      </c>
      <c r="D31" s="6"/>
      <c r="E31" s="6" t="s">
        <v>19</v>
      </c>
      <c r="F31" s="6"/>
      <c r="G31" s="6"/>
      <c r="H31" s="6"/>
      <c r="I31" s="6"/>
      <c r="J31" s="36">
        <v>4406.3999999999996</v>
      </c>
      <c r="K31" s="34"/>
      <c r="L31" s="12"/>
      <c r="M31" s="12"/>
      <c r="N31" s="34"/>
      <c r="O31" s="12"/>
      <c r="P31" s="22">
        <f t="shared" si="0"/>
        <v>13687.7</v>
      </c>
    </row>
    <row r="32" spans="1:18" ht="14.25" customHeight="1" x14ac:dyDescent="0.35">
      <c r="A32" s="35" t="s">
        <v>73</v>
      </c>
      <c r="B32" s="31"/>
      <c r="C32" s="32" t="s">
        <v>70</v>
      </c>
      <c r="D32" s="6"/>
      <c r="E32" s="6" t="s">
        <v>19</v>
      </c>
      <c r="F32" s="6"/>
      <c r="G32" s="6"/>
      <c r="H32" s="6"/>
      <c r="I32" s="6"/>
      <c r="J32" s="37">
        <v>1020.5</v>
      </c>
      <c r="K32" s="34"/>
      <c r="L32" s="12"/>
      <c r="M32" s="12"/>
      <c r="N32" s="34"/>
      <c r="O32" s="12"/>
      <c r="P32" s="22">
        <f t="shared" si="0"/>
        <v>14708.2</v>
      </c>
    </row>
    <row r="33" spans="1:16" ht="14.25" customHeight="1" x14ac:dyDescent="0.35">
      <c r="A33" s="35" t="s">
        <v>74</v>
      </c>
      <c r="B33" s="31"/>
      <c r="C33" s="32" t="s">
        <v>71</v>
      </c>
      <c r="D33" s="6"/>
      <c r="E33" s="6" t="s">
        <v>19</v>
      </c>
      <c r="F33" s="6"/>
      <c r="G33" s="6"/>
      <c r="H33" s="6"/>
      <c r="I33" s="6"/>
      <c r="J33" s="37">
        <v>640</v>
      </c>
      <c r="K33" s="34"/>
      <c r="L33" s="12"/>
      <c r="M33" s="12"/>
      <c r="N33" s="34"/>
      <c r="O33" s="12"/>
      <c r="P33" s="22">
        <f t="shared" si="0"/>
        <v>15348.2</v>
      </c>
    </row>
    <row r="34" spans="1:16" ht="14.25" customHeight="1" x14ac:dyDescent="0.35">
      <c r="A34" s="35">
        <v>45023</v>
      </c>
      <c r="B34" s="31"/>
      <c r="C34" s="32" t="s">
        <v>45</v>
      </c>
      <c r="D34" s="38"/>
      <c r="E34" s="6" t="s">
        <v>80</v>
      </c>
      <c r="F34" s="6"/>
      <c r="G34" s="6"/>
      <c r="H34" s="6"/>
      <c r="I34" s="6"/>
      <c r="J34" s="37"/>
      <c r="K34" s="34"/>
      <c r="L34" s="12"/>
      <c r="M34" s="12">
        <v>2000</v>
      </c>
      <c r="N34" s="34"/>
      <c r="O34" s="12"/>
      <c r="P34" s="22">
        <f t="shared" si="0"/>
        <v>13348.2</v>
      </c>
    </row>
    <row r="35" spans="1:16" ht="14.25" customHeight="1" x14ac:dyDescent="0.35">
      <c r="A35" s="35">
        <v>45040</v>
      </c>
      <c r="B35" s="31"/>
      <c r="C35" s="32" t="s">
        <v>45</v>
      </c>
      <c r="D35" s="6"/>
      <c r="E35" s="6" t="s">
        <v>81</v>
      </c>
      <c r="F35" s="6"/>
      <c r="G35" s="6"/>
      <c r="H35" s="6"/>
      <c r="I35" s="6"/>
      <c r="J35" s="37"/>
      <c r="K35" s="34"/>
      <c r="L35" s="12"/>
      <c r="M35" s="12">
        <v>1000</v>
      </c>
      <c r="N35" s="34"/>
      <c r="O35" s="12"/>
      <c r="P35" s="22">
        <f t="shared" si="0"/>
        <v>12348.2</v>
      </c>
    </row>
    <row r="36" spans="1:16" ht="14.25" customHeight="1" x14ac:dyDescent="0.35">
      <c r="A36" s="35">
        <v>45042</v>
      </c>
      <c r="B36" s="31"/>
      <c r="C36" s="32" t="s">
        <v>45</v>
      </c>
      <c r="D36" s="6"/>
      <c r="E36" s="6" t="s">
        <v>81</v>
      </c>
      <c r="F36" s="6"/>
      <c r="G36" s="6"/>
      <c r="H36" s="6"/>
      <c r="I36" s="6"/>
      <c r="J36" s="37"/>
      <c r="K36" s="34"/>
      <c r="L36" s="12"/>
      <c r="M36" s="12">
        <v>1500</v>
      </c>
      <c r="N36" s="34"/>
      <c r="O36" s="12"/>
      <c r="P36" s="22">
        <f t="shared" si="0"/>
        <v>10848.2</v>
      </c>
    </row>
    <row r="37" spans="1:16" ht="14.25" customHeight="1" x14ac:dyDescent="0.35">
      <c r="A37" s="35">
        <v>45023</v>
      </c>
      <c r="B37" s="31"/>
      <c r="C37" s="32" t="s">
        <v>82</v>
      </c>
      <c r="D37" s="6"/>
      <c r="E37" s="6" t="s">
        <v>19</v>
      </c>
      <c r="F37" s="6"/>
      <c r="G37" s="6"/>
      <c r="H37" s="6"/>
      <c r="I37" s="6"/>
      <c r="J37" s="37">
        <v>5632.9</v>
      </c>
      <c r="K37" s="34"/>
      <c r="L37" s="12"/>
      <c r="M37" s="12"/>
      <c r="N37" s="34"/>
      <c r="O37" s="12"/>
      <c r="P37" s="22">
        <f t="shared" si="0"/>
        <v>16481.099999999999</v>
      </c>
    </row>
    <row r="38" spans="1:16" ht="14.25" customHeight="1" x14ac:dyDescent="0.35">
      <c r="A38" s="35" t="s">
        <v>79</v>
      </c>
      <c r="B38" s="31"/>
      <c r="C38" s="39" t="s">
        <v>76</v>
      </c>
      <c r="D38" s="6"/>
      <c r="E38" s="6" t="s">
        <v>19</v>
      </c>
      <c r="F38" s="6"/>
      <c r="G38" s="6"/>
      <c r="H38" s="6"/>
      <c r="I38" s="6"/>
      <c r="J38" s="37">
        <v>4947.8999999999996</v>
      </c>
      <c r="K38" s="34"/>
      <c r="L38" s="12"/>
      <c r="M38" s="12"/>
      <c r="N38" s="34"/>
      <c r="O38" s="12"/>
      <c r="P38" s="22">
        <f t="shared" si="0"/>
        <v>21429</v>
      </c>
    </row>
    <row r="39" spans="1:16" ht="14.25" customHeight="1" x14ac:dyDescent="0.35">
      <c r="A39" s="35" t="s">
        <v>79</v>
      </c>
      <c r="B39" s="31"/>
      <c r="C39" s="39" t="s">
        <v>77</v>
      </c>
      <c r="D39" s="6"/>
      <c r="E39" s="6" t="s">
        <v>19</v>
      </c>
      <c r="F39" s="6"/>
      <c r="G39" s="6"/>
      <c r="H39" s="6"/>
      <c r="I39" s="6"/>
      <c r="J39" s="37">
        <v>712.5</v>
      </c>
      <c r="K39" s="34"/>
      <c r="L39" s="12"/>
      <c r="M39" s="12"/>
      <c r="N39" s="34"/>
      <c r="O39" s="12"/>
      <c r="P39" s="22">
        <f t="shared" si="0"/>
        <v>22141.5</v>
      </c>
    </row>
    <row r="40" spans="1:16" ht="14.25" customHeight="1" x14ac:dyDescent="0.35">
      <c r="A40" s="35">
        <v>45053</v>
      </c>
      <c r="B40" s="31"/>
      <c r="C40" s="39" t="s">
        <v>45</v>
      </c>
      <c r="D40" s="6"/>
      <c r="E40" s="6" t="s">
        <v>81</v>
      </c>
      <c r="F40" s="6"/>
      <c r="G40" s="6"/>
      <c r="H40" s="6"/>
      <c r="I40" s="6"/>
      <c r="J40" s="37"/>
      <c r="K40" s="34"/>
      <c r="L40" s="12"/>
      <c r="M40" s="12">
        <v>2000</v>
      </c>
      <c r="N40" s="34"/>
      <c r="O40" s="12"/>
      <c r="P40" s="22">
        <f t="shared" si="0"/>
        <v>20141.5</v>
      </c>
    </row>
    <row r="41" spans="1:16" ht="14.25" customHeight="1" x14ac:dyDescent="0.35">
      <c r="A41" s="35">
        <v>45057</v>
      </c>
      <c r="B41" s="31"/>
      <c r="C41" s="39" t="s">
        <v>45</v>
      </c>
      <c r="D41" s="6"/>
      <c r="E41" s="6" t="s">
        <v>81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19141.5</v>
      </c>
    </row>
    <row r="42" spans="1:16" ht="14.25" customHeight="1" x14ac:dyDescent="0.35">
      <c r="A42" s="35">
        <v>45058</v>
      </c>
      <c r="B42" s="31"/>
      <c r="C42" s="39" t="s">
        <v>78</v>
      </c>
      <c r="D42" s="6"/>
      <c r="E42" s="6" t="s">
        <v>19</v>
      </c>
      <c r="F42" s="6"/>
      <c r="G42" s="6"/>
      <c r="H42" s="6"/>
      <c r="I42" s="6"/>
      <c r="J42" s="37">
        <v>4785.7</v>
      </c>
      <c r="K42" s="34"/>
      <c r="L42" s="12"/>
      <c r="M42" s="12"/>
      <c r="N42" s="34"/>
      <c r="O42" s="12"/>
      <c r="P42" s="22">
        <f t="shared" si="0"/>
        <v>23927.200000000001</v>
      </c>
    </row>
    <row r="43" spans="1:16" ht="14.25" customHeight="1" x14ac:dyDescent="0.35">
      <c r="A43" s="35">
        <v>45064</v>
      </c>
      <c r="B43" s="31"/>
      <c r="C43" s="39" t="s">
        <v>45</v>
      </c>
      <c r="D43" s="6"/>
      <c r="E43" s="6" t="s">
        <v>83</v>
      </c>
      <c r="F43" s="6"/>
      <c r="G43" s="6"/>
      <c r="H43" s="6"/>
      <c r="I43" s="6"/>
      <c r="J43" s="37"/>
      <c r="K43" s="34"/>
      <c r="L43" s="12"/>
      <c r="M43" s="12">
        <v>1000</v>
      </c>
      <c r="N43" s="34"/>
      <c r="O43" s="12"/>
      <c r="P43" s="22">
        <f t="shared" si="0"/>
        <v>22927.200000000001</v>
      </c>
    </row>
    <row r="44" spans="1:16" ht="14.25" customHeight="1" x14ac:dyDescent="0.35">
      <c r="A44" s="35">
        <v>45078</v>
      </c>
      <c r="B44" s="31"/>
      <c r="C44" s="39" t="s">
        <v>45</v>
      </c>
      <c r="D44" s="6"/>
      <c r="E44" s="6" t="s">
        <v>86</v>
      </c>
      <c r="F44" s="6"/>
      <c r="G44" s="6"/>
      <c r="H44" s="6"/>
      <c r="I44" s="6"/>
      <c r="J44" s="37"/>
      <c r="K44" s="34"/>
      <c r="L44" s="12"/>
      <c r="M44" s="12">
        <v>1500</v>
      </c>
      <c r="N44" s="34"/>
      <c r="O44" s="12"/>
      <c r="P44" s="22">
        <f t="shared" si="0"/>
        <v>21427.200000000001</v>
      </c>
    </row>
    <row r="45" spans="1:16" ht="14.25" customHeight="1" x14ac:dyDescent="0.35">
      <c r="A45" s="35">
        <v>45080</v>
      </c>
      <c r="B45" s="31"/>
      <c r="C45" s="39" t="s">
        <v>87</v>
      </c>
      <c r="D45" s="6"/>
      <c r="E45" s="6" t="s">
        <v>19</v>
      </c>
      <c r="F45" s="6"/>
      <c r="G45" s="6"/>
      <c r="H45" s="6"/>
      <c r="I45" s="6"/>
      <c r="J45" s="37">
        <v>5874.7</v>
      </c>
      <c r="K45" s="34"/>
      <c r="L45" s="12"/>
      <c r="M45" s="12"/>
      <c r="N45" s="34"/>
      <c r="O45" s="12"/>
      <c r="P45" s="22">
        <f t="shared" si="0"/>
        <v>27301.9</v>
      </c>
    </row>
    <row r="46" spans="1:16" ht="14.25" customHeight="1" x14ac:dyDescent="0.35">
      <c r="A46" s="35">
        <v>45090</v>
      </c>
      <c r="B46" s="31"/>
      <c r="C46" s="39" t="s">
        <v>45</v>
      </c>
      <c r="D46" s="6"/>
      <c r="E46" s="6" t="s">
        <v>88</v>
      </c>
      <c r="F46" s="6"/>
      <c r="G46" s="6"/>
      <c r="H46" s="6"/>
      <c r="I46" s="6"/>
      <c r="J46" s="37"/>
      <c r="K46" s="34"/>
      <c r="L46" s="12"/>
      <c r="M46" s="12">
        <v>1000</v>
      </c>
      <c r="N46" s="34"/>
      <c r="O46" s="12"/>
      <c r="P46" s="22">
        <f t="shared" si="0"/>
        <v>26301.9</v>
      </c>
    </row>
    <row r="47" spans="1:16" ht="14.25" customHeight="1" x14ac:dyDescent="0.35">
      <c r="A47" s="35">
        <v>45091</v>
      </c>
      <c r="B47" s="31"/>
      <c r="C47" s="39" t="s">
        <v>89</v>
      </c>
      <c r="D47" s="6"/>
      <c r="E47" s="6" t="s">
        <v>19</v>
      </c>
      <c r="F47" s="6"/>
      <c r="G47" s="6"/>
      <c r="H47" s="6"/>
      <c r="I47" s="6"/>
      <c r="J47" s="37">
        <v>410</v>
      </c>
      <c r="K47" s="34"/>
      <c r="L47" s="12"/>
      <c r="M47" s="12"/>
      <c r="N47" s="34"/>
      <c r="O47" s="12"/>
      <c r="P47" s="22">
        <f t="shared" si="0"/>
        <v>26711.9</v>
      </c>
    </row>
    <row r="48" spans="1:16" ht="14.25" customHeight="1" x14ac:dyDescent="0.35">
      <c r="A48" s="35">
        <v>45100</v>
      </c>
      <c r="B48" s="31"/>
      <c r="C48" s="39" t="s">
        <v>45</v>
      </c>
      <c r="D48" s="6"/>
      <c r="E48" s="6" t="s">
        <v>88</v>
      </c>
      <c r="F48" s="6"/>
      <c r="G48" s="6"/>
      <c r="H48" s="6"/>
      <c r="I48" s="6"/>
      <c r="J48" s="37"/>
      <c r="K48" s="34"/>
      <c r="L48" s="12"/>
      <c r="M48" s="12">
        <v>2000</v>
      </c>
      <c r="N48" s="34"/>
      <c r="O48" s="12"/>
      <c r="P48" s="22">
        <f t="shared" si="0"/>
        <v>24711.9</v>
      </c>
    </row>
    <row r="49" spans="1:16" ht="14.25" customHeight="1" x14ac:dyDescent="0.35">
      <c r="A49" s="35">
        <v>45101</v>
      </c>
      <c r="B49" s="31"/>
      <c r="C49" s="39" t="s">
        <v>45</v>
      </c>
      <c r="D49" s="6"/>
      <c r="E49" s="6" t="s">
        <v>88</v>
      </c>
      <c r="F49" s="6"/>
      <c r="G49" s="6"/>
      <c r="H49" s="6"/>
      <c r="I49" s="6"/>
      <c r="J49" s="37"/>
      <c r="K49" s="34"/>
      <c r="L49" s="12"/>
      <c r="M49" s="12">
        <v>500</v>
      </c>
      <c r="N49" s="34"/>
      <c r="O49" s="12"/>
      <c r="P49" s="22">
        <f t="shared" si="0"/>
        <v>24211.9</v>
      </c>
    </row>
    <row r="50" spans="1:16" ht="14" customHeight="1" x14ac:dyDescent="0.35">
      <c r="A50" s="35">
        <v>45101</v>
      </c>
      <c r="B50" s="31"/>
      <c r="C50" s="39" t="s">
        <v>90</v>
      </c>
      <c r="D50" s="6"/>
      <c r="E50" s="6" t="s">
        <v>19</v>
      </c>
      <c r="F50" s="6"/>
      <c r="G50" s="6"/>
      <c r="H50" s="6"/>
      <c r="I50" s="6"/>
      <c r="J50" s="37">
        <v>5329.9</v>
      </c>
      <c r="K50" s="34"/>
      <c r="L50" s="12"/>
      <c r="M50" s="12"/>
      <c r="N50" s="34"/>
      <c r="O50" s="12"/>
      <c r="P50" s="22">
        <f t="shared" si="0"/>
        <v>29541.800000000003</v>
      </c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0">
        <f>SUM(J22:J51)</f>
        <v>65862</v>
      </c>
      <c r="K52" s="49"/>
      <c r="L52" s="49"/>
      <c r="M52" s="50">
        <f>SUM(M22:M51)</f>
        <v>36320.199999999997</v>
      </c>
      <c r="N52" s="49"/>
      <c r="O52" s="51"/>
      <c r="P52" s="52">
        <f>J52-M52</f>
        <v>29541.800000000003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9" t="s">
        <v>21</v>
      </c>
      <c r="E54" s="59"/>
      <c r="F54" s="59"/>
      <c r="G54" s="59" t="s">
        <v>22</v>
      </c>
      <c r="H54" s="59"/>
      <c r="I54" s="59" t="s">
        <v>23</v>
      </c>
      <c r="J54" s="59"/>
      <c r="K54" s="59" t="s">
        <v>24</v>
      </c>
      <c r="L54" s="59"/>
      <c r="M54" s="59"/>
      <c r="N54" s="59" t="s">
        <v>25</v>
      </c>
      <c r="O54" s="59"/>
      <c r="P54" s="59"/>
    </row>
    <row r="55" spans="1:16" ht="14.25" customHeight="1" x14ac:dyDescent="0.35">
      <c r="A55" s="71" t="s">
        <v>26</v>
      </c>
      <c r="B55" s="71"/>
      <c r="C55" s="71"/>
      <c r="D55" s="72" t="s">
        <v>75</v>
      </c>
      <c r="E55" s="72"/>
      <c r="F55" s="72"/>
      <c r="G55" s="72" t="s">
        <v>84</v>
      </c>
      <c r="H55" s="72"/>
      <c r="I55" s="72" t="s">
        <v>85</v>
      </c>
      <c r="J55" s="72"/>
      <c r="K55" s="72" t="s">
        <v>91</v>
      </c>
      <c r="L55" s="72"/>
      <c r="M55" s="72"/>
      <c r="N55" s="78"/>
      <c r="O55" s="78"/>
      <c r="P55" s="79"/>
    </row>
    <row r="56" spans="1:16" ht="14.25" customHeight="1" x14ac:dyDescent="0.35">
      <c r="A56" s="71" t="s">
        <v>31</v>
      </c>
      <c r="B56" s="71"/>
      <c r="C56" s="71"/>
      <c r="D56" s="70">
        <v>1848.2</v>
      </c>
      <c r="E56" s="70"/>
      <c r="F56" s="70"/>
      <c r="G56" s="70">
        <v>11293.3</v>
      </c>
      <c r="H56" s="70"/>
      <c r="I56" s="70">
        <v>4785.7</v>
      </c>
      <c r="J56" s="70"/>
      <c r="K56" s="70">
        <v>11614.6</v>
      </c>
      <c r="L56" s="70"/>
      <c r="M56" s="70"/>
      <c r="N56" s="76"/>
      <c r="O56" s="76"/>
      <c r="P56" s="77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6F0C-04A3-4E6E-BB57-90B9972C9FC0}">
  <sheetPr>
    <pageSetUpPr fitToPage="1"/>
  </sheetPr>
  <dimension ref="A1:R1002"/>
  <sheetViews>
    <sheetView topLeftCell="A18" zoomScaleNormal="100" workbookViewId="0">
      <selection activeCell="Q22" sqref="Q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0" t="s">
        <v>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1" t="s">
        <v>14</v>
      </c>
      <c r="C21" s="62"/>
      <c r="D21" s="63" t="s">
        <v>15</v>
      </c>
      <c r="E21" s="64"/>
      <c r="F21" s="64"/>
      <c r="G21" s="64"/>
      <c r="H21" s="64"/>
      <c r="I21" s="65"/>
      <c r="J21" s="66" t="s">
        <v>16</v>
      </c>
      <c r="K21" s="67"/>
      <c r="L21" s="15"/>
      <c r="M21" s="16" t="s">
        <v>17</v>
      </c>
      <c r="N21" s="17"/>
      <c r="O21" s="68" t="s">
        <v>18</v>
      </c>
      <c r="P21" s="69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65862</v>
      </c>
      <c r="K22" s="22"/>
      <c r="L22" s="23"/>
      <c r="M22" s="23">
        <v>36320.199999999997</v>
      </c>
      <c r="N22" s="22"/>
      <c r="O22" s="23"/>
      <c r="P22" s="22">
        <v>29541.800000000003</v>
      </c>
    </row>
    <row r="23" spans="1:18" ht="14.25" customHeight="1" x14ac:dyDescent="0.35">
      <c r="A23" s="18">
        <v>45119</v>
      </c>
      <c r="B23" s="19"/>
      <c r="C23" s="32" t="s">
        <v>45</v>
      </c>
      <c r="D23" s="24"/>
      <c r="E23" s="7" t="s">
        <v>95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28541.800000000003</v>
      </c>
    </row>
    <row r="24" spans="1:18" ht="14.25" customHeight="1" x14ac:dyDescent="0.35">
      <c r="A24" s="18">
        <v>45121</v>
      </c>
      <c r="B24" s="19"/>
      <c r="C24" s="32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29" si="0">P23+J24-M24</f>
        <v>27541.800000000003</v>
      </c>
    </row>
    <row r="25" spans="1:18" ht="14.25" customHeight="1" x14ac:dyDescent="0.35">
      <c r="A25" s="18">
        <v>45123</v>
      </c>
      <c r="B25" s="19"/>
      <c r="C25" s="32" t="s">
        <v>45</v>
      </c>
      <c r="D25" s="24"/>
      <c r="E25" s="7" t="s">
        <v>96</v>
      </c>
      <c r="F25" s="7"/>
      <c r="G25" s="7"/>
      <c r="H25" s="7"/>
      <c r="I25" s="7"/>
      <c r="J25" s="25"/>
      <c r="K25" s="22"/>
      <c r="L25" s="23"/>
      <c r="M25" s="26">
        <v>1000</v>
      </c>
      <c r="N25" s="22"/>
      <c r="O25" s="23"/>
      <c r="P25" s="22">
        <f t="shared" si="0"/>
        <v>26541.800000000003</v>
      </c>
    </row>
    <row r="26" spans="1:18" ht="14.25" customHeight="1" x14ac:dyDescent="0.35">
      <c r="A26" s="18">
        <v>45124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1000</v>
      </c>
      <c r="N26" s="22"/>
      <c r="O26" s="23"/>
      <c r="P26" s="22">
        <f t="shared" si="0"/>
        <v>25541.800000000003</v>
      </c>
    </row>
    <row r="27" spans="1:18" ht="14.25" customHeight="1" x14ac:dyDescent="0.35">
      <c r="A27" s="18" t="s">
        <v>94</v>
      </c>
      <c r="B27" s="19"/>
      <c r="C27" s="11" t="s">
        <v>92</v>
      </c>
      <c r="D27" s="24"/>
      <c r="E27" s="7" t="s">
        <v>19</v>
      </c>
      <c r="F27" s="7"/>
      <c r="G27" s="7"/>
      <c r="H27" s="7"/>
      <c r="I27" s="7"/>
      <c r="J27" s="25">
        <v>5238.8999999999996</v>
      </c>
      <c r="K27" s="22"/>
      <c r="L27" s="23"/>
      <c r="M27" s="23"/>
      <c r="N27" s="22"/>
      <c r="O27" s="23"/>
      <c r="P27" s="22">
        <f t="shared" si="0"/>
        <v>30780.700000000004</v>
      </c>
    </row>
    <row r="28" spans="1:18" ht="14.25" customHeight="1" x14ac:dyDescent="0.35">
      <c r="A28" s="18">
        <v>45127</v>
      </c>
      <c r="B28" s="19"/>
      <c r="C28" s="11" t="s">
        <v>93</v>
      </c>
      <c r="D28" s="24"/>
      <c r="E28" s="7" t="s">
        <v>19</v>
      </c>
      <c r="F28" s="7"/>
      <c r="G28" s="7"/>
      <c r="H28" s="7"/>
      <c r="I28" s="7"/>
      <c r="J28" s="25">
        <v>420</v>
      </c>
      <c r="K28" s="22"/>
      <c r="L28" s="23"/>
      <c r="M28" s="23"/>
      <c r="N28" s="22"/>
      <c r="O28" s="23"/>
      <c r="P28" s="22">
        <f t="shared" si="0"/>
        <v>31200.700000000004</v>
      </c>
    </row>
    <row r="29" spans="1:18" ht="14.25" customHeight="1" x14ac:dyDescent="0.35">
      <c r="A29" s="18">
        <v>45133</v>
      </c>
      <c r="B29" s="19"/>
      <c r="C29" s="32" t="s">
        <v>45</v>
      </c>
      <c r="D29" s="24"/>
      <c r="E29" s="7" t="s">
        <v>96</v>
      </c>
      <c r="F29" s="7"/>
      <c r="G29" s="7"/>
      <c r="H29" s="7"/>
      <c r="I29" s="7"/>
      <c r="J29" s="29"/>
      <c r="K29" s="22"/>
      <c r="L29" s="23"/>
      <c r="M29" s="23">
        <v>1000</v>
      </c>
      <c r="N29" s="22"/>
      <c r="O29" s="23"/>
      <c r="P29" s="22">
        <f t="shared" si="0"/>
        <v>30200.700000000004</v>
      </c>
    </row>
    <row r="30" spans="1:18" ht="14.25" customHeight="1" x14ac:dyDescent="0.35">
      <c r="A30" s="30"/>
      <c r="B30" s="31"/>
      <c r="C30" s="32"/>
      <c r="D30" s="6"/>
      <c r="E30" s="6"/>
      <c r="F30" s="6"/>
      <c r="G30" s="6"/>
      <c r="H30" s="6"/>
      <c r="I30" s="6"/>
      <c r="J30" s="33"/>
      <c r="K30" s="34"/>
      <c r="L30" s="12"/>
      <c r="M30" s="12"/>
      <c r="N30" s="34"/>
      <c r="O30" s="12"/>
      <c r="P30" s="22"/>
    </row>
    <row r="31" spans="1:18" ht="14.25" customHeight="1" x14ac:dyDescent="0.35">
      <c r="A31" s="35"/>
      <c r="B31" s="31"/>
      <c r="C31" s="32"/>
      <c r="D31" s="6"/>
      <c r="E31" s="6"/>
      <c r="F31" s="6"/>
      <c r="G31" s="6"/>
      <c r="H31" s="6"/>
      <c r="I31" s="6"/>
      <c r="J31" s="36"/>
      <c r="K31" s="34"/>
      <c r="L31" s="12"/>
      <c r="M31" s="12"/>
      <c r="N31" s="34"/>
      <c r="O31" s="12"/>
      <c r="P31" s="22"/>
    </row>
    <row r="32" spans="1:18" ht="14.25" customHeight="1" x14ac:dyDescent="0.35">
      <c r="A32" s="35"/>
      <c r="B32" s="31"/>
      <c r="C32" s="32"/>
      <c r="D32" s="6"/>
      <c r="E32" s="6"/>
      <c r="F32" s="6"/>
      <c r="G32" s="6"/>
      <c r="H32" s="6"/>
      <c r="I32" s="6"/>
      <c r="J32" s="37"/>
      <c r="K32" s="34"/>
      <c r="L32" s="12"/>
      <c r="M32" s="12"/>
      <c r="N32" s="34"/>
      <c r="O32" s="12"/>
      <c r="P32" s="22"/>
    </row>
    <row r="33" spans="1:16" ht="14.25" customHeight="1" x14ac:dyDescent="0.35">
      <c r="A33" s="35"/>
      <c r="B33" s="31"/>
      <c r="C33" s="32"/>
      <c r="D33" s="6"/>
      <c r="E33" s="6"/>
      <c r="F33" s="6"/>
      <c r="G33" s="6"/>
      <c r="H33" s="6"/>
      <c r="I33" s="6"/>
      <c r="J33" s="37"/>
      <c r="K33" s="34"/>
      <c r="L33" s="12"/>
      <c r="M33" s="12"/>
      <c r="N33" s="34"/>
      <c r="O33" s="12"/>
      <c r="P33" s="22"/>
    </row>
    <row r="34" spans="1:16" ht="14.25" customHeight="1" x14ac:dyDescent="0.35">
      <c r="A34" s="35"/>
      <c r="B34" s="31"/>
      <c r="C34" s="32"/>
      <c r="D34" s="38"/>
      <c r="E34" s="6"/>
      <c r="F34" s="6"/>
      <c r="G34" s="6"/>
      <c r="H34" s="6"/>
      <c r="I34" s="6"/>
      <c r="J34" s="37"/>
      <c r="K34" s="34"/>
      <c r="L34" s="12"/>
      <c r="M34" s="12"/>
      <c r="N34" s="34"/>
      <c r="O34" s="12"/>
      <c r="P34" s="22"/>
    </row>
    <row r="35" spans="1:16" ht="14.25" customHeight="1" x14ac:dyDescent="0.35">
      <c r="A35" s="35"/>
      <c r="B35" s="31"/>
      <c r="C35" s="32"/>
      <c r="D35" s="6"/>
      <c r="E35" s="6"/>
      <c r="F35" s="6"/>
      <c r="G35" s="6"/>
      <c r="H35" s="6"/>
      <c r="I35" s="6"/>
      <c r="J35" s="37"/>
      <c r="K35" s="34"/>
      <c r="L35" s="12"/>
      <c r="M35" s="12"/>
      <c r="N35" s="34"/>
      <c r="O35" s="12"/>
      <c r="P35" s="22"/>
    </row>
    <row r="36" spans="1:16" ht="14.25" customHeight="1" x14ac:dyDescent="0.35">
      <c r="A36" s="35"/>
      <c r="B36" s="31"/>
      <c r="C36" s="32"/>
      <c r="D36" s="6"/>
      <c r="E36" s="6"/>
      <c r="F36" s="6"/>
      <c r="G36" s="6"/>
      <c r="H36" s="6"/>
      <c r="I36" s="6"/>
      <c r="J36" s="37"/>
      <c r="K36" s="34"/>
      <c r="L36" s="12"/>
      <c r="M36" s="12"/>
      <c r="N36" s="34"/>
      <c r="O36" s="12"/>
      <c r="P36" s="22"/>
    </row>
    <row r="37" spans="1:16" ht="14.25" customHeight="1" x14ac:dyDescent="0.35">
      <c r="A37" s="35"/>
      <c r="B37" s="31"/>
      <c r="C37" s="32"/>
      <c r="D37" s="6"/>
      <c r="E37" s="6"/>
      <c r="F37" s="6"/>
      <c r="G37" s="6"/>
      <c r="H37" s="6"/>
      <c r="I37" s="6"/>
      <c r="J37" s="37"/>
      <c r="K37" s="34"/>
      <c r="L37" s="12"/>
      <c r="M37" s="12"/>
      <c r="N37" s="34"/>
      <c r="O37" s="12"/>
      <c r="P37" s="22"/>
    </row>
    <row r="38" spans="1:16" ht="14.25" customHeight="1" x14ac:dyDescent="0.35">
      <c r="A38" s="35"/>
      <c r="B38" s="31"/>
      <c r="C38" s="39"/>
      <c r="D38" s="6"/>
      <c r="E38" s="6"/>
      <c r="F38" s="6"/>
      <c r="G38" s="6"/>
      <c r="H38" s="6"/>
      <c r="I38" s="6"/>
      <c r="J38" s="37"/>
      <c r="K38" s="34"/>
      <c r="L38" s="12"/>
      <c r="M38" s="12"/>
      <c r="N38" s="34"/>
      <c r="O38" s="12"/>
      <c r="P38" s="22"/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" customHeight="1" x14ac:dyDescent="0.35">
      <c r="A50" s="35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7">
        <f>SUM(J22:J51)</f>
        <v>71520.899999999994</v>
      </c>
      <c r="K52" s="58"/>
      <c r="L52" s="58"/>
      <c r="M52" s="57">
        <f>SUM(M22:M51)</f>
        <v>41320.199999999997</v>
      </c>
      <c r="N52" s="49"/>
      <c r="O52" s="51"/>
      <c r="P52" s="52">
        <f>J52-M52</f>
        <v>30200.699999999997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9" t="s">
        <v>21</v>
      </c>
      <c r="E54" s="59"/>
      <c r="F54" s="59"/>
      <c r="G54" s="59" t="s">
        <v>22</v>
      </c>
      <c r="H54" s="59"/>
      <c r="I54" s="59" t="s">
        <v>23</v>
      </c>
      <c r="J54" s="59"/>
      <c r="K54" s="59" t="s">
        <v>24</v>
      </c>
      <c r="L54" s="59"/>
      <c r="M54" s="59"/>
      <c r="N54" s="59" t="s">
        <v>25</v>
      </c>
      <c r="O54" s="59"/>
      <c r="P54" s="59"/>
    </row>
    <row r="55" spans="1:16" ht="14.25" customHeight="1" x14ac:dyDescent="0.35">
      <c r="A55" s="71" t="s">
        <v>26</v>
      </c>
      <c r="B55" s="71"/>
      <c r="C55" s="71"/>
      <c r="D55" s="72" t="s">
        <v>75</v>
      </c>
      <c r="E55" s="72"/>
      <c r="F55" s="72"/>
      <c r="G55" s="72" t="s">
        <v>84</v>
      </c>
      <c r="H55" s="72"/>
      <c r="I55" s="72" t="s">
        <v>85</v>
      </c>
      <c r="J55" s="72"/>
      <c r="K55" s="72" t="s">
        <v>91</v>
      </c>
      <c r="L55" s="72"/>
      <c r="M55" s="72"/>
      <c r="N55" s="72" t="s">
        <v>97</v>
      </c>
      <c r="O55" s="72"/>
      <c r="P55" s="72"/>
    </row>
    <row r="56" spans="1:16" ht="14.25" customHeight="1" x14ac:dyDescent="0.35">
      <c r="A56" s="71" t="s">
        <v>31</v>
      </c>
      <c r="B56" s="71"/>
      <c r="C56" s="71"/>
      <c r="D56" s="70">
        <v>0</v>
      </c>
      <c r="E56" s="70"/>
      <c r="F56" s="70"/>
      <c r="G56" s="70">
        <v>8141.5</v>
      </c>
      <c r="H56" s="70"/>
      <c r="I56" s="70">
        <v>4785.7</v>
      </c>
      <c r="J56" s="70"/>
      <c r="K56" s="70">
        <v>11614.6</v>
      </c>
      <c r="L56" s="70"/>
      <c r="M56" s="70"/>
      <c r="N56" s="70">
        <v>5658.9</v>
      </c>
      <c r="O56" s="70"/>
      <c r="P56" s="7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9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B5E0-2827-4CA2-8687-FE9C03858E29}">
  <sheetPr>
    <pageSetUpPr fitToPage="1"/>
  </sheetPr>
  <dimension ref="A1:R1002"/>
  <sheetViews>
    <sheetView topLeftCell="A40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0" t="s">
        <v>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1" t="s">
        <v>14</v>
      </c>
      <c r="C21" s="62"/>
      <c r="D21" s="63" t="s">
        <v>15</v>
      </c>
      <c r="E21" s="64"/>
      <c r="F21" s="64"/>
      <c r="G21" s="64"/>
      <c r="H21" s="64"/>
      <c r="I21" s="65"/>
      <c r="J21" s="66" t="s">
        <v>16</v>
      </c>
      <c r="K21" s="67"/>
      <c r="L21" s="15"/>
      <c r="M21" s="16" t="s">
        <v>17</v>
      </c>
      <c r="N21" s="17"/>
      <c r="O21" s="68" t="s">
        <v>18</v>
      </c>
      <c r="P21" s="69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65862</v>
      </c>
      <c r="K22" s="22"/>
      <c r="L22" s="23"/>
      <c r="M22" s="23">
        <v>36320.199999999997</v>
      </c>
      <c r="N22" s="22"/>
      <c r="O22" s="23"/>
      <c r="P22" s="22">
        <v>29541.800000000003</v>
      </c>
    </row>
    <row r="23" spans="1:18" ht="14.25" customHeight="1" x14ac:dyDescent="0.35">
      <c r="A23" s="18">
        <v>45119</v>
      </c>
      <c r="B23" s="19"/>
      <c r="C23" s="32" t="s">
        <v>45</v>
      </c>
      <c r="D23" s="24"/>
      <c r="E23" s="7" t="s">
        <v>95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28541.800000000003</v>
      </c>
    </row>
    <row r="24" spans="1:18" ht="14.25" customHeight="1" x14ac:dyDescent="0.35">
      <c r="A24" s="18">
        <v>45121</v>
      </c>
      <c r="B24" s="19"/>
      <c r="C24" s="32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38" si="0">P23+J24-M24</f>
        <v>27541.800000000003</v>
      </c>
    </row>
    <row r="25" spans="1:18" ht="14.25" customHeight="1" x14ac:dyDescent="0.35">
      <c r="A25" s="18">
        <v>45123</v>
      </c>
      <c r="B25" s="19"/>
      <c r="C25" s="32" t="s">
        <v>45</v>
      </c>
      <c r="D25" s="24"/>
      <c r="E25" s="7" t="s">
        <v>96</v>
      </c>
      <c r="F25" s="7"/>
      <c r="G25" s="7"/>
      <c r="H25" s="7"/>
      <c r="I25" s="7"/>
      <c r="J25" s="25"/>
      <c r="K25" s="22"/>
      <c r="L25" s="23"/>
      <c r="M25" s="26">
        <v>1000</v>
      </c>
      <c r="N25" s="22"/>
      <c r="O25" s="23"/>
      <c r="P25" s="22">
        <f t="shared" si="0"/>
        <v>26541.800000000003</v>
      </c>
    </row>
    <row r="26" spans="1:18" ht="14.25" customHeight="1" x14ac:dyDescent="0.35">
      <c r="A26" s="18">
        <v>45124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1000</v>
      </c>
      <c r="N26" s="22"/>
      <c r="O26" s="23"/>
      <c r="P26" s="22">
        <f t="shared" si="0"/>
        <v>25541.800000000003</v>
      </c>
    </row>
    <row r="27" spans="1:18" ht="14.25" customHeight="1" x14ac:dyDescent="0.35">
      <c r="A27" s="18" t="s">
        <v>94</v>
      </c>
      <c r="B27" s="19"/>
      <c r="C27" s="11" t="s">
        <v>92</v>
      </c>
      <c r="D27" s="24"/>
      <c r="E27" s="7" t="s">
        <v>19</v>
      </c>
      <c r="F27" s="7"/>
      <c r="G27" s="7"/>
      <c r="H27" s="7"/>
      <c r="I27" s="7"/>
      <c r="J27" s="25">
        <v>5238.8999999999996</v>
      </c>
      <c r="K27" s="22"/>
      <c r="L27" s="23"/>
      <c r="M27" s="23"/>
      <c r="N27" s="22"/>
      <c r="O27" s="23"/>
      <c r="P27" s="22">
        <f t="shared" si="0"/>
        <v>30780.700000000004</v>
      </c>
    </row>
    <row r="28" spans="1:18" ht="14.25" customHeight="1" x14ac:dyDescent="0.35">
      <c r="A28" s="18">
        <v>45127</v>
      </c>
      <c r="B28" s="19"/>
      <c r="C28" s="11" t="s">
        <v>93</v>
      </c>
      <c r="D28" s="24"/>
      <c r="E28" s="7" t="s">
        <v>19</v>
      </c>
      <c r="F28" s="7"/>
      <c r="G28" s="7"/>
      <c r="H28" s="7"/>
      <c r="I28" s="7"/>
      <c r="J28" s="25">
        <v>420</v>
      </c>
      <c r="K28" s="22"/>
      <c r="L28" s="23"/>
      <c r="M28" s="23"/>
      <c r="N28" s="22"/>
      <c r="O28" s="23"/>
      <c r="P28" s="22">
        <f t="shared" si="0"/>
        <v>31200.700000000004</v>
      </c>
    </row>
    <row r="29" spans="1:18" ht="14.25" customHeight="1" x14ac:dyDescent="0.35">
      <c r="A29" s="18">
        <v>45133</v>
      </c>
      <c r="B29" s="19"/>
      <c r="C29" s="32" t="s">
        <v>45</v>
      </c>
      <c r="D29" s="24"/>
      <c r="E29" s="7" t="s">
        <v>96</v>
      </c>
      <c r="F29" s="7"/>
      <c r="G29" s="7"/>
      <c r="H29" s="7"/>
      <c r="I29" s="7"/>
      <c r="J29" s="29"/>
      <c r="K29" s="22"/>
      <c r="L29" s="23"/>
      <c r="M29" s="23">
        <v>1000</v>
      </c>
      <c r="N29" s="22"/>
      <c r="O29" s="23"/>
      <c r="P29" s="22">
        <f t="shared" si="0"/>
        <v>30200.700000000004</v>
      </c>
    </row>
    <row r="30" spans="1:18" ht="14.25" customHeight="1" x14ac:dyDescent="0.35">
      <c r="A30" s="35">
        <v>45141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1550</v>
      </c>
      <c r="N30" s="34"/>
      <c r="O30" s="12"/>
      <c r="P30" s="22">
        <f t="shared" si="0"/>
        <v>28650.700000000004</v>
      </c>
    </row>
    <row r="31" spans="1:18" ht="14.25" customHeight="1" x14ac:dyDescent="0.35">
      <c r="A31" s="35">
        <v>45142</v>
      </c>
      <c r="B31" s="31"/>
      <c r="C31" s="32" t="s">
        <v>98</v>
      </c>
      <c r="D31" s="6"/>
      <c r="E31" s="6" t="s">
        <v>19</v>
      </c>
      <c r="F31" s="6"/>
      <c r="G31" s="6"/>
      <c r="H31" s="6"/>
      <c r="I31" s="6"/>
      <c r="J31" s="36">
        <v>3565.5</v>
      </c>
      <c r="K31" s="34"/>
      <c r="L31" s="12"/>
      <c r="M31" s="12"/>
      <c r="N31" s="34"/>
      <c r="O31" s="12"/>
      <c r="P31" s="22">
        <f t="shared" si="0"/>
        <v>32216.200000000004</v>
      </c>
    </row>
    <row r="32" spans="1:18" ht="14.25" customHeight="1" x14ac:dyDescent="0.35">
      <c r="A32" s="35">
        <v>45152</v>
      </c>
      <c r="B32" s="31"/>
      <c r="C32" s="32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1500</v>
      </c>
      <c r="N32" s="34"/>
      <c r="O32" s="12"/>
      <c r="P32" s="22">
        <f t="shared" si="0"/>
        <v>30716.200000000004</v>
      </c>
    </row>
    <row r="33" spans="1:16" ht="14.25" customHeight="1" x14ac:dyDescent="0.35">
      <c r="A33" s="35">
        <v>45153</v>
      </c>
      <c r="B33" s="31"/>
      <c r="C33" s="32" t="s">
        <v>99</v>
      </c>
      <c r="D33" s="6"/>
      <c r="E33" s="6" t="s">
        <v>19</v>
      </c>
      <c r="F33" s="6"/>
      <c r="G33" s="6"/>
      <c r="H33" s="6"/>
      <c r="I33" s="6"/>
      <c r="J33" s="37">
        <v>1738</v>
      </c>
      <c r="K33" s="34"/>
      <c r="L33" s="12"/>
      <c r="M33" s="12"/>
      <c r="N33" s="34"/>
      <c r="O33" s="12"/>
      <c r="P33" s="22">
        <f t="shared" si="0"/>
        <v>32454.200000000004</v>
      </c>
    </row>
    <row r="34" spans="1:16" ht="14.25" customHeight="1" x14ac:dyDescent="0.35">
      <c r="A34" s="35">
        <v>45155</v>
      </c>
      <c r="B34" s="31"/>
      <c r="C34" s="32" t="s">
        <v>100</v>
      </c>
      <c r="D34" s="38"/>
      <c r="E34" s="6" t="s">
        <v>19</v>
      </c>
      <c r="F34" s="6"/>
      <c r="G34" s="6"/>
      <c r="H34" s="6"/>
      <c r="I34" s="6"/>
      <c r="J34" s="37">
        <v>250</v>
      </c>
      <c r="K34" s="34"/>
      <c r="L34" s="12"/>
      <c r="M34" s="12"/>
      <c r="N34" s="34"/>
      <c r="O34" s="12"/>
      <c r="P34" s="22">
        <f t="shared" si="0"/>
        <v>32704.200000000004</v>
      </c>
    </row>
    <row r="35" spans="1:16" ht="14.25" customHeight="1" x14ac:dyDescent="0.35">
      <c r="A35" s="35">
        <v>45160</v>
      </c>
      <c r="B35" s="31"/>
      <c r="C35" s="32" t="s">
        <v>101</v>
      </c>
      <c r="D35" s="6"/>
      <c r="E35" s="6" t="s">
        <v>19</v>
      </c>
      <c r="F35" s="6"/>
      <c r="G35" s="6"/>
      <c r="H35" s="6"/>
      <c r="I35" s="6"/>
      <c r="J35" s="37">
        <v>1738</v>
      </c>
      <c r="K35" s="34"/>
      <c r="L35" s="12"/>
      <c r="M35" s="12"/>
      <c r="N35" s="34"/>
      <c r="O35" s="12"/>
      <c r="P35" s="22">
        <f t="shared" si="0"/>
        <v>34442.200000000004</v>
      </c>
    </row>
    <row r="36" spans="1:16" ht="14.25" customHeight="1" x14ac:dyDescent="0.35">
      <c r="A36" s="35">
        <v>45164</v>
      </c>
      <c r="B36" s="31"/>
      <c r="C36" s="32" t="s">
        <v>102</v>
      </c>
      <c r="D36" s="6"/>
      <c r="E36" s="6" t="s">
        <v>19</v>
      </c>
      <c r="F36" s="6"/>
      <c r="G36" s="6"/>
      <c r="H36" s="6"/>
      <c r="I36" s="6"/>
      <c r="J36" s="37">
        <v>811.2</v>
      </c>
      <c r="K36" s="34"/>
      <c r="L36" s="12"/>
      <c r="M36" s="12"/>
      <c r="N36" s="34"/>
      <c r="O36" s="12"/>
      <c r="P36" s="22">
        <f t="shared" si="0"/>
        <v>35253.4</v>
      </c>
    </row>
    <row r="37" spans="1:16" ht="14.25" customHeight="1" x14ac:dyDescent="0.35">
      <c r="A37" s="35">
        <v>45164</v>
      </c>
      <c r="B37" s="31"/>
      <c r="C37" s="32" t="s">
        <v>45</v>
      </c>
      <c r="D37" s="24"/>
      <c r="E37" s="7" t="s">
        <v>96</v>
      </c>
      <c r="F37" s="6"/>
      <c r="G37" s="6"/>
      <c r="H37" s="6"/>
      <c r="I37" s="6"/>
      <c r="J37" s="37"/>
      <c r="K37" s="34"/>
      <c r="L37" s="12"/>
      <c r="M37" s="12">
        <v>1000</v>
      </c>
      <c r="N37" s="34"/>
      <c r="O37" s="12"/>
      <c r="P37" s="22">
        <f t="shared" si="0"/>
        <v>34253.4</v>
      </c>
    </row>
    <row r="38" spans="1:16" ht="14.25" customHeight="1" x14ac:dyDescent="0.35">
      <c r="A38" s="35">
        <v>45168</v>
      </c>
      <c r="B38" s="31"/>
      <c r="C38" s="39" t="s">
        <v>103</v>
      </c>
      <c r="D38" s="6"/>
      <c r="E38" s="6" t="s">
        <v>19</v>
      </c>
      <c r="F38" s="6"/>
      <c r="G38" s="6"/>
      <c r="H38" s="6"/>
      <c r="I38" s="6"/>
      <c r="J38" s="37">
        <v>1738</v>
      </c>
      <c r="K38" s="34"/>
      <c r="L38" s="12"/>
      <c r="M38" s="12"/>
      <c r="N38" s="34"/>
      <c r="O38" s="12"/>
      <c r="P38" s="22">
        <f t="shared" si="0"/>
        <v>35991.4</v>
      </c>
    </row>
    <row r="39" spans="1:16" ht="14.25" customHeight="1" x14ac:dyDescent="0.35">
      <c r="A39" s="35"/>
      <c r="B39" s="31"/>
      <c r="C39" s="39"/>
      <c r="D39" s="6"/>
      <c r="E39" s="6"/>
      <c r="F39" s="6"/>
      <c r="G39" s="6"/>
      <c r="H39" s="6"/>
      <c r="I39" s="6"/>
      <c r="J39" s="37"/>
      <c r="K39" s="34"/>
      <c r="L39" s="12"/>
      <c r="M39" s="12"/>
      <c r="N39" s="34"/>
      <c r="O39" s="12"/>
      <c r="P39" s="22"/>
    </row>
    <row r="40" spans="1:16" ht="14.25" customHeight="1" x14ac:dyDescent="0.35">
      <c r="A40" s="35"/>
      <c r="B40" s="31"/>
      <c r="C40" s="39"/>
      <c r="D40" s="6"/>
      <c r="E40" s="6"/>
      <c r="F40" s="6"/>
      <c r="G40" s="6"/>
      <c r="H40" s="6"/>
      <c r="I40" s="6"/>
      <c r="J40" s="37"/>
      <c r="K40" s="34"/>
      <c r="L40" s="12"/>
      <c r="M40" s="12"/>
      <c r="N40" s="34"/>
      <c r="O40" s="12"/>
      <c r="P40" s="22"/>
    </row>
    <row r="41" spans="1:16" ht="14.25" customHeight="1" x14ac:dyDescent="0.35">
      <c r="A41" s="35"/>
      <c r="B41" s="31"/>
      <c r="C41" s="39"/>
      <c r="D41" s="6"/>
      <c r="E41" s="6"/>
      <c r="F41" s="6"/>
      <c r="G41" s="6"/>
      <c r="H41" s="6"/>
      <c r="I41" s="6"/>
      <c r="J41" s="37"/>
      <c r="K41" s="34"/>
      <c r="L41" s="12"/>
      <c r="M41" s="12"/>
      <c r="N41" s="34"/>
      <c r="O41" s="12"/>
      <c r="P41" s="22"/>
    </row>
    <row r="42" spans="1:16" ht="14.25" customHeight="1" x14ac:dyDescent="0.35">
      <c r="A42" s="35"/>
      <c r="B42" s="31"/>
      <c r="C42" s="39"/>
      <c r="D42" s="6"/>
      <c r="E42" s="6"/>
      <c r="F42" s="6"/>
      <c r="G42" s="6"/>
      <c r="H42" s="6"/>
      <c r="I42" s="6"/>
      <c r="J42" s="37"/>
      <c r="K42" s="34"/>
      <c r="L42" s="12"/>
      <c r="M42" s="12"/>
      <c r="N42" s="34"/>
      <c r="O42" s="12"/>
      <c r="P42" s="22"/>
    </row>
    <row r="43" spans="1:16" ht="14.25" customHeight="1" x14ac:dyDescent="0.35">
      <c r="A43" s="35"/>
      <c r="B43" s="31"/>
      <c r="C43" s="39"/>
      <c r="D43" s="6"/>
      <c r="E43" s="6"/>
      <c r="F43" s="6"/>
      <c r="G43" s="6"/>
      <c r="H43" s="6"/>
      <c r="I43" s="6"/>
      <c r="J43" s="37"/>
      <c r="K43" s="34"/>
      <c r="L43" s="12"/>
      <c r="M43" s="12"/>
      <c r="N43" s="34"/>
      <c r="O43" s="12"/>
      <c r="P43" s="22"/>
    </row>
    <row r="44" spans="1:16" ht="14.25" customHeight="1" x14ac:dyDescent="0.35">
      <c r="A44" s="35"/>
      <c r="B44" s="31"/>
      <c r="C44" s="39"/>
      <c r="D44" s="6"/>
      <c r="E44" s="6"/>
      <c r="F44" s="6"/>
      <c r="G44" s="6"/>
      <c r="H44" s="6"/>
      <c r="I44" s="6"/>
      <c r="J44" s="37"/>
      <c r="K44" s="34"/>
      <c r="L44" s="12"/>
      <c r="M44" s="12"/>
      <c r="N44" s="34"/>
      <c r="O44" s="12"/>
      <c r="P44" s="22"/>
    </row>
    <row r="45" spans="1:16" ht="14.25" customHeight="1" x14ac:dyDescent="0.35">
      <c r="A45" s="35"/>
      <c r="B45" s="31"/>
      <c r="C45" s="39"/>
      <c r="D45" s="6"/>
      <c r="E45" s="6"/>
      <c r="F45" s="6"/>
      <c r="G45" s="6"/>
      <c r="H45" s="6"/>
      <c r="I45" s="6"/>
      <c r="J45" s="37"/>
      <c r="K45" s="34"/>
      <c r="L45" s="12"/>
      <c r="M45" s="12"/>
      <c r="N45" s="34"/>
      <c r="O45" s="12"/>
      <c r="P45" s="22"/>
    </row>
    <row r="46" spans="1:16" ht="14.25" customHeight="1" x14ac:dyDescent="0.35">
      <c r="A46" s="35"/>
      <c r="B46" s="31"/>
      <c r="C46" s="39"/>
      <c r="D46" s="6"/>
      <c r="E46" s="6"/>
      <c r="F46" s="6"/>
      <c r="G46" s="6"/>
      <c r="H46" s="6"/>
      <c r="I46" s="6"/>
      <c r="J46" s="37"/>
      <c r="K46" s="34"/>
      <c r="L46" s="12"/>
      <c r="M46" s="12"/>
      <c r="N46" s="34"/>
      <c r="O46" s="12"/>
      <c r="P46" s="22"/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" customHeight="1" x14ac:dyDescent="0.35">
      <c r="A50" s="35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41"/>
      <c r="B51" s="42"/>
      <c r="C51" s="43"/>
      <c r="D51" s="44"/>
      <c r="E51" s="44"/>
      <c r="F51" s="44"/>
      <c r="G51" s="44"/>
      <c r="H51" s="44"/>
      <c r="I51" s="44"/>
      <c r="J51" s="45"/>
      <c r="K51" s="46"/>
      <c r="L51" s="47"/>
      <c r="M51" s="47"/>
      <c r="N51" s="46"/>
      <c r="O51" s="47"/>
      <c r="P51" s="46"/>
    </row>
    <row r="52" spans="1:16" ht="14.25" customHeight="1" x14ac:dyDescent="0.35">
      <c r="A52" s="48" t="s">
        <v>20</v>
      </c>
      <c r="B52" s="49"/>
      <c r="C52" s="49"/>
      <c r="D52" s="49"/>
      <c r="E52" s="49"/>
      <c r="F52" s="49"/>
      <c r="G52" s="49"/>
      <c r="H52" s="49"/>
      <c r="I52" s="49"/>
      <c r="J52" s="57">
        <f>SUM(J22:J51)</f>
        <v>81361.599999999991</v>
      </c>
      <c r="K52" s="58"/>
      <c r="L52" s="58"/>
      <c r="M52" s="57">
        <f>SUM(M22:M51)</f>
        <v>45370.2</v>
      </c>
      <c r="N52" s="49"/>
      <c r="O52" s="51"/>
      <c r="P52" s="52">
        <f>J52-M52</f>
        <v>35991.399999999994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9" t="s">
        <v>21</v>
      </c>
      <c r="E54" s="59"/>
      <c r="F54" s="59"/>
      <c r="G54" s="59" t="s">
        <v>22</v>
      </c>
      <c r="H54" s="59"/>
      <c r="I54" s="59" t="s">
        <v>23</v>
      </c>
      <c r="J54" s="59"/>
      <c r="K54" s="59" t="s">
        <v>24</v>
      </c>
      <c r="L54" s="59"/>
      <c r="M54" s="59"/>
      <c r="N54" s="59" t="s">
        <v>25</v>
      </c>
      <c r="O54" s="59"/>
      <c r="P54" s="59"/>
    </row>
    <row r="55" spans="1:16" ht="14.25" customHeight="1" x14ac:dyDescent="0.35">
      <c r="A55" s="71" t="s">
        <v>26</v>
      </c>
      <c r="B55" s="71"/>
      <c r="C55" s="71"/>
      <c r="D55" s="72" t="s">
        <v>84</v>
      </c>
      <c r="E55" s="72"/>
      <c r="F55" s="72"/>
      <c r="G55" s="72" t="s">
        <v>85</v>
      </c>
      <c r="H55" s="72"/>
      <c r="I55" s="72" t="s">
        <v>91</v>
      </c>
      <c r="J55" s="72"/>
      <c r="K55" s="72" t="s">
        <v>97</v>
      </c>
      <c r="L55" s="72"/>
      <c r="M55" s="72"/>
      <c r="N55" s="72" t="s">
        <v>104</v>
      </c>
      <c r="O55" s="72"/>
      <c r="P55" s="72"/>
    </row>
    <row r="56" spans="1:16" ht="14.25" customHeight="1" x14ac:dyDescent="0.35">
      <c r="A56" s="71" t="s">
        <v>31</v>
      </c>
      <c r="B56" s="71"/>
      <c r="C56" s="71"/>
      <c r="D56" s="70">
        <v>4091.5</v>
      </c>
      <c r="E56" s="70"/>
      <c r="F56" s="70"/>
      <c r="G56" s="70">
        <v>4785.7</v>
      </c>
      <c r="H56" s="70"/>
      <c r="I56" s="70">
        <v>11614.6</v>
      </c>
      <c r="J56" s="70"/>
      <c r="K56" s="70">
        <v>5658.9</v>
      </c>
      <c r="L56" s="70"/>
      <c r="M56" s="70"/>
      <c r="N56" s="70">
        <v>9840.7000000000007</v>
      </c>
      <c r="O56" s="70"/>
      <c r="P56" s="7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53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53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54"/>
      <c r="B63" s="54"/>
      <c r="C63" s="54"/>
      <c r="D63" s="54"/>
      <c r="E63" s="54"/>
      <c r="F63" s="54"/>
      <c r="G63" s="54"/>
      <c r="H63" s="55"/>
      <c r="I63" s="55"/>
      <c r="J63" s="54"/>
      <c r="K63" s="54"/>
      <c r="L63" s="54"/>
      <c r="M63" s="54"/>
      <c r="N63" s="54"/>
      <c r="O63" s="54"/>
      <c r="P63" s="54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0DC-B612-42D5-8BEA-6A765A72A649}">
  <sheetPr>
    <pageSetUpPr fitToPage="1"/>
  </sheetPr>
  <dimension ref="A1:R1010"/>
  <sheetViews>
    <sheetView tabSelected="1" topLeftCell="A46" zoomScaleNormal="100" workbookViewId="0">
      <selection activeCell="J64" sqref="J6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0" t="s">
        <v>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37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9</v>
      </c>
      <c r="B12" s="6" t="s">
        <v>7</v>
      </c>
      <c r="C12" s="11" t="s">
        <v>36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1" t="s">
        <v>14</v>
      </c>
      <c r="C21" s="62"/>
      <c r="D21" s="63" t="s">
        <v>15</v>
      </c>
      <c r="E21" s="64"/>
      <c r="F21" s="64"/>
      <c r="G21" s="64"/>
      <c r="H21" s="64"/>
      <c r="I21" s="65"/>
      <c r="J21" s="66" t="s">
        <v>16</v>
      </c>
      <c r="K21" s="67"/>
      <c r="L21" s="15"/>
      <c r="M21" s="16" t="s">
        <v>17</v>
      </c>
      <c r="N21" s="17"/>
      <c r="O21" s="68" t="s">
        <v>18</v>
      </c>
      <c r="P21" s="69"/>
    </row>
    <row r="22" spans="1:18" ht="14.25" customHeight="1" x14ac:dyDescent="0.35">
      <c r="A22" s="18">
        <v>45107</v>
      </c>
      <c r="B22" s="19"/>
      <c r="C22" s="20"/>
      <c r="D22" s="7"/>
      <c r="E22" s="7" t="s">
        <v>67</v>
      </c>
      <c r="F22" s="7"/>
      <c r="G22" s="7"/>
      <c r="H22" s="7"/>
      <c r="I22" s="7"/>
      <c r="J22" s="21">
        <v>65862</v>
      </c>
      <c r="K22" s="22"/>
      <c r="L22" s="23"/>
      <c r="M22" s="23">
        <v>36320.199999999997</v>
      </c>
      <c r="N22" s="22"/>
      <c r="O22" s="23"/>
      <c r="P22" s="22">
        <v>29541.800000000003</v>
      </c>
    </row>
    <row r="23" spans="1:18" ht="14.25" customHeight="1" x14ac:dyDescent="0.35">
      <c r="A23" s="18">
        <v>45119</v>
      </c>
      <c r="B23" s="19"/>
      <c r="C23" s="32" t="s">
        <v>45</v>
      </c>
      <c r="D23" s="24"/>
      <c r="E23" s="7" t="s">
        <v>95</v>
      </c>
      <c r="F23" s="7"/>
      <c r="G23" s="7"/>
      <c r="H23" s="7"/>
      <c r="I23" s="7"/>
      <c r="J23" s="25"/>
      <c r="K23" s="22"/>
      <c r="L23" s="23"/>
      <c r="M23" s="26">
        <v>1000</v>
      </c>
      <c r="N23" s="22"/>
      <c r="O23" s="23"/>
      <c r="P23" s="22">
        <f>P22+J23-M23</f>
        <v>28541.800000000003</v>
      </c>
    </row>
    <row r="24" spans="1:18" ht="14.25" customHeight="1" x14ac:dyDescent="0.35">
      <c r="A24" s="18">
        <v>45121</v>
      </c>
      <c r="B24" s="19"/>
      <c r="C24" s="32" t="s">
        <v>45</v>
      </c>
      <c r="D24" s="24"/>
      <c r="E24" s="7" t="s">
        <v>96</v>
      </c>
      <c r="F24" s="7"/>
      <c r="G24" s="7"/>
      <c r="H24" s="7"/>
      <c r="I24" s="7"/>
      <c r="J24" s="25"/>
      <c r="K24" s="22"/>
      <c r="L24" s="23"/>
      <c r="M24" s="27">
        <v>1000</v>
      </c>
      <c r="N24" s="22"/>
      <c r="O24" s="23"/>
      <c r="P24" s="22">
        <f t="shared" ref="P24:P46" si="0">P23+J24-M24</f>
        <v>27541.800000000003</v>
      </c>
    </row>
    <row r="25" spans="1:18" ht="14.25" customHeight="1" x14ac:dyDescent="0.35">
      <c r="A25" s="18">
        <v>45123</v>
      </c>
      <c r="B25" s="19"/>
      <c r="C25" s="32" t="s">
        <v>45</v>
      </c>
      <c r="D25" s="24"/>
      <c r="E25" s="7" t="s">
        <v>96</v>
      </c>
      <c r="F25" s="7"/>
      <c r="G25" s="7"/>
      <c r="H25" s="7"/>
      <c r="I25" s="7"/>
      <c r="J25" s="25"/>
      <c r="K25" s="22"/>
      <c r="L25" s="23"/>
      <c r="M25" s="26">
        <v>1000</v>
      </c>
      <c r="N25" s="22"/>
      <c r="O25" s="23"/>
      <c r="P25" s="22">
        <f t="shared" si="0"/>
        <v>26541.800000000003</v>
      </c>
    </row>
    <row r="26" spans="1:18" ht="14.25" customHeight="1" x14ac:dyDescent="0.35">
      <c r="A26" s="18">
        <v>45124</v>
      </c>
      <c r="B26" s="19"/>
      <c r="C26" s="32" t="s">
        <v>45</v>
      </c>
      <c r="D26" s="24"/>
      <c r="E26" s="7" t="s">
        <v>96</v>
      </c>
      <c r="F26" s="11"/>
      <c r="G26" s="7"/>
      <c r="H26" s="7"/>
      <c r="I26" s="7"/>
      <c r="J26" s="25"/>
      <c r="K26" s="22"/>
      <c r="L26" s="23"/>
      <c r="M26" s="23">
        <v>1000</v>
      </c>
      <c r="N26" s="22"/>
      <c r="O26" s="23"/>
      <c r="P26" s="22">
        <f t="shared" si="0"/>
        <v>25541.800000000003</v>
      </c>
    </row>
    <row r="27" spans="1:18" ht="14.25" customHeight="1" x14ac:dyDescent="0.35">
      <c r="A27" s="18" t="s">
        <v>94</v>
      </c>
      <c r="B27" s="19"/>
      <c r="C27" s="11" t="s">
        <v>92</v>
      </c>
      <c r="D27" s="24"/>
      <c r="E27" s="7" t="s">
        <v>19</v>
      </c>
      <c r="F27" s="7"/>
      <c r="G27" s="7"/>
      <c r="H27" s="7"/>
      <c r="I27" s="7"/>
      <c r="J27" s="25">
        <v>5238.8999999999996</v>
      </c>
      <c r="K27" s="22"/>
      <c r="L27" s="23"/>
      <c r="M27" s="23"/>
      <c r="N27" s="22"/>
      <c r="O27" s="23"/>
      <c r="P27" s="22">
        <f t="shared" si="0"/>
        <v>30780.700000000004</v>
      </c>
    </row>
    <row r="28" spans="1:18" ht="14.25" customHeight="1" x14ac:dyDescent="0.35">
      <c r="A28" s="18">
        <v>45127</v>
      </c>
      <c r="B28" s="19"/>
      <c r="C28" s="11" t="s">
        <v>93</v>
      </c>
      <c r="D28" s="24"/>
      <c r="E28" s="7" t="s">
        <v>19</v>
      </c>
      <c r="F28" s="7"/>
      <c r="G28" s="7"/>
      <c r="H28" s="7"/>
      <c r="I28" s="7"/>
      <c r="J28" s="25">
        <v>420</v>
      </c>
      <c r="K28" s="22"/>
      <c r="L28" s="23"/>
      <c r="M28" s="23"/>
      <c r="N28" s="22"/>
      <c r="O28" s="23"/>
      <c r="P28" s="22">
        <f t="shared" si="0"/>
        <v>31200.700000000004</v>
      </c>
    </row>
    <row r="29" spans="1:18" ht="14.25" customHeight="1" x14ac:dyDescent="0.35">
      <c r="A29" s="18">
        <v>45133</v>
      </c>
      <c r="B29" s="19"/>
      <c r="C29" s="32" t="s">
        <v>45</v>
      </c>
      <c r="D29" s="24"/>
      <c r="E29" s="7" t="s">
        <v>96</v>
      </c>
      <c r="F29" s="7"/>
      <c r="G29" s="7"/>
      <c r="H29" s="7"/>
      <c r="I29" s="7"/>
      <c r="J29" s="29"/>
      <c r="K29" s="22"/>
      <c r="L29" s="23"/>
      <c r="M29" s="23">
        <v>1000</v>
      </c>
      <c r="N29" s="22"/>
      <c r="O29" s="23"/>
      <c r="P29" s="22">
        <f t="shared" si="0"/>
        <v>30200.700000000004</v>
      </c>
    </row>
    <row r="30" spans="1:18" ht="14.25" customHeight="1" x14ac:dyDescent="0.35">
      <c r="A30" s="35">
        <v>45141</v>
      </c>
      <c r="B30" s="31"/>
      <c r="C30" s="32" t="s">
        <v>45</v>
      </c>
      <c r="D30" s="6"/>
      <c r="E30" s="6" t="s">
        <v>96</v>
      </c>
      <c r="F30" s="6"/>
      <c r="G30" s="6"/>
      <c r="H30" s="6"/>
      <c r="I30" s="6"/>
      <c r="J30" s="33"/>
      <c r="K30" s="34"/>
      <c r="L30" s="12"/>
      <c r="M30" s="12">
        <v>1550</v>
      </c>
      <c r="N30" s="34"/>
      <c r="O30" s="12"/>
      <c r="P30" s="22">
        <f t="shared" si="0"/>
        <v>28650.700000000004</v>
      </c>
    </row>
    <row r="31" spans="1:18" ht="14.25" customHeight="1" x14ac:dyDescent="0.35">
      <c r="A31" s="35">
        <v>45142</v>
      </c>
      <c r="B31" s="31"/>
      <c r="C31" s="32" t="s">
        <v>98</v>
      </c>
      <c r="D31" s="6"/>
      <c r="E31" s="6" t="s">
        <v>19</v>
      </c>
      <c r="F31" s="6"/>
      <c r="G31" s="6"/>
      <c r="H31" s="6"/>
      <c r="I31" s="6"/>
      <c r="J31" s="36">
        <v>3565.5</v>
      </c>
      <c r="K31" s="34"/>
      <c r="L31" s="12"/>
      <c r="M31" s="12"/>
      <c r="N31" s="34"/>
      <c r="O31" s="12"/>
      <c r="P31" s="22">
        <f t="shared" si="0"/>
        <v>32216.200000000004</v>
      </c>
    </row>
    <row r="32" spans="1:18" ht="14.25" customHeight="1" x14ac:dyDescent="0.35">
      <c r="A32" s="35">
        <v>45152</v>
      </c>
      <c r="B32" s="31"/>
      <c r="C32" s="32" t="s">
        <v>45</v>
      </c>
      <c r="D32" s="6"/>
      <c r="E32" s="6" t="s">
        <v>96</v>
      </c>
      <c r="F32" s="6"/>
      <c r="G32" s="6"/>
      <c r="H32" s="6"/>
      <c r="I32" s="6"/>
      <c r="J32" s="37"/>
      <c r="K32" s="34"/>
      <c r="L32" s="12"/>
      <c r="M32" s="12">
        <v>1500</v>
      </c>
      <c r="N32" s="34"/>
      <c r="O32" s="12"/>
      <c r="P32" s="22">
        <f t="shared" si="0"/>
        <v>30716.200000000004</v>
      </c>
    </row>
    <row r="33" spans="1:16" ht="14.25" customHeight="1" x14ac:dyDescent="0.35">
      <c r="A33" s="35">
        <v>45153</v>
      </c>
      <c r="B33" s="31"/>
      <c r="C33" s="32" t="s">
        <v>99</v>
      </c>
      <c r="D33" s="6"/>
      <c r="E33" s="6" t="s">
        <v>19</v>
      </c>
      <c r="F33" s="6"/>
      <c r="G33" s="6"/>
      <c r="H33" s="6"/>
      <c r="I33" s="6"/>
      <c r="J33" s="37">
        <v>1738</v>
      </c>
      <c r="K33" s="34"/>
      <c r="L33" s="12"/>
      <c r="M33" s="12"/>
      <c r="N33" s="34"/>
      <c r="O33" s="12"/>
      <c r="P33" s="22">
        <f t="shared" si="0"/>
        <v>32454.200000000004</v>
      </c>
    </row>
    <row r="34" spans="1:16" ht="14.25" customHeight="1" x14ac:dyDescent="0.35">
      <c r="A34" s="35">
        <v>45155</v>
      </c>
      <c r="B34" s="31"/>
      <c r="C34" s="32" t="s">
        <v>100</v>
      </c>
      <c r="D34" s="38"/>
      <c r="E34" s="6" t="s">
        <v>19</v>
      </c>
      <c r="F34" s="6"/>
      <c r="G34" s="6"/>
      <c r="H34" s="6"/>
      <c r="I34" s="6"/>
      <c r="J34" s="37">
        <v>250</v>
      </c>
      <c r="K34" s="34"/>
      <c r="L34" s="12"/>
      <c r="M34" s="12"/>
      <c r="N34" s="34"/>
      <c r="O34" s="12"/>
      <c r="P34" s="22">
        <f t="shared" si="0"/>
        <v>32704.200000000004</v>
      </c>
    </row>
    <row r="35" spans="1:16" ht="14.25" customHeight="1" x14ac:dyDescent="0.35">
      <c r="A35" s="35">
        <v>45160</v>
      </c>
      <c r="B35" s="31"/>
      <c r="C35" s="32" t="s">
        <v>101</v>
      </c>
      <c r="D35" s="6"/>
      <c r="E35" s="6" t="s">
        <v>19</v>
      </c>
      <c r="F35" s="6"/>
      <c r="G35" s="6"/>
      <c r="H35" s="6"/>
      <c r="I35" s="6"/>
      <c r="J35" s="37">
        <v>1738</v>
      </c>
      <c r="K35" s="34"/>
      <c r="L35" s="12"/>
      <c r="M35" s="12"/>
      <c r="N35" s="34"/>
      <c r="O35" s="12"/>
      <c r="P35" s="22">
        <f t="shared" si="0"/>
        <v>34442.200000000004</v>
      </c>
    </row>
    <row r="36" spans="1:16" ht="14.25" customHeight="1" x14ac:dyDescent="0.35">
      <c r="A36" s="35">
        <v>45164</v>
      </c>
      <c r="B36" s="31"/>
      <c r="C36" s="32" t="s">
        <v>102</v>
      </c>
      <c r="D36" s="6"/>
      <c r="E36" s="6" t="s">
        <v>19</v>
      </c>
      <c r="F36" s="6"/>
      <c r="G36" s="6"/>
      <c r="H36" s="6"/>
      <c r="I36" s="6"/>
      <c r="J36" s="37">
        <v>811.2</v>
      </c>
      <c r="K36" s="34"/>
      <c r="L36" s="12"/>
      <c r="M36" s="12"/>
      <c r="N36" s="34"/>
      <c r="O36" s="12"/>
      <c r="P36" s="22">
        <f t="shared" si="0"/>
        <v>35253.4</v>
      </c>
    </row>
    <row r="37" spans="1:16" ht="14.25" customHeight="1" x14ac:dyDescent="0.35">
      <c r="A37" s="35">
        <v>45164</v>
      </c>
      <c r="B37" s="31"/>
      <c r="C37" s="32" t="s">
        <v>45</v>
      </c>
      <c r="D37" s="24"/>
      <c r="E37" s="7" t="s">
        <v>96</v>
      </c>
      <c r="F37" s="6"/>
      <c r="G37" s="6"/>
      <c r="H37" s="6"/>
      <c r="I37" s="6"/>
      <c r="J37" s="37"/>
      <c r="K37" s="34"/>
      <c r="L37" s="12"/>
      <c r="M37" s="12">
        <v>1000</v>
      </c>
      <c r="N37" s="34"/>
      <c r="O37" s="12"/>
      <c r="P37" s="22">
        <f t="shared" si="0"/>
        <v>34253.4</v>
      </c>
    </row>
    <row r="38" spans="1:16" ht="14.25" customHeight="1" x14ac:dyDescent="0.35">
      <c r="A38" s="35">
        <v>45168</v>
      </c>
      <c r="B38" s="31"/>
      <c r="C38" s="39" t="s">
        <v>103</v>
      </c>
      <c r="D38" s="6"/>
      <c r="E38" s="6" t="s">
        <v>19</v>
      </c>
      <c r="F38" s="6"/>
      <c r="G38" s="6"/>
      <c r="H38" s="6"/>
      <c r="I38" s="6"/>
      <c r="J38" s="37">
        <v>1738</v>
      </c>
      <c r="K38" s="34"/>
      <c r="L38" s="12"/>
      <c r="M38" s="12"/>
      <c r="N38" s="34"/>
      <c r="O38" s="12"/>
      <c r="P38" s="22">
        <f t="shared" si="0"/>
        <v>35991.4</v>
      </c>
    </row>
    <row r="39" spans="1:16" ht="14.25" customHeight="1" x14ac:dyDescent="0.35">
      <c r="A39" s="35">
        <v>45170</v>
      </c>
      <c r="B39" s="31"/>
      <c r="C39" s="39" t="s">
        <v>45</v>
      </c>
      <c r="D39" s="6"/>
      <c r="E39" s="6" t="s">
        <v>96</v>
      </c>
      <c r="F39" s="6"/>
      <c r="G39" s="6"/>
      <c r="H39" s="6"/>
      <c r="I39" s="6"/>
      <c r="J39" s="37"/>
      <c r="K39" s="34"/>
      <c r="L39" s="12"/>
      <c r="M39" s="12">
        <v>1000</v>
      </c>
      <c r="N39" s="34"/>
      <c r="O39" s="12"/>
      <c r="P39" s="22">
        <f t="shared" si="0"/>
        <v>34991.4</v>
      </c>
    </row>
    <row r="40" spans="1:16" ht="14.25" customHeight="1" x14ac:dyDescent="0.35">
      <c r="A40" s="35">
        <v>45174</v>
      </c>
      <c r="B40" s="31"/>
      <c r="C40" s="39" t="s">
        <v>45</v>
      </c>
      <c r="D40" s="6"/>
      <c r="E40" s="6" t="s">
        <v>96</v>
      </c>
      <c r="F40" s="6"/>
      <c r="G40" s="6"/>
      <c r="H40" s="6"/>
      <c r="I40" s="6"/>
      <c r="J40" s="37"/>
      <c r="K40" s="34"/>
      <c r="L40" s="12"/>
      <c r="M40" s="12">
        <v>1000</v>
      </c>
      <c r="N40" s="34"/>
      <c r="O40" s="12"/>
      <c r="P40" s="22">
        <f t="shared" si="0"/>
        <v>33991.4</v>
      </c>
    </row>
    <row r="41" spans="1:16" ht="14.25" customHeight="1" x14ac:dyDescent="0.35">
      <c r="A41" s="35">
        <v>45174</v>
      </c>
      <c r="B41" s="31"/>
      <c r="C41" s="39" t="s">
        <v>45</v>
      </c>
      <c r="D41" s="6"/>
      <c r="E41" s="6" t="s">
        <v>96</v>
      </c>
      <c r="F41" s="6"/>
      <c r="G41" s="6"/>
      <c r="H41" s="6"/>
      <c r="I41" s="6"/>
      <c r="J41" s="37"/>
      <c r="K41" s="34"/>
      <c r="L41" s="12"/>
      <c r="M41" s="12">
        <v>1000</v>
      </c>
      <c r="N41" s="34"/>
      <c r="O41" s="12"/>
      <c r="P41" s="22">
        <f t="shared" si="0"/>
        <v>32991.4</v>
      </c>
    </row>
    <row r="42" spans="1:16" ht="14.25" customHeight="1" x14ac:dyDescent="0.35">
      <c r="A42" s="35">
        <v>45177</v>
      </c>
      <c r="B42" s="31"/>
      <c r="C42" s="39" t="s">
        <v>45</v>
      </c>
      <c r="D42" s="6"/>
      <c r="E42" s="6" t="s">
        <v>96</v>
      </c>
      <c r="F42" s="6"/>
      <c r="G42" s="6"/>
      <c r="H42" s="6"/>
      <c r="I42" s="6"/>
      <c r="J42" s="37"/>
      <c r="K42" s="34"/>
      <c r="L42" s="12"/>
      <c r="M42" s="12">
        <v>500</v>
      </c>
      <c r="N42" s="34"/>
      <c r="O42" s="12"/>
      <c r="P42" s="22">
        <f t="shared" si="0"/>
        <v>32491.4</v>
      </c>
    </row>
    <row r="43" spans="1:16" ht="14.25" customHeight="1" x14ac:dyDescent="0.35">
      <c r="A43" s="35">
        <v>45177</v>
      </c>
      <c r="B43" s="31"/>
      <c r="C43" s="39" t="s">
        <v>105</v>
      </c>
      <c r="D43" s="6"/>
      <c r="E43" s="6" t="s">
        <v>19</v>
      </c>
      <c r="F43" s="6"/>
      <c r="G43" s="6"/>
      <c r="H43" s="6"/>
      <c r="I43" s="6"/>
      <c r="J43" s="37">
        <v>3005.6</v>
      </c>
      <c r="K43" s="34"/>
      <c r="L43" s="12"/>
      <c r="M43" s="12"/>
      <c r="N43" s="34"/>
      <c r="O43" s="12"/>
      <c r="P43" s="22">
        <f t="shared" si="0"/>
        <v>35497</v>
      </c>
    </row>
    <row r="44" spans="1:16" ht="14.25" customHeight="1" x14ac:dyDescent="0.35">
      <c r="A44" s="35">
        <v>45182</v>
      </c>
      <c r="B44" s="31"/>
      <c r="C44" s="39" t="s">
        <v>106</v>
      </c>
      <c r="D44" s="6"/>
      <c r="E44" s="6" t="s">
        <v>19</v>
      </c>
      <c r="F44" s="6"/>
      <c r="G44" s="6"/>
      <c r="H44" s="6"/>
      <c r="I44" s="6"/>
      <c r="J44" s="37">
        <v>322.5</v>
      </c>
      <c r="K44" s="34"/>
      <c r="L44" s="12"/>
      <c r="M44" s="12"/>
      <c r="N44" s="34"/>
      <c r="O44" s="12"/>
      <c r="P44" s="22">
        <f t="shared" si="0"/>
        <v>35819.5</v>
      </c>
    </row>
    <row r="45" spans="1:16" ht="14.25" customHeight="1" x14ac:dyDescent="0.35">
      <c r="A45" s="35">
        <v>45192</v>
      </c>
      <c r="B45" s="31"/>
      <c r="C45" s="39" t="s">
        <v>107</v>
      </c>
      <c r="D45" s="6"/>
      <c r="E45" s="6" t="s">
        <v>19</v>
      </c>
      <c r="F45" s="6"/>
      <c r="G45" s="6"/>
      <c r="H45" s="6"/>
      <c r="I45" s="6"/>
      <c r="J45" s="37">
        <v>2128</v>
      </c>
      <c r="K45" s="34"/>
      <c r="L45" s="12"/>
      <c r="M45" s="12"/>
      <c r="N45" s="34"/>
      <c r="O45" s="12"/>
      <c r="P45" s="22">
        <f t="shared" si="0"/>
        <v>37947.5</v>
      </c>
    </row>
    <row r="46" spans="1:16" ht="14.25" customHeight="1" x14ac:dyDescent="0.35">
      <c r="A46" s="35">
        <v>45195</v>
      </c>
      <c r="B46" s="31"/>
      <c r="C46" s="39" t="s">
        <v>108</v>
      </c>
      <c r="D46" s="6"/>
      <c r="E46" s="6" t="s">
        <v>19</v>
      </c>
      <c r="F46" s="6"/>
      <c r="G46" s="6"/>
      <c r="H46" s="6"/>
      <c r="I46" s="6"/>
      <c r="J46" s="37">
        <v>1196.2</v>
      </c>
      <c r="K46" s="34"/>
      <c r="L46" s="12"/>
      <c r="M46" s="12"/>
      <c r="N46" s="34"/>
      <c r="O46" s="12"/>
      <c r="P46" s="22">
        <f t="shared" si="0"/>
        <v>39143.699999999997</v>
      </c>
    </row>
    <row r="47" spans="1:16" ht="14.25" customHeight="1" x14ac:dyDescent="0.35">
      <c r="A47" s="35"/>
      <c r="B47" s="31"/>
      <c r="C47" s="39"/>
      <c r="D47" s="6"/>
      <c r="E47" s="6"/>
      <c r="F47" s="6"/>
      <c r="G47" s="6"/>
      <c r="H47" s="6"/>
      <c r="I47" s="6"/>
      <c r="J47" s="37"/>
      <c r="K47" s="34"/>
      <c r="L47" s="12"/>
      <c r="M47" s="12"/>
      <c r="N47" s="34"/>
      <c r="O47" s="12"/>
      <c r="P47" s="22"/>
    </row>
    <row r="48" spans="1:16" ht="14.25" customHeight="1" x14ac:dyDescent="0.35">
      <c r="A48" s="35"/>
      <c r="B48" s="31"/>
      <c r="C48" s="39"/>
      <c r="D48" s="6"/>
      <c r="E48" s="6"/>
      <c r="F48" s="6"/>
      <c r="G48" s="6"/>
      <c r="H48" s="6"/>
      <c r="I48" s="6"/>
      <c r="J48" s="37"/>
      <c r="K48" s="34"/>
      <c r="L48" s="12"/>
      <c r="M48" s="12"/>
      <c r="N48" s="34"/>
      <c r="O48" s="12"/>
      <c r="P48" s="22"/>
    </row>
    <row r="49" spans="1:16" ht="14.25" customHeight="1" x14ac:dyDescent="0.35">
      <c r="A49" s="35"/>
      <c r="B49" s="31"/>
      <c r="C49" s="39"/>
      <c r="D49" s="6"/>
      <c r="E49" s="6"/>
      <c r="F49" s="6"/>
      <c r="G49" s="6"/>
      <c r="H49" s="6"/>
      <c r="I49" s="6"/>
      <c r="J49" s="37"/>
      <c r="K49" s="34"/>
      <c r="L49" s="12"/>
      <c r="M49" s="12"/>
      <c r="N49" s="34"/>
      <c r="O49" s="12"/>
      <c r="P49" s="22"/>
    </row>
    <row r="50" spans="1:16" ht="14.25" customHeight="1" x14ac:dyDescent="0.35">
      <c r="A50" s="35"/>
      <c r="B50" s="31"/>
      <c r="C50" s="39"/>
      <c r="D50" s="6"/>
      <c r="E50" s="6"/>
      <c r="F50" s="6"/>
      <c r="G50" s="6"/>
      <c r="H50" s="6"/>
      <c r="I50" s="6"/>
      <c r="J50" s="37"/>
      <c r="K50" s="34"/>
      <c r="L50" s="12"/>
      <c r="M50" s="12"/>
      <c r="N50" s="34"/>
      <c r="O50" s="12"/>
      <c r="P50" s="22"/>
    </row>
    <row r="51" spans="1:16" ht="14.25" customHeight="1" x14ac:dyDescent="0.35">
      <c r="A51" s="35"/>
      <c r="B51" s="31"/>
      <c r="C51" s="39"/>
      <c r="D51" s="6"/>
      <c r="E51" s="6"/>
      <c r="F51" s="6"/>
      <c r="G51" s="6"/>
      <c r="H51" s="6"/>
      <c r="I51" s="6"/>
      <c r="J51" s="37"/>
      <c r="K51" s="34"/>
      <c r="L51" s="12"/>
      <c r="M51" s="12"/>
      <c r="N51" s="34"/>
      <c r="O51" s="12"/>
      <c r="P51" s="22"/>
    </row>
    <row r="52" spans="1:16" ht="14.25" customHeight="1" x14ac:dyDescent="0.35">
      <c r="A52" s="35"/>
      <c r="B52" s="31"/>
      <c r="C52" s="39"/>
      <c r="D52" s="6"/>
      <c r="E52" s="6"/>
      <c r="F52" s="6"/>
      <c r="G52" s="6"/>
      <c r="H52" s="6"/>
      <c r="I52" s="6"/>
      <c r="J52" s="37"/>
      <c r="K52" s="34"/>
      <c r="L52" s="12"/>
      <c r="M52" s="12"/>
      <c r="N52" s="34"/>
      <c r="O52" s="12"/>
      <c r="P52" s="22"/>
    </row>
    <row r="53" spans="1:16" ht="14.25" customHeight="1" x14ac:dyDescent="0.35">
      <c r="A53" s="35"/>
      <c r="B53" s="31"/>
      <c r="C53" s="39"/>
      <c r="D53" s="6"/>
      <c r="E53" s="6"/>
      <c r="F53" s="6"/>
      <c r="G53" s="6"/>
      <c r="H53" s="6"/>
      <c r="I53" s="6"/>
      <c r="J53" s="37"/>
      <c r="K53" s="34"/>
      <c r="L53" s="12"/>
      <c r="M53" s="12"/>
      <c r="N53" s="34"/>
      <c r="O53" s="12"/>
      <c r="P53" s="22"/>
    </row>
    <row r="54" spans="1:16" ht="14.25" customHeight="1" x14ac:dyDescent="0.35">
      <c r="A54" s="35"/>
      <c r="B54" s="31"/>
      <c r="C54" s="39"/>
      <c r="D54" s="6"/>
      <c r="E54" s="6"/>
      <c r="F54" s="6"/>
      <c r="G54" s="6"/>
      <c r="H54" s="6"/>
      <c r="I54" s="6"/>
      <c r="J54" s="37"/>
      <c r="K54" s="34"/>
      <c r="L54" s="12"/>
      <c r="M54" s="12"/>
      <c r="N54" s="34"/>
      <c r="O54" s="12"/>
      <c r="P54" s="22"/>
    </row>
    <row r="55" spans="1:16" ht="14.25" customHeight="1" x14ac:dyDescent="0.35">
      <c r="A55" s="35"/>
      <c r="B55" s="31"/>
      <c r="C55" s="39"/>
      <c r="D55" s="6"/>
      <c r="E55" s="6"/>
      <c r="F55" s="6"/>
      <c r="G55" s="6"/>
      <c r="H55" s="6"/>
      <c r="I55" s="6"/>
      <c r="J55" s="37"/>
      <c r="K55" s="34"/>
      <c r="L55" s="12"/>
      <c r="M55" s="12"/>
      <c r="N55" s="34"/>
      <c r="O55" s="12"/>
      <c r="P55" s="22"/>
    </row>
    <row r="56" spans="1:16" ht="14" customHeight="1" x14ac:dyDescent="0.35">
      <c r="A56" s="35"/>
      <c r="B56" s="31"/>
      <c r="C56" s="39"/>
      <c r="D56" s="6"/>
      <c r="E56" s="6"/>
      <c r="F56" s="6"/>
      <c r="G56" s="6"/>
      <c r="H56" s="6"/>
      <c r="I56" s="6"/>
      <c r="J56" s="37"/>
      <c r="K56" s="34"/>
      <c r="L56" s="12"/>
      <c r="M56" s="12"/>
      <c r="N56" s="34"/>
      <c r="O56" s="12"/>
      <c r="P56" s="22"/>
    </row>
    <row r="57" spans="1:16" ht="14.25" customHeight="1" x14ac:dyDescent="0.35">
      <c r="A57" s="41"/>
      <c r="B57" s="42"/>
      <c r="C57" s="43"/>
      <c r="D57" s="44"/>
      <c r="E57" s="44"/>
      <c r="F57" s="44"/>
      <c r="G57" s="44"/>
      <c r="H57" s="44"/>
      <c r="I57" s="44"/>
      <c r="J57" s="45"/>
      <c r="K57" s="46"/>
      <c r="L57" s="47"/>
      <c r="M57" s="47"/>
      <c r="N57" s="46"/>
      <c r="O57" s="47"/>
      <c r="P57" s="46"/>
    </row>
    <row r="58" spans="1:16" ht="14.25" customHeight="1" x14ac:dyDescent="0.35">
      <c r="A58" s="48" t="s">
        <v>20</v>
      </c>
      <c r="B58" s="49"/>
      <c r="C58" s="49"/>
      <c r="D58" s="49"/>
      <c r="E58" s="49"/>
      <c r="F58" s="49"/>
      <c r="G58" s="49"/>
      <c r="H58" s="49"/>
      <c r="I58" s="49"/>
      <c r="J58" s="57">
        <f>SUM(J22:J57)</f>
        <v>88013.9</v>
      </c>
      <c r="K58" s="58"/>
      <c r="L58" s="58"/>
      <c r="M58" s="57">
        <f>SUM(M22:M57)</f>
        <v>48870.2</v>
      </c>
      <c r="N58" s="49"/>
      <c r="O58" s="51"/>
      <c r="P58" s="52">
        <f>J58-M58</f>
        <v>39143.699999999997</v>
      </c>
    </row>
    <row r="59" spans="1:16" ht="14.2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6"/>
      <c r="B60" s="6"/>
      <c r="C60" s="6"/>
      <c r="D60" s="59" t="s">
        <v>21</v>
      </c>
      <c r="E60" s="59"/>
      <c r="F60" s="59"/>
      <c r="G60" s="59" t="s">
        <v>22</v>
      </c>
      <c r="H60" s="59"/>
      <c r="I60" s="59" t="s">
        <v>23</v>
      </c>
      <c r="J60" s="59"/>
      <c r="K60" s="59" t="s">
        <v>24</v>
      </c>
      <c r="L60" s="59"/>
      <c r="M60" s="59"/>
      <c r="N60" s="59" t="s">
        <v>25</v>
      </c>
      <c r="O60" s="59"/>
      <c r="P60" s="59"/>
    </row>
    <row r="61" spans="1:16" ht="14.25" customHeight="1" x14ac:dyDescent="0.35">
      <c r="A61" s="71" t="s">
        <v>110</v>
      </c>
      <c r="B61" s="71"/>
      <c r="C61" s="71"/>
      <c r="D61" s="72" t="s">
        <v>84</v>
      </c>
      <c r="E61" s="72"/>
      <c r="F61" s="72"/>
      <c r="G61" s="80" t="s">
        <v>85</v>
      </c>
      <c r="H61" s="81"/>
      <c r="I61" s="72" t="s">
        <v>91</v>
      </c>
      <c r="J61" s="72"/>
      <c r="K61" s="80" t="s">
        <v>97</v>
      </c>
      <c r="L61" s="82"/>
      <c r="M61" s="81"/>
      <c r="N61" s="72" t="s">
        <v>104</v>
      </c>
      <c r="O61" s="72"/>
      <c r="P61" s="72"/>
    </row>
    <row r="62" spans="1:16" ht="14.25" customHeight="1" x14ac:dyDescent="0.35">
      <c r="A62" s="71" t="s">
        <v>31</v>
      </c>
      <c r="B62" s="71"/>
      <c r="C62" s="71"/>
      <c r="D62" s="70">
        <v>591.5</v>
      </c>
      <c r="E62" s="70"/>
      <c r="F62" s="70"/>
      <c r="G62" s="73">
        <v>4785.7</v>
      </c>
      <c r="H62" s="75"/>
      <c r="I62" s="70">
        <v>11614.6</v>
      </c>
      <c r="J62" s="70"/>
      <c r="K62" s="73">
        <v>5658.9</v>
      </c>
      <c r="L62" s="74"/>
      <c r="M62" s="75"/>
      <c r="N62" s="70">
        <v>9840.7000000000007</v>
      </c>
      <c r="O62" s="70"/>
      <c r="P62" s="70"/>
    </row>
    <row r="63" spans="1:16" ht="14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71" t="s">
        <v>110</v>
      </c>
      <c r="B64" s="71"/>
      <c r="C64" s="71"/>
      <c r="D64" s="72" t="s">
        <v>109</v>
      </c>
      <c r="E64" s="72"/>
      <c r="F64" s="72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71" t="s">
        <v>31</v>
      </c>
      <c r="B65" s="71"/>
      <c r="C65" s="71"/>
      <c r="D65" s="70">
        <v>6652.3</v>
      </c>
      <c r="E65" s="70"/>
      <c r="F65" s="70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53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53" t="s">
        <v>34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54"/>
      <c r="B71" s="54"/>
      <c r="C71" s="54"/>
      <c r="D71" s="54"/>
      <c r="E71" s="54"/>
      <c r="F71" s="54"/>
      <c r="G71" s="54"/>
      <c r="H71" s="55"/>
      <c r="I71" s="55"/>
      <c r="J71" s="54"/>
      <c r="K71" s="54"/>
      <c r="L71" s="54"/>
      <c r="M71" s="54"/>
      <c r="N71" s="54"/>
      <c r="O71" s="54"/>
      <c r="P71" s="54"/>
    </row>
    <row r="72" spans="1:16" ht="14.25" customHeight="1" x14ac:dyDescent="0.35">
      <c r="A72" s="6" t="s">
        <v>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2"/>
      <c r="N72" s="12"/>
      <c r="O72" s="12"/>
      <c r="P72" s="12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6">
    <mergeCell ref="D60:F60"/>
    <mergeCell ref="G60:H60"/>
    <mergeCell ref="I60:J60"/>
    <mergeCell ref="K60:M60"/>
    <mergeCell ref="N60:P60"/>
    <mergeCell ref="A9:P9"/>
    <mergeCell ref="B21:C21"/>
    <mergeCell ref="D21:I21"/>
    <mergeCell ref="J21:K21"/>
    <mergeCell ref="O21:P21"/>
    <mergeCell ref="G62:H62"/>
    <mergeCell ref="I62:J62"/>
    <mergeCell ref="K62:M62"/>
    <mergeCell ref="N62:P62"/>
    <mergeCell ref="A61:C61"/>
    <mergeCell ref="D61:F61"/>
    <mergeCell ref="G61:H61"/>
    <mergeCell ref="I61:J61"/>
    <mergeCell ref="K61:M61"/>
    <mergeCell ref="N61:P61"/>
    <mergeCell ref="A64:C64"/>
    <mergeCell ref="A65:C65"/>
    <mergeCell ref="D64:F64"/>
    <mergeCell ref="D65:F65"/>
    <mergeCell ref="A62:C62"/>
    <mergeCell ref="D62:F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SOA_Desuki 1222</vt:lpstr>
      <vt:lpstr>SOA_Desuki 0123</vt:lpstr>
      <vt:lpstr>SOA_Desuki 0223</vt:lpstr>
      <vt:lpstr>SOA_Desuki 0323 by hand</vt:lpstr>
      <vt:lpstr>SOA_Desuki 0523 by hand</vt:lpstr>
      <vt:lpstr>SOA_Desuki 0623</vt:lpstr>
      <vt:lpstr>SOA_Desuki 0723</vt:lpstr>
      <vt:lpstr>SOA_Desuki 0823</vt:lpstr>
      <vt:lpstr>SOA_Desuki 0923by 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2023-10-25T06:05:37Z</cp:lastPrinted>
  <dcterms:created xsi:type="dcterms:W3CDTF">2023-04-25T16:08:41Z</dcterms:created>
  <dcterms:modified xsi:type="dcterms:W3CDTF">2023-10-25T06:06:12Z</dcterms:modified>
</cp:coreProperties>
</file>