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DC579721-188D-444C-8617-6F83918942E0}" xr6:coauthVersionLast="47" xr6:coauthVersionMax="47" xr10:uidLastSave="{00000000-0000-0000-0000-000000000000}"/>
  <bookViews>
    <workbookView xWindow="-110" yWindow="-110" windowWidth="19420" windowHeight="10300" firstSheet="12" activeTab="15" xr2:uid="{AE5C16A9-7A98-4235-A8BF-6163CA1BFA08}"/>
  </bookViews>
  <sheets>
    <sheet name="SOA_KT 0622" sheetId="2" r:id="rId1"/>
    <sheet name="SOA_KT 0722" sheetId="1" r:id="rId2"/>
    <sheet name="SOA_KT 0822" sheetId="3" r:id="rId3"/>
    <sheet name="SOA_KT 0922" sheetId="4" r:id="rId4"/>
    <sheet name="SOA_KT 1022" sheetId="5" r:id="rId5"/>
    <sheet name="SOA_KT 1122" sheetId="6" r:id="rId6"/>
    <sheet name="SOA_KT 1222" sheetId="7" r:id="rId7"/>
    <sheet name="SOA_KT 0123" sheetId="8" r:id="rId8"/>
    <sheet name="SOA_KT 0223" sheetId="9" r:id="rId9"/>
    <sheet name="SOA_KT 0323" sheetId="10" r:id="rId10"/>
    <sheet name="SOA_KT 0423" sheetId="11" r:id="rId11"/>
    <sheet name="SOA_KT 0523" sheetId="12" r:id="rId12"/>
    <sheet name="SOA_KT 0623" sheetId="13" r:id="rId13"/>
    <sheet name="SOA_KT 0723" sheetId="14" r:id="rId14"/>
    <sheet name="SOA_KT 0823" sheetId="15" r:id="rId15"/>
    <sheet name="SOA_KT 0923" sheetId="18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8" i="18" l="1"/>
  <c r="J58" i="18"/>
  <c r="P58" i="18" s="1"/>
  <c r="P28" i="15" l="1"/>
  <c r="P29" i="15" s="1"/>
  <c r="M52" i="15"/>
  <c r="J52" i="15"/>
  <c r="P24" i="15"/>
  <c r="P25" i="15" s="1"/>
  <c r="P26" i="15" s="1"/>
  <c r="P27" i="15" s="1"/>
  <c r="P23" i="15"/>
  <c r="M52" i="14"/>
  <c r="J52" i="14"/>
  <c r="P23" i="14"/>
  <c r="P24" i="14" s="1"/>
  <c r="P25" i="14" s="1"/>
  <c r="P26" i="14" s="1"/>
  <c r="P27" i="14" s="1"/>
  <c r="P49" i="13"/>
  <c r="P47" i="13"/>
  <c r="P48" i="13" s="1"/>
  <c r="M52" i="13"/>
  <c r="J52" i="13"/>
  <c r="P23" i="13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5" i="12"/>
  <c r="P46" i="12" s="1"/>
  <c r="M52" i="12"/>
  <c r="J52" i="12"/>
  <c r="P52" i="12" s="1"/>
  <c r="P24" i="12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23" i="12"/>
  <c r="P44" i="11"/>
  <c r="P37" i="11"/>
  <c r="P38" i="11" s="1"/>
  <c r="P39" i="11" s="1"/>
  <c r="P40" i="11" s="1"/>
  <c r="P41" i="11" s="1"/>
  <c r="P42" i="11" s="1"/>
  <c r="P43" i="11" s="1"/>
  <c r="M52" i="11"/>
  <c r="J52" i="11"/>
  <c r="P52" i="11" s="1"/>
  <c r="P23" i="1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2" i="10"/>
  <c r="P33" i="10" s="1"/>
  <c r="P34" i="10" s="1"/>
  <c r="P35" i="10" s="1"/>
  <c r="P36" i="10" s="1"/>
  <c r="P52" i="15" l="1"/>
  <c r="P52" i="14"/>
  <c r="P52" i="13"/>
  <c r="M52" i="10"/>
  <c r="J52" i="10"/>
  <c r="P23" i="10"/>
  <c r="P24" i="10" s="1"/>
  <c r="P25" i="10" s="1"/>
  <c r="P26" i="10" s="1"/>
  <c r="P27" i="10" s="1"/>
  <c r="P28" i="10" s="1"/>
  <c r="P29" i="10" s="1"/>
  <c r="P30" i="10" s="1"/>
  <c r="P31" i="10" s="1"/>
  <c r="P27" i="9"/>
  <c r="P28" i="9" s="1"/>
  <c r="P29" i="9" s="1"/>
  <c r="P30" i="9" s="1"/>
  <c r="P31" i="9" s="1"/>
  <c r="P52" i="10" l="1"/>
  <c r="M52" i="9"/>
  <c r="J52" i="9"/>
  <c r="P23" i="9"/>
  <c r="P24" i="9" s="1"/>
  <c r="P25" i="9" s="1"/>
  <c r="P26" i="9" s="1"/>
  <c r="P52" i="8"/>
  <c r="P52" i="9" l="1"/>
  <c r="P52" i="7"/>
  <c r="P25" i="8"/>
  <c r="P26" i="8"/>
  <c r="M52" i="8" l="1"/>
  <c r="J52" i="8"/>
  <c r="P23" i="8"/>
  <c r="P24" i="8" s="1"/>
  <c r="M52" i="7"/>
  <c r="J52" i="7"/>
  <c r="P22" i="7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44" i="6"/>
  <c r="P43" i="6"/>
  <c r="M52" i="6" l="1"/>
  <c r="J52" i="6"/>
  <c r="P23" i="6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22" i="6"/>
  <c r="M52" i="5"/>
  <c r="J52" i="5"/>
  <c r="P52" i="5" s="1"/>
  <c r="P22" i="5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52" i="6" l="1"/>
  <c r="M52" i="4"/>
  <c r="J52" i="4"/>
  <c r="P22" i="4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29" i="3"/>
  <c r="P30" i="3" s="1"/>
  <c r="M52" i="3"/>
  <c r="J52" i="3"/>
  <c r="P22" i="3"/>
  <c r="P23" i="3" s="1"/>
  <c r="P24" i="3" s="1"/>
  <c r="P25" i="3" s="1"/>
  <c r="P26" i="3" s="1"/>
  <c r="P27" i="3" s="1"/>
  <c r="P28" i="3" s="1"/>
  <c r="P28" i="1"/>
  <c r="P27" i="1"/>
  <c r="M52" i="2"/>
  <c r="J52" i="2"/>
  <c r="P52" i="2" s="1"/>
  <c r="P22" i="2"/>
  <c r="P23" i="2" s="1"/>
  <c r="P24" i="2" s="1"/>
  <c r="P25" i="2" s="1"/>
  <c r="P26" i="2" s="1"/>
  <c r="M52" i="1"/>
  <c r="J52" i="1"/>
  <c r="P52" i="4" l="1"/>
  <c r="P52" i="3"/>
  <c r="P52" i="1"/>
  <c r="P22" i="1" l="1"/>
  <c r="P23" i="1" s="1"/>
  <c r="P24" i="1" s="1"/>
  <c r="P25" i="1" s="1"/>
  <c r="P26" i="1" s="1"/>
</calcChain>
</file>

<file path=xl/sharedStrings.xml><?xml version="1.0" encoding="utf-8"?>
<sst xmlns="http://schemas.openxmlformats.org/spreadsheetml/2006/main" count="1279" uniqueCount="154">
  <si>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</si>
  <si>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</si>
  <si>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</si>
  <si>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</si>
  <si>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</si>
  <si>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STATEMENT OF ACCOUNT</t>
  </si>
  <si>
    <t>Customer No</t>
  </si>
  <si>
    <t>:</t>
  </si>
  <si>
    <t>Statement Date</t>
  </si>
  <si>
    <t xml:space="preserve">Customer </t>
  </si>
  <si>
    <t>Address</t>
  </si>
  <si>
    <t>Attn</t>
  </si>
  <si>
    <t>Tel</t>
  </si>
  <si>
    <t>Date</t>
  </si>
  <si>
    <t>Ref No</t>
  </si>
  <si>
    <t>Description</t>
  </si>
  <si>
    <t>Debit</t>
  </si>
  <si>
    <t>Credit</t>
  </si>
  <si>
    <t>Balance</t>
  </si>
  <si>
    <t>Sales</t>
  </si>
  <si>
    <t>Outstanding Balance Due</t>
  </si>
  <si>
    <t>30 days</t>
  </si>
  <si>
    <t>60 days</t>
  </si>
  <si>
    <t>90 days</t>
  </si>
  <si>
    <t>120 days</t>
  </si>
  <si>
    <t>150 days</t>
  </si>
  <si>
    <t>Month (Due)</t>
  </si>
  <si>
    <t>31-May-2022</t>
  </si>
  <si>
    <t>30-Jun-2022</t>
  </si>
  <si>
    <t>31-Jul-2022</t>
  </si>
  <si>
    <t>31-Aug-2022</t>
  </si>
  <si>
    <t>Amount</t>
  </si>
  <si>
    <t>Please notify us if you do not agree to the above balance within 7 days, otherwise this statement will be considered as correct</t>
  </si>
  <si>
    <t>-Please indicate items to be settled by your remittance, otherwise we reserve the right to apply the remittance to the old debts</t>
  </si>
  <si>
    <t>-Interest will be charged at 1.5% per month on all overdue account</t>
  </si>
  <si>
    <t>This is computer generated Statement.  No signature is required</t>
  </si>
  <si>
    <t>KT Profesional Fiber</t>
  </si>
  <si>
    <t>C00000021</t>
  </si>
  <si>
    <t>No 12, Jalan SC 5/E, Pusat Perindustrian</t>
  </si>
  <si>
    <t>Pusat Perindustrian Sg Chua</t>
  </si>
  <si>
    <t>43000 Kajang</t>
  </si>
  <si>
    <t>Selangor</t>
  </si>
  <si>
    <t>Mr Liew</t>
  </si>
  <si>
    <t>018-669 3668</t>
  </si>
  <si>
    <t>INV00000268</t>
  </si>
  <si>
    <t>INV00000277</t>
  </si>
  <si>
    <t>INV00000284</t>
  </si>
  <si>
    <t>INV00000291</t>
  </si>
  <si>
    <t>INV00000252</t>
  </si>
  <si>
    <t>30-Apr-2022</t>
  </si>
  <si>
    <t>PBB 395364</t>
  </si>
  <si>
    <t>Payment Inv INV00000252</t>
  </si>
  <si>
    <t>INV00000304</t>
  </si>
  <si>
    <t>INV00000314</t>
  </si>
  <si>
    <t>PBB 395365</t>
  </si>
  <si>
    <t>Payment Inv INV00000268</t>
  </si>
  <si>
    <t>INV00000326</t>
  </si>
  <si>
    <t>PBB 395366</t>
  </si>
  <si>
    <t>Payment Inv INV00000277</t>
  </si>
  <si>
    <t>INV00000330</t>
  </si>
  <si>
    <t>PBB 395367</t>
  </si>
  <si>
    <t>Payment Inv INV00000284</t>
  </si>
  <si>
    <t>INV00000333</t>
  </si>
  <si>
    <t>30-Sept-2022</t>
  </si>
  <si>
    <t>31-Oct-2022</t>
  </si>
  <si>
    <t>Payment Inv INV00000291</t>
  </si>
  <si>
    <t>PBB 395368</t>
  </si>
  <si>
    <t>INV00000346</t>
  </si>
  <si>
    <t>INV00000354</t>
  </si>
  <si>
    <t>PBB 395369</t>
  </si>
  <si>
    <t>Payment Inv INV00000304</t>
  </si>
  <si>
    <t>INV00000357</t>
  </si>
  <si>
    <t>PBB 395370</t>
  </si>
  <si>
    <t>Payment Inv INV00000314</t>
  </si>
  <si>
    <t>INV00000340</t>
  </si>
  <si>
    <t>31-Dec-2022</t>
  </si>
  <si>
    <t>31-Jan-2023</t>
  </si>
  <si>
    <t>INV00000365</t>
  </si>
  <si>
    <t>PBB 395371</t>
  </si>
  <si>
    <t>Payment Inv INV00000326</t>
  </si>
  <si>
    <t>30-Nov-2022</t>
  </si>
  <si>
    <t>INV00000384</t>
  </si>
  <si>
    <t>INV00000387</t>
  </si>
  <si>
    <t>INV00000393</t>
  </si>
  <si>
    <t>PBB 395372</t>
  </si>
  <si>
    <t>PBB 395373</t>
  </si>
  <si>
    <t>Payment Inv INV00000330</t>
  </si>
  <si>
    <t>Payment Inv INV00000333</t>
  </si>
  <si>
    <t>Balance b/f</t>
  </si>
  <si>
    <t>INV00000400</t>
  </si>
  <si>
    <t>INV00000412</t>
  </si>
  <si>
    <t>PBB 395374</t>
  </si>
  <si>
    <t>PBB 395375</t>
  </si>
  <si>
    <t>Payment Inv INV00000340</t>
  </si>
  <si>
    <t>Payment Inv INV00000346</t>
  </si>
  <si>
    <t>10/2/2023</t>
  </si>
  <si>
    <t>18/2/2023</t>
  </si>
  <si>
    <t>INV00000422</t>
  </si>
  <si>
    <t>INV00000429</t>
  </si>
  <si>
    <t>INV00000439</t>
  </si>
  <si>
    <t>Payment Inv INV00000354</t>
  </si>
  <si>
    <t>Payment Inv INV00000357</t>
  </si>
  <si>
    <t>28-Feb-2023</t>
  </si>
  <si>
    <t>6/3/2023</t>
  </si>
  <si>
    <t>16/3/2023</t>
  </si>
  <si>
    <t>25/3/2023</t>
  </si>
  <si>
    <t>INV00000454</t>
  </si>
  <si>
    <t>INV00000464</t>
  </si>
  <si>
    <t>INV00000469</t>
  </si>
  <si>
    <t>PBB 395376</t>
  </si>
  <si>
    <t>PBB 395377</t>
  </si>
  <si>
    <t>PBB 395378</t>
  </si>
  <si>
    <t>PBB 395379</t>
  </si>
  <si>
    <t>Payment Inv INV00000365</t>
  </si>
  <si>
    <t>Payment Inv INV00000384</t>
  </si>
  <si>
    <t>31-Mar-2023</t>
  </si>
  <si>
    <t>PBB 395380</t>
  </si>
  <si>
    <t>Payment Inv INV00000387</t>
  </si>
  <si>
    <t>12/4/2023</t>
  </si>
  <si>
    <t>18/4/2023</t>
  </si>
  <si>
    <t>28/4/2023</t>
  </si>
  <si>
    <t>INV00000493</t>
  </si>
  <si>
    <t>INV00000498</t>
  </si>
  <si>
    <t>INV00000505</t>
  </si>
  <si>
    <t>Payment Inv INV00000393</t>
  </si>
  <si>
    <t>PBB 395381</t>
  </si>
  <si>
    <t>Payment Inv INV00000400</t>
  </si>
  <si>
    <t>Payment Inv INV00000412</t>
  </si>
  <si>
    <t>INV00000483</t>
  </si>
  <si>
    <t>30-Apr-2023</t>
  </si>
  <si>
    <t>31-May-2023</t>
  </si>
  <si>
    <t>INV00000522</t>
  </si>
  <si>
    <t>PBB 395386</t>
  </si>
  <si>
    <t>Payment Inv INV00000422</t>
  </si>
  <si>
    <t>INV00000555</t>
  </si>
  <si>
    <t>INV00000561</t>
  </si>
  <si>
    <t>22/6/2023</t>
  </si>
  <si>
    <t>PBB 395388</t>
  </si>
  <si>
    <t>Payment Inv INV00000439</t>
  </si>
  <si>
    <t>31/6/2022</t>
  </si>
  <si>
    <t>INV00000571</t>
  </si>
  <si>
    <t>INV00000574</t>
  </si>
  <si>
    <t>INV00000583</t>
  </si>
  <si>
    <t>PBB 395389</t>
  </si>
  <si>
    <t>PBB 395390</t>
  </si>
  <si>
    <t>Payment Inv INV00000429</t>
  </si>
  <si>
    <t>Payment Inv INV00000454</t>
  </si>
  <si>
    <t>PBB 395391</t>
  </si>
  <si>
    <t>Payment Inv INV00000464</t>
  </si>
  <si>
    <t>INV00000617</t>
  </si>
  <si>
    <t>Month</t>
  </si>
  <si>
    <t>Payment Inv INV00000617</t>
  </si>
  <si>
    <t>PBB 003004</t>
  </si>
  <si>
    <t>INV00000633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</si>
</sst>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</font>
    <font>
      <sz val="12"/>
      <color theme="0" tint="-0.14999847407452621"/>
      <name val="Calibri"/>
      <family val="2"/>
    </font>
    <font>
      <sz val="12"/>
      <color theme="0"/>
      <name val="Calibri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rgb="FFD8D8D8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5" fillId="0" borderId="0" xfId="0" applyFont="1" applyAlignment="1">
      <alignment horizontal="left"/>
    </xf>
    <xf numFmtId="43" fontId="4" fillId="0" borderId="0" xfId="1" applyFont="1"/>
    <xf numFmtId="43" fontId="4" fillId="0" borderId="0" xfId="1" applyFont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7" fillId="6" borderId="5" xfId="0" applyFont="1" applyFill="1" applyBorder="1"/>
    <xf numFmtId="0" fontId="4" fillId="7" borderId="5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43" fontId="4" fillId="0" borderId="7" xfId="1" applyFont="1" applyBorder="1"/>
    <xf numFmtId="43" fontId="4" fillId="0" borderId="8" xfId="1" applyFont="1" applyBorder="1"/>
    <xf numFmtId="14" fontId="5" fillId="0" borderId="7" xfId="0" applyNumberFormat="1" applyFont="1" applyBorder="1" applyAlignment="1">
      <alignment horizontal="center"/>
    </xf>
    <xf numFmtId="0" fontId="4" fillId="0" borderId="9" xfId="0" applyFont="1" applyBorder="1"/>
    <xf numFmtId="43" fontId="5" fillId="0" borderId="9" xfId="1" applyFont="1" applyBorder="1" applyAlignment="1">
      <alignment horizontal="right"/>
    </xf>
    <xf numFmtId="43" fontId="3" fillId="0" borderId="8" xfId="1" applyFont="1" applyBorder="1"/>
    <xf numFmtId="43" fontId="4" fillId="0" borderId="0" xfId="1" applyFont="1" applyBorder="1"/>
    <xf numFmtId="43" fontId="4" fillId="0" borderId="0" xfId="1" applyFont="1" applyBorder="1" applyAlignment="1">
      <alignment horizontal="right"/>
    </xf>
    <xf numFmtId="0" fontId="4" fillId="0" borderId="0" xfId="0" applyFont="1" applyAlignment="1">
      <alignment horizontal="left"/>
    </xf>
    <xf numFmtId="14" fontId="4" fillId="0" borderId="6" xfId="0" applyNumberFormat="1" applyFont="1" applyBorder="1" applyAlignment="1">
      <alignment horizontal="center"/>
    </xf>
    <xf numFmtId="43" fontId="4" fillId="0" borderId="9" xfId="1" applyFont="1" applyBorder="1"/>
    <xf numFmtId="14" fontId="1" fillId="0" borderId="7" xfId="0" applyNumberFormat="1" applyFont="1" applyBorder="1" applyAlignment="1">
      <alignment horizontal="center"/>
    </xf>
    <xf numFmtId="4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43" fontId="4" fillId="0" borderId="12" xfId="1" applyFont="1" applyBorder="1"/>
    <xf numFmtId="43" fontId="4" fillId="0" borderId="13" xfId="1" applyFont="1" applyBorder="1"/>
    <xf numFmtId="43" fontId="4" fillId="0" borderId="14" xfId="1" applyFont="1" applyBorder="1"/>
    <xf numFmtId="0" fontId="4" fillId="2" borderId="15" xfId="0" applyFont="1" applyFill="1" applyBorder="1"/>
    <xf numFmtId="0" fontId="4" fillId="2" borderId="16" xfId="0" applyFont="1" applyFill="1" applyBorder="1"/>
    <xf numFmtId="43" fontId="8" fillId="2" borderId="16" xfId="0" applyNumberFormat="1" applyFont="1" applyFill="1" applyBorder="1"/>
    <xf numFmtId="0" fontId="4" fillId="7" borderId="16" xfId="0" applyFont="1" applyFill="1" applyBorder="1"/>
    <xf numFmtId="43" fontId="4" fillId="2" borderId="17" xfId="1" applyFont="1" applyFill="1" applyBorder="1"/>
    <xf numFmtId="0" fontId="4" fillId="0" borderId="0" xfId="0" quotePrefix="1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4" fontId="4" fillId="0" borderId="7" xfId="0" applyNumberFormat="1" applyFont="1" applyBorder="1" applyAlignment="1">
      <alignment horizontal="center"/>
    </xf>
    <xf numFmtId="43" fontId="4" fillId="0" borderId="9" xfId="1" applyFont="1" applyBorder="1" applyAlignment="1">
      <alignment horizontal="right"/>
    </xf>
    <xf numFmtId="0" fontId="0" fillId="0" borderId="10" xfId="0" applyBorder="1"/>
    <xf numFmtId="4" fontId="0" fillId="0" borderId="0" xfId="0" applyNumberFormat="1"/>
    <xf numFmtId="0" fontId="6" fillId="0" borderId="10" xfId="0" applyFont="1" applyBorder="1"/>
    <xf numFmtId="0" fontId="11" fillId="0" borderId="0" xfId="0" applyFont="1"/>
    <xf numFmtId="14" fontId="4" fillId="0" borderId="11" xfId="0" applyNumberFormat="1" applyFont="1" applyBorder="1" applyAlignment="1">
      <alignment horizontal="center"/>
    </xf>
    <xf numFmtId="0" fontId="12" fillId="0" borderId="0" xfId="0" applyFont="1"/>
    <xf numFmtId="43" fontId="0" fillId="0" borderId="0" xfId="1" applyFont="1"/>
    <xf numFmtId="14" fontId="4" fillId="3" borderId="18" xfId="0" applyNumberFormat="1" applyFont="1" applyFill="1" applyBorder="1" applyAlignment="1">
      <alignment horizontal="center"/>
    </xf>
    <xf numFmtId="43" fontId="5" fillId="0" borderId="8" xfId="1" applyFont="1" applyBorder="1"/>
    <xf numFmtId="0" fontId="5" fillId="0" borderId="9" xfId="0" applyFont="1" applyBorder="1"/>
    <xf numFmtId="43" fontId="8" fillId="8" borderId="16" xfId="0" applyNumberFormat="1" applyFont="1" applyFill="1" applyBorder="1"/>
    <xf numFmtId="0" fontId="8" fillId="8" borderId="16" xfId="0" applyFont="1" applyFill="1" applyBorder="1"/>
    <xf numFmtId="164" fontId="4" fillId="3" borderId="18" xfId="1" quotePrefix="1" applyNumberFormat="1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15" fontId="4" fillId="3" borderId="18" xfId="0" quotePrefix="1" applyNumberFormat="1" applyFont="1" applyFill="1" applyBorder="1" applyAlignment="1">
      <alignment horizontal="center"/>
    </xf>
    <xf numFmtId="164" fontId="4" fillId="3" borderId="19" xfId="1" quotePrefix="1" applyNumberFormat="1" applyFont="1" applyFill="1" applyBorder="1" applyAlignment="1">
      <alignment horizontal="center"/>
    </xf>
    <xf numFmtId="164" fontId="4" fillId="3" borderId="20" xfId="1" quotePrefix="1" applyNumberFormat="1" applyFont="1" applyFill="1" applyBorder="1" applyAlignment="1">
      <alignment horizontal="center"/>
    </xf>
    <xf numFmtId="164" fontId="4" fillId="3" borderId="21" xfId="1" quotePrefix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7" fillId="3" borderId="4" xfId="0" applyFont="1" applyFill="1" applyBorder="1"/>
    <xf numFmtId="0" fontId="4" fillId="2" borderId="5" xfId="0" applyFont="1" applyFill="1" applyBorder="1" applyAlignment="1">
      <alignment horizontal="center"/>
    </xf>
    <xf numFmtId="0" fontId="7" fillId="0" borderId="4" xfId="0" applyFont="1" applyBorder="1"/>
    <xf numFmtId="0" fontId="9" fillId="0" borderId="0" xfId="0" applyFont="1" applyAlignment="1">
      <alignment horizontal="center"/>
    </xf>
    <xf numFmtId="15" fontId="4" fillId="3" borderId="19" xfId="0" quotePrefix="1" applyNumberFormat="1" applyFont="1" applyFill="1" applyBorder="1" applyAlignment="1">
      <alignment horizontal="center"/>
    </xf>
    <xf numFmtId="15" fontId="4" fillId="3" borderId="20" xfId="0" quotePrefix="1" applyNumberFormat="1" applyFont="1" applyFill="1" applyBorder="1" applyAlignment="1">
      <alignment horizontal="center"/>
    </xf>
    <xf numFmtId="15" fontId="4" fillId="3" borderId="21" xfId="0" quotePrefix="1" applyNumberFormat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5" fontId="4" fillId="0" borderId="0" xfId="0" quotePrefix="1" applyNumberFormat="1" applyFont="1" applyAlignment="1">
      <alignment horizontal="center"/>
    </xf>
    <xf numFmtId="164" fontId="4" fillId="6" borderId="18" xfId="1" quotePrefix="1" applyNumberFormat="1" applyFont="1" applyFill="1" applyBorder="1" applyAlignment="1">
      <alignment horizontal="center"/>
    </xf>
    <xf numFmtId="15" fontId="4" fillId="6" borderId="18" xfId="0" quotePrefix="1" applyNumberFormat="1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38A9A5F-ADB7-45F0-A58D-2C857169079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F6221979-BEC6-4867-9914-24E7EDFB257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8D2CA7D-CCDE-447C-B491-021590095B8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7E87DF5-F69C-4F69-8092-EDED4822C40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EF579C8-34FD-42F8-B9BF-E3ECED06554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D7BBDBE-E6A4-4015-B9F7-61A34CC99A1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C4F0EF6-B46A-4B1A-80E3-11B74315E42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63A26F0-6942-4FF3-920E-C429E522EA6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3A70436-464D-4A80-9AC0-8BDFE2BB6B4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E7C6701-713C-46DA-8427-2A587151425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9B129DF-E7BF-425B-9A51-782EEBFA6F3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DDE9E33-740C-4858-8A08-7AE53114F25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8C29E9D-9B4E-44B2-8FCF-DDBC5EF6C9A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CFDE634-3839-4CD3-9946-5F1313DEB6A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26BA363-DD9F-47E2-9272-96F29759CBB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5AA85A0-16AB-4E02-853F-7D041EB3934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6A9B0-CB1A-47EC-9876-08F8F10B8415}">
  <sheetPr>
    <pageSetUpPr fitToPage="1"/>
  </sheetPr>
  <dimension ref="A1:R1002"/>
  <sheetViews>
    <sheetView topLeftCell="A34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0" t="s">
        <v>5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44742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1" t="s">
        <v>14</v>
      </c>
      <c r="C21" s="72"/>
      <c r="D21" s="73" t="s">
        <v>15</v>
      </c>
      <c r="E21" s="74"/>
      <c r="F21" s="74"/>
      <c r="G21" s="74"/>
      <c r="H21" s="74"/>
      <c r="I21" s="75"/>
      <c r="J21" s="76" t="s">
        <v>16</v>
      </c>
      <c r="K21" s="77"/>
      <c r="L21" s="15"/>
      <c r="M21" s="16" t="s">
        <v>17</v>
      </c>
      <c r="N21" s="17"/>
      <c r="O21" s="78" t="s">
        <v>18</v>
      </c>
      <c r="P21" s="79"/>
    </row>
    <row r="22" spans="1:18" ht="14.25" customHeight="1" x14ac:dyDescent="0.35">
      <c r="A22" s="30">
        <v>44679</v>
      </c>
      <c r="B22" s="19"/>
      <c r="C22" s="20" t="s">
        <v>48</v>
      </c>
      <c r="D22" s="6"/>
      <c r="E22" s="6" t="s">
        <v>19</v>
      </c>
      <c r="F22" s="6"/>
      <c r="G22" s="6"/>
      <c r="H22" s="6"/>
      <c r="I22" s="6"/>
      <c r="J22" s="21">
        <v>5458</v>
      </c>
      <c r="K22" s="22"/>
      <c r="L22" s="12"/>
      <c r="M22" s="12"/>
      <c r="N22" s="22"/>
      <c r="O22" s="12"/>
      <c r="P22" s="22">
        <f t="shared" ref="P22:P23" si="0">P21+J22-M22</f>
        <v>5458</v>
      </c>
    </row>
    <row r="23" spans="1:18" ht="14.25" customHeight="1" x14ac:dyDescent="0.35">
      <c r="A23" s="23">
        <v>44700</v>
      </c>
      <c r="B23" s="19"/>
      <c r="C23" s="11" t="s">
        <v>44</v>
      </c>
      <c r="D23" s="24"/>
      <c r="E23" s="6" t="s">
        <v>19</v>
      </c>
      <c r="F23" s="6"/>
      <c r="G23" s="6"/>
      <c r="H23" s="6"/>
      <c r="I23" s="6"/>
      <c r="J23" s="25">
        <v>3484</v>
      </c>
      <c r="K23" s="26"/>
      <c r="L23" s="12"/>
      <c r="M23" s="27"/>
      <c r="N23" s="22"/>
      <c r="O23" s="12"/>
      <c r="P23" s="22">
        <f t="shared" si="0"/>
        <v>8942</v>
      </c>
    </row>
    <row r="24" spans="1:18" ht="14.25" customHeight="1" x14ac:dyDescent="0.35">
      <c r="A24" s="23">
        <v>44709</v>
      </c>
      <c r="B24" s="19"/>
      <c r="C24" s="11" t="s">
        <v>45</v>
      </c>
      <c r="D24" s="24"/>
      <c r="E24" s="6" t="s">
        <v>19</v>
      </c>
      <c r="F24" s="6"/>
      <c r="G24" s="6"/>
      <c r="H24" s="6"/>
      <c r="I24" s="6"/>
      <c r="J24" s="25">
        <v>3241</v>
      </c>
      <c r="K24" s="22"/>
      <c r="L24" s="12"/>
      <c r="M24" s="28"/>
      <c r="N24" s="22"/>
      <c r="O24" s="12"/>
      <c r="P24" s="22">
        <f>P23+J24-M24</f>
        <v>12183</v>
      </c>
    </row>
    <row r="25" spans="1:18" ht="14.25" customHeight="1" x14ac:dyDescent="0.35">
      <c r="A25" s="23">
        <v>44722</v>
      </c>
      <c r="B25" s="19"/>
      <c r="C25" s="11" t="s">
        <v>46</v>
      </c>
      <c r="D25" s="24"/>
      <c r="E25" s="6" t="s">
        <v>19</v>
      </c>
      <c r="F25" s="6"/>
      <c r="G25" s="6"/>
      <c r="H25" s="6"/>
      <c r="I25" s="6"/>
      <c r="J25" s="25">
        <v>2746</v>
      </c>
      <c r="K25" s="22"/>
      <c r="L25" s="12"/>
      <c r="M25" s="27"/>
      <c r="N25" s="22"/>
      <c r="O25" s="12"/>
      <c r="P25" s="22">
        <f t="shared" ref="P25:P26" si="1">P24+J25-M25</f>
        <v>14929</v>
      </c>
    </row>
    <row r="26" spans="1:18" ht="14.25" customHeight="1" x14ac:dyDescent="0.35">
      <c r="A26" s="23">
        <v>44736</v>
      </c>
      <c r="B26" s="19"/>
      <c r="C26" s="11" t="s">
        <v>47</v>
      </c>
      <c r="D26" s="24"/>
      <c r="E26" s="6" t="s">
        <v>19</v>
      </c>
      <c r="F26" s="29"/>
      <c r="G26" s="6"/>
      <c r="H26" s="6"/>
      <c r="I26" s="6"/>
      <c r="J26" s="25">
        <v>3374.5</v>
      </c>
      <c r="K26" s="22"/>
      <c r="L26" s="12"/>
      <c r="M26" s="12"/>
      <c r="N26" s="22"/>
      <c r="O26" s="12"/>
      <c r="P26" s="22">
        <f t="shared" si="1"/>
        <v>18303.5</v>
      </c>
    </row>
    <row r="27" spans="1:18" ht="14.25" customHeight="1" x14ac:dyDescent="0.35">
      <c r="A27" s="30"/>
      <c r="B27" s="19"/>
      <c r="C27" s="11"/>
      <c r="D27" s="24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32"/>
      <c r="B28" s="19"/>
      <c r="C28" s="7"/>
      <c r="D28" s="24"/>
      <c r="E28" s="6"/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/>
    </row>
    <row r="29" spans="1:18" ht="14.25" customHeight="1" x14ac:dyDescent="0.35">
      <c r="A29" s="32"/>
      <c r="B29" s="19"/>
      <c r="C29" s="6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18303.5</v>
      </c>
      <c r="K52" s="43"/>
      <c r="L52" s="43"/>
      <c r="M52" s="44">
        <f>SUM(M22:M51)</f>
        <v>0</v>
      </c>
      <c r="N52" s="43"/>
      <c r="O52" s="45"/>
      <c r="P52" s="46">
        <f>J52-M52</f>
        <v>18303.5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0" t="s">
        <v>21</v>
      </c>
      <c r="E54" s="80"/>
      <c r="F54" s="80"/>
      <c r="G54" s="80" t="s">
        <v>22</v>
      </c>
      <c r="H54" s="80"/>
      <c r="I54" s="80" t="s">
        <v>23</v>
      </c>
      <c r="J54" s="80"/>
      <c r="K54" s="80" t="s">
        <v>24</v>
      </c>
      <c r="L54" s="80"/>
      <c r="M54" s="80"/>
      <c r="N54" s="80" t="s">
        <v>25</v>
      </c>
      <c r="O54" s="80"/>
      <c r="P54" s="80"/>
    </row>
    <row r="55" spans="1:16" ht="14.25" customHeight="1" x14ac:dyDescent="0.35">
      <c r="A55" s="65" t="s">
        <v>26</v>
      </c>
      <c r="B55" s="65"/>
      <c r="C55" s="65"/>
      <c r="D55" s="66" t="s">
        <v>49</v>
      </c>
      <c r="E55" s="66"/>
      <c r="F55" s="66"/>
      <c r="G55" s="66" t="s">
        <v>27</v>
      </c>
      <c r="H55" s="66"/>
      <c r="I55" s="66" t="s">
        <v>28</v>
      </c>
      <c r="J55" s="66"/>
      <c r="K55" s="66" t="s">
        <v>29</v>
      </c>
      <c r="L55" s="66"/>
      <c r="M55" s="66"/>
      <c r="N55" s="66" t="s">
        <v>30</v>
      </c>
      <c r="O55" s="66"/>
      <c r="P55" s="66"/>
    </row>
    <row r="56" spans="1:16" ht="14.25" customHeight="1" x14ac:dyDescent="0.35">
      <c r="A56" s="65" t="s">
        <v>31</v>
      </c>
      <c r="B56" s="65"/>
      <c r="C56" s="65"/>
      <c r="D56" s="64">
        <v>5458</v>
      </c>
      <c r="E56" s="64"/>
      <c r="F56" s="64"/>
      <c r="G56" s="64">
        <v>6725</v>
      </c>
      <c r="H56" s="64"/>
      <c r="I56" s="64">
        <v>6120.5</v>
      </c>
      <c r="J56" s="64"/>
      <c r="K56" s="67">
        <v>0</v>
      </c>
      <c r="L56" s="68"/>
      <c r="M56" s="69"/>
      <c r="N56" s="64">
        <v>0</v>
      </c>
      <c r="O56" s="64"/>
      <c r="P56" s="6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0D53F-91F5-413C-9E29-1D600E2BB368}">
  <sheetPr>
    <pageSetUpPr fitToPage="1"/>
  </sheetPr>
  <dimension ref="A1:R1002"/>
  <sheetViews>
    <sheetView topLeftCell="A34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0" t="s">
        <v>5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45016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1" t="s">
        <v>14</v>
      </c>
      <c r="C21" s="72"/>
      <c r="D21" s="73" t="s">
        <v>15</v>
      </c>
      <c r="E21" s="74"/>
      <c r="F21" s="74"/>
      <c r="G21" s="74"/>
      <c r="H21" s="74"/>
      <c r="I21" s="75"/>
      <c r="J21" s="76" t="s">
        <v>16</v>
      </c>
      <c r="K21" s="77"/>
      <c r="L21" s="15"/>
      <c r="M21" s="16" t="s">
        <v>17</v>
      </c>
      <c r="N21" s="17"/>
      <c r="O21" s="78" t="s">
        <v>18</v>
      </c>
      <c r="P21" s="79"/>
    </row>
    <row r="22" spans="1:18" ht="14.25" customHeight="1" x14ac:dyDescent="0.35">
      <c r="A22" s="30">
        <v>44926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22983.5</v>
      </c>
    </row>
    <row r="23" spans="1:18" ht="14.25" customHeight="1" x14ac:dyDescent="0.35">
      <c r="A23" s="50">
        <v>44935</v>
      </c>
      <c r="B23" s="19"/>
      <c r="C23" s="29" t="s">
        <v>89</v>
      </c>
      <c r="D23" s="24"/>
      <c r="E23" s="6" t="s">
        <v>19</v>
      </c>
      <c r="F23" s="6"/>
      <c r="G23" s="6"/>
      <c r="H23" s="6"/>
      <c r="I23" s="6"/>
      <c r="J23" s="51">
        <v>3373.5</v>
      </c>
      <c r="K23" s="22"/>
      <c r="L23" s="12"/>
      <c r="M23" s="27"/>
      <c r="N23" s="22"/>
      <c r="O23" s="12"/>
      <c r="P23" s="22">
        <f t="shared" ref="P23" si="0">P22+J23-M23</f>
        <v>26357</v>
      </c>
    </row>
    <row r="24" spans="1:18" ht="14.25" customHeight="1" x14ac:dyDescent="0.35">
      <c r="A24" s="50">
        <v>44942</v>
      </c>
      <c r="B24" s="19"/>
      <c r="C24" s="29" t="s">
        <v>90</v>
      </c>
      <c r="D24" s="24"/>
      <c r="E24" s="6" t="s">
        <v>19</v>
      </c>
      <c r="F24" s="6"/>
      <c r="G24" s="6"/>
      <c r="H24" s="6"/>
      <c r="I24" s="6"/>
      <c r="J24" s="51">
        <v>2832</v>
      </c>
      <c r="K24" s="22"/>
      <c r="L24" s="12"/>
      <c r="M24" s="28"/>
      <c r="N24" s="22"/>
      <c r="O24" s="12"/>
      <c r="P24" s="22">
        <f>P23+J24-M24</f>
        <v>29189</v>
      </c>
    </row>
    <row r="25" spans="1:18" ht="14.25" customHeight="1" x14ac:dyDescent="0.35">
      <c r="A25" s="50">
        <v>44942</v>
      </c>
      <c r="B25" s="19"/>
      <c r="C25" s="29" t="s">
        <v>91</v>
      </c>
      <c r="D25" s="24"/>
      <c r="E25" s="6" t="s">
        <v>93</v>
      </c>
      <c r="F25" s="6"/>
      <c r="G25" s="6"/>
      <c r="H25" s="6"/>
      <c r="I25" s="6"/>
      <c r="J25" s="51"/>
      <c r="K25" s="22"/>
      <c r="L25" s="12"/>
      <c r="M25" s="27">
        <v>2636.5</v>
      </c>
      <c r="N25" s="22"/>
      <c r="O25" s="12"/>
      <c r="P25" s="22">
        <f t="shared" ref="P25:P36" si="1">P24+J25-M25</f>
        <v>26552.5</v>
      </c>
    </row>
    <row r="26" spans="1:18" ht="14.25" customHeight="1" x14ac:dyDescent="0.35">
      <c r="A26" s="50">
        <v>44942</v>
      </c>
      <c r="B26" s="19"/>
      <c r="C26" s="29" t="s">
        <v>92</v>
      </c>
      <c r="D26" s="24"/>
      <c r="E26" s="6" t="s">
        <v>94</v>
      </c>
      <c r="F26" s="29"/>
      <c r="G26" s="6"/>
      <c r="H26" s="6"/>
      <c r="I26" s="6"/>
      <c r="J26" s="51"/>
      <c r="K26" s="22"/>
      <c r="L26" s="12"/>
      <c r="M26" s="12">
        <v>2570</v>
      </c>
      <c r="N26" s="22"/>
      <c r="O26" s="12"/>
      <c r="P26" s="22">
        <f t="shared" si="1"/>
        <v>23982.5</v>
      </c>
    </row>
    <row r="27" spans="1:18" ht="14.25" customHeight="1" x14ac:dyDescent="0.35">
      <c r="A27" s="30">
        <v>44959</v>
      </c>
      <c r="B27" s="19"/>
      <c r="C27" s="52" t="s">
        <v>97</v>
      </c>
      <c r="D27" s="6"/>
      <c r="E27" s="6" t="s">
        <v>19</v>
      </c>
      <c r="F27" s="6"/>
      <c r="G27" s="6"/>
      <c r="H27" s="6"/>
      <c r="I27" s="6"/>
      <c r="J27" s="31">
        <v>2475</v>
      </c>
      <c r="K27" s="22"/>
      <c r="L27" s="12"/>
      <c r="M27" s="12"/>
      <c r="N27" s="22"/>
      <c r="O27" s="12"/>
      <c r="P27" s="22">
        <f t="shared" si="1"/>
        <v>26457.5</v>
      </c>
    </row>
    <row r="28" spans="1:18" ht="14.25" customHeight="1" x14ac:dyDescent="0.35">
      <c r="A28" s="50">
        <v>44964</v>
      </c>
      <c r="B28" s="19"/>
      <c r="C28" s="52" t="s">
        <v>109</v>
      </c>
      <c r="D28" s="6"/>
      <c r="E28" s="6" t="s">
        <v>100</v>
      </c>
      <c r="F28" s="6"/>
      <c r="G28" s="6"/>
      <c r="H28" s="6"/>
      <c r="I28" s="6"/>
      <c r="J28" s="31"/>
      <c r="K28" s="22"/>
      <c r="L28" s="12"/>
      <c r="M28" s="12">
        <v>2837</v>
      </c>
      <c r="N28" s="22"/>
      <c r="O28" s="12"/>
      <c r="P28" s="22">
        <f t="shared" si="1"/>
        <v>23620.5</v>
      </c>
    </row>
    <row r="29" spans="1:18" ht="14.25" customHeight="1" x14ac:dyDescent="0.35">
      <c r="A29" s="50" t="s">
        <v>95</v>
      </c>
      <c r="B29" s="19"/>
      <c r="C29" s="52" t="s">
        <v>98</v>
      </c>
      <c r="D29" s="6"/>
      <c r="E29" s="6" t="s">
        <v>19</v>
      </c>
      <c r="F29" s="6"/>
      <c r="G29" s="6"/>
      <c r="H29" s="6"/>
      <c r="I29" s="6"/>
      <c r="J29" s="31">
        <v>2730</v>
      </c>
      <c r="K29" s="22"/>
      <c r="L29" s="12"/>
      <c r="M29" s="12"/>
      <c r="N29" s="22"/>
      <c r="O29" s="12"/>
      <c r="P29" s="22">
        <f t="shared" si="1"/>
        <v>26350.5</v>
      </c>
    </row>
    <row r="30" spans="1:18" ht="14.25" customHeight="1" x14ac:dyDescent="0.35">
      <c r="A30" s="50">
        <v>44973</v>
      </c>
      <c r="B30" s="19"/>
      <c r="C30" s="52" t="s">
        <v>110</v>
      </c>
      <c r="D30" s="6"/>
      <c r="E30" s="6" t="s">
        <v>101</v>
      </c>
      <c r="F30" s="6"/>
      <c r="G30" s="6"/>
      <c r="H30" s="6"/>
      <c r="I30" s="6"/>
      <c r="J30" s="31"/>
      <c r="K30" s="22"/>
      <c r="L30" s="12"/>
      <c r="M30" s="12">
        <v>3095</v>
      </c>
      <c r="N30" s="22"/>
      <c r="O30" s="12"/>
      <c r="P30" s="22">
        <f t="shared" si="1"/>
        <v>23255.5</v>
      </c>
    </row>
    <row r="31" spans="1:18" ht="14.25" customHeight="1" x14ac:dyDescent="0.35">
      <c r="A31" s="30" t="s">
        <v>96</v>
      </c>
      <c r="B31" s="19"/>
      <c r="C31" s="52" t="s">
        <v>99</v>
      </c>
      <c r="D31" s="6"/>
      <c r="E31" s="6" t="s">
        <v>19</v>
      </c>
      <c r="F31" s="6"/>
      <c r="G31" s="6"/>
      <c r="H31" s="6"/>
      <c r="I31" s="6"/>
      <c r="J31" s="31">
        <v>2475</v>
      </c>
      <c r="K31" s="22"/>
      <c r="L31" s="12"/>
      <c r="M31" s="12"/>
      <c r="N31" s="22"/>
      <c r="O31" s="12"/>
      <c r="P31" s="22">
        <f t="shared" si="1"/>
        <v>25730.5</v>
      </c>
    </row>
    <row r="32" spans="1:18" ht="14.25" customHeight="1" x14ac:dyDescent="0.35">
      <c r="A32" s="30" t="s">
        <v>103</v>
      </c>
      <c r="B32" s="19"/>
      <c r="C32" s="34" t="s">
        <v>106</v>
      </c>
      <c r="D32" s="6"/>
      <c r="E32" s="6" t="s">
        <v>19</v>
      </c>
      <c r="F32" s="6"/>
      <c r="G32" s="6"/>
      <c r="H32" s="6"/>
      <c r="I32" s="6"/>
      <c r="J32" s="21">
        <v>2475</v>
      </c>
      <c r="K32" s="22"/>
      <c r="L32" s="12"/>
      <c r="M32" s="12"/>
      <c r="N32" s="22"/>
      <c r="O32" s="12"/>
      <c r="P32" s="22">
        <f t="shared" si="1"/>
        <v>28205.5</v>
      </c>
    </row>
    <row r="33" spans="1:17" ht="14.25" customHeight="1" x14ac:dyDescent="0.35">
      <c r="A33" s="30">
        <v>44995</v>
      </c>
      <c r="B33" s="19"/>
      <c r="C33" s="34" t="s">
        <v>111</v>
      </c>
      <c r="D33" s="6"/>
      <c r="E33" s="6" t="s">
        <v>113</v>
      </c>
      <c r="F33" s="6"/>
      <c r="G33" s="6"/>
      <c r="H33" s="6"/>
      <c r="I33" s="6"/>
      <c r="J33" s="21"/>
      <c r="K33" s="22"/>
      <c r="L33" s="12"/>
      <c r="M33" s="12">
        <v>3094</v>
      </c>
      <c r="N33" s="22"/>
      <c r="O33" s="12"/>
      <c r="P33" s="22">
        <f t="shared" si="1"/>
        <v>25111.5</v>
      </c>
    </row>
    <row r="34" spans="1:17" ht="14.25" customHeight="1" x14ac:dyDescent="0.35">
      <c r="A34" s="30" t="s">
        <v>104</v>
      </c>
      <c r="B34" s="19"/>
      <c r="C34" s="6" t="s">
        <v>107</v>
      </c>
      <c r="D34" s="24"/>
      <c r="E34" s="6" t="s">
        <v>19</v>
      </c>
      <c r="F34" s="6"/>
      <c r="G34" s="6"/>
      <c r="H34" s="6"/>
      <c r="I34" s="6"/>
      <c r="J34" s="21">
        <v>2475</v>
      </c>
      <c r="K34" s="22"/>
      <c r="L34" s="12"/>
      <c r="M34" s="12"/>
      <c r="N34" s="22"/>
      <c r="O34" s="12"/>
      <c r="P34" s="22">
        <f t="shared" si="1"/>
        <v>27586.5</v>
      </c>
    </row>
    <row r="35" spans="1:17" ht="14.25" customHeight="1" x14ac:dyDescent="0.35">
      <c r="A35" s="30">
        <v>45009</v>
      </c>
      <c r="B35" s="19"/>
      <c r="C35" s="34" t="s">
        <v>112</v>
      </c>
      <c r="D35" s="6"/>
      <c r="E35" s="6" t="s">
        <v>114</v>
      </c>
      <c r="F35" s="6"/>
      <c r="G35" s="6"/>
      <c r="H35" s="6"/>
      <c r="I35" s="6"/>
      <c r="J35" s="21"/>
      <c r="K35" s="22"/>
      <c r="L35" s="12"/>
      <c r="M35" s="12">
        <v>3067</v>
      </c>
      <c r="N35" s="22"/>
      <c r="O35" s="12"/>
      <c r="P35" s="22">
        <f t="shared" si="1"/>
        <v>24519.5</v>
      </c>
    </row>
    <row r="36" spans="1:17" ht="14.25" customHeight="1" x14ac:dyDescent="0.35">
      <c r="A36" s="30" t="s">
        <v>105</v>
      </c>
      <c r="B36" s="19"/>
      <c r="C36" s="52" t="s">
        <v>108</v>
      </c>
      <c r="D36" s="6"/>
      <c r="E36" s="6" t="s">
        <v>19</v>
      </c>
      <c r="F36" s="6"/>
      <c r="G36" s="6"/>
      <c r="H36" s="6"/>
      <c r="I36" s="6"/>
      <c r="J36" s="21">
        <v>3240</v>
      </c>
      <c r="K36" s="22"/>
      <c r="L36" s="12"/>
      <c r="M36" s="12"/>
      <c r="N36" s="22"/>
      <c r="O36" s="12"/>
      <c r="P36" s="22">
        <f t="shared" si="1"/>
        <v>27759.5</v>
      </c>
    </row>
    <row r="37" spans="1:17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7" ht="14.25" customHeight="1" x14ac:dyDescent="0.35">
      <c r="A38" s="30"/>
      <c r="B38" s="19"/>
      <c r="C38" s="34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7" ht="14.25" customHeight="1" x14ac:dyDescent="0.35">
      <c r="A39" s="30"/>
      <c r="B39" s="19"/>
      <c r="C39" s="34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7" ht="14.25" customHeight="1" x14ac:dyDescent="0.35">
      <c r="A40" s="30"/>
      <c r="B40" s="19"/>
      <c r="C40" s="52"/>
      <c r="D40" s="6"/>
      <c r="E40" s="6"/>
      <c r="F40" s="6"/>
      <c r="G40" s="6"/>
      <c r="H40" s="6"/>
      <c r="I40" s="34"/>
      <c r="J40" s="53"/>
      <c r="K40" s="22"/>
      <c r="L40" s="12"/>
      <c r="M40" s="12"/>
      <c r="N40" s="22"/>
      <c r="O40" s="12"/>
      <c r="P40" s="22"/>
    </row>
    <row r="41" spans="1:17" ht="14.25" customHeight="1" x14ac:dyDescent="0.35">
      <c r="A41" s="30"/>
      <c r="B41" s="19"/>
      <c r="C41" s="54"/>
      <c r="D41" s="6"/>
      <c r="E41" s="6"/>
      <c r="F41" s="6"/>
      <c r="G41" s="6"/>
      <c r="H41" s="6"/>
      <c r="I41" s="34"/>
      <c r="J41" s="53"/>
      <c r="K41" s="22"/>
      <c r="L41" s="12"/>
      <c r="M41" s="12"/>
      <c r="N41" s="22"/>
      <c r="O41" s="12"/>
      <c r="P41" s="22"/>
    </row>
    <row r="42" spans="1:17" ht="14.25" customHeight="1" x14ac:dyDescent="0.35">
      <c r="A42" s="30"/>
      <c r="B42" s="19"/>
      <c r="C42" s="34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7" ht="14.25" customHeight="1" x14ac:dyDescent="0.35">
      <c r="A43" s="30"/>
      <c r="B43" s="19"/>
      <c r="C43" s="54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7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7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7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  <c r="Q46" s="55"/>
    </row>
    <row r="47" spans="1:17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7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56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22075.5</v>
      </c>
      <c r="K52" s="43"/>
      <c r="L52" s="43"/>
      <c r="M52" s="44">
        <f>SUM(M22:M51)</f>
        <v>17299.5</v>
      </c>
      <c r="N52" s="43"/>
      <c r="O52" s="45"/>
      <c r="P52" s="46">
        <f>P22+J52-M52</f>
        <v>27759.5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0" t="s">
        <v>21</v>
      </c>
      <c r="E54" s="80"/>
      <c r="F54" s="80"/>
      <c r="G54" s="80" t="s">
        <v>22</v>
      </c>
      <c r="H54" s="80"/>
      <c r="I54" s="80" t="s">
        <v>23</v>
      </c>
      <c r="J54" s="80"/>
      <c r="K54" s="80" t="s">
        <v>24</v>
      </c>
      <c r="L54" s="80"/>
      <c r="M54" s="80"/>
      <c r="N54" s="80" t="s">
        <v>25</v>
      </c>
      <c r="O54" s="80"/>
      <c r="P54" s="80"/>
    </row>
    <row r="55" spans="1:16" ht="14.25" customHeight="1" x14ac:dyDescent="0.35">
      <c r="A55" s="65" t="s">
        <v>26</v>
      </c>
      <c r="B55" s="65"/>
      <c r="C55" s="65"/>
      <c r="D55" s="66" t="s">
        <v>80</v>
      </c>
      <c r="E55" s="66"/>
      <c r="F55" s="66"/>
      <c r="G55" s="66" t="s">
        <v>75</v>
      </c>
      <c r="H55" s="66"/>
      <c r="I55" s="66" t="s">
        <v>76</v>
      </c>
      <c r="J55" s="66"/>
      <c r="K55" s="66" t="s">
        <v>102</v>
      </c>
      <c r="L55" s="66"/>
      <c r="M55" s="66"/>
      <c r="N55" s="66" t="s">
        <v>115</v>
      </c>
      <c r="O55" s="66"/>
      <c r="P55" s="66"/>
    </row>
    <row r="56" spans="1:16" ht="14.25" customHeight="1" x14ac:dyDescent="0.35">
      <c r="A56" s="65" t="s">
        <v>31</v>
      </c>
      <c r="B56" s="65"/>
      <c r="C56" s="65"/>
      <c r="D56" s="67">
        <v>0</v>
      </c>
      <c r="E56" s="68"/>
      <c r="F56" s="69"/>
      <c r="G56" s="64">
        <v>5684</v>
      </c>
      <c r="H56" s="64"/>
      <c r="I56" s="64">
        <v>6205.5</v>
      </c>
      <c r="J56" s="64"/>
      <c r="K56" s="64">
        <v>7680</v>
      </c>
      <c r="L56" s="64"/>
      <c r="M56" s="64"/>
      <c r="N56" s="64">
        <v>8190</v>
      </c>
      <c r="O56" s="64"/>
      <c r="P56" s="6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C28C4-0C04-469D-8D2D-07B7B7F37A0F}">
  <sheetPr>
    <pageSetUpPr fitToPage="1"/>
  </sheetPr>
  <dimension ref="A1:R1002"/>
  <sheetViews>
    <sheetView topLeftCell="A34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0" t="s">
        <v>5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45046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1" t="s">
        <v>14</v>
      </c>
      <c r="C21" s="72"/>
      <c r="D21" s="73" t="s">
        <v>15</v>
      </c>
      <c r="E21" s="74"/>
      <c r="F21" s="74"/>
      <c r="G21" s="74"/>
      <c r="H21" s="74"/>
      <c r="I21" s="75"/>
      <c r="J21" s="76" t="s">
        <v>16</v>
      </c>
      <c r="K21" s="77"/>
      <c r="L21" s="15"/>
      <c r="M21" s="16" t="s">
        <v>17</v>
      </c>
      <c r="N21" s="17"/>
      <c r="O21" s="78" t="s">
        <v>18</v>
      </c>
      <c r="P21" s="79"/>
    </row>
    <row r="22" spans="1:18" ht="14.25" customHeight="1" x14ac:dyDescent="0.35">
      <c r="A22" s="30">
        <v>44926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22983.5</v>
      </c>
    </row>
    <row r="23" spans="1:18" ht="14.25" customHeight="1" x14ac:dyDescent="0.35">
      <c r="A23" s="50">
        <v>44935</v>
      </c>
      <c r="B23" s="19"/>
      <c r="C23" s="29" t="s">
        <v>89</v>
      </c>
      <c r="D23" s="24"/>
      <c r="E23" s="6" t="s">
        <v>19</v>
      </c>
      <c r="F23" s="6"/>
      <c r="G23" s="6"/>
      <c r="H23" s="6"/>
      <c r="I23" s="6"/>
      <c r="J23" s="51">
        <v>3373.5</v>
      </c>
      <c r="K23" s="22"/>
      <c r="L23" s="12"/>
      <c r="M23" s="27"/>
      <c r="N23" s="22"/>
      <c r="O23" s="12"/>
      <c r="P23" s="22">
        <f t="shared" ref="P23" si="0">P22+J23-M23</f>
        <v>26357</v>
      </c>
    </row>
    <row r="24" spans="1:18" ht="14.25" customHeight="1" x14ac:dyDescent="0.35">
      <c r="A24" s="50">
        <v>44942</v>
      </c>
      <c r="B24" s="19"/>
      <c r="C24" s="29" t="s">
        <v>90</v>
      </c>
      <c r="D24" s="24"/>
      <c r="E24" s="6" t="s">
        <v>19</v>
      </c>
      <c r="F24" s="6"/>
      <c r="G24" s="6"/>
      <c r="H24" s="6"/>
      <c r="I24" s="6"/>
      <c r="J24" s="51">
        <v>2832</v>
      </c>
      <c r="K24" s="22"/>
      <c r="L24" s="12"/>
      <c r="M24" s="28"/>
      <c r="N24" s="22"/>
      <c r="O24" s="12"/>
      <c r="P24" s="22">
        <f>P23+J24-M24</f>
        <v>29189</v>
      </c>
    </row>
    <row r="25" spans="1:18" ht="14.25" customHeight="1" x14ac:dyDescent="0.35">
      <c r="A25" s="50">
        <v>44942</v>
      </c>
      <c r="B25" s="19"/>
      <c r="C25" s="29" t="s">
        <v>91</v>
      </c>
      <c r="D25" s="24"/>
      <c r="E25" s="6" t="s">
        <v>93</v>
      </c>
      <c r="F25" s="6"/>
      <c r="G25" s="6"/>
      <c r="H25" s="6"/>
      <c r="I25" s="6"/>
      <c r="J25" s="51"/>
      <c r="K25" s="22"/>
      <c r="L25" s="12"/>
      <c r="M25" s="27">
        <v>2636.5</v>
      </c>
      <c r="N25" s="22"/>
      <c r="O25" s="12"/>
      <c r="P25" s="22">
        <f t="shared" ref="P25:P44" si="1">P24+J25-M25</f>
        <v>26552.5</v>
      </c>
    </row>
    <row r="26" spans="1:18" ht="14.25" customHeight="1" x14ac:dyDescent="0.35">
      <c r="A26" s="50">
        <v>44942</v>
      </c>
      <c r="B26" s="19"/>
      <c r="C26" s="29" t="s">
        <v>92</v>
      </c>
      <c r="D26" s="24"/>
      <c r="E26" s="6" t="s">
        <v>94</v>
      </c>
      <c r="F26" s="29"/>
      <c r="G26" s="6"/>
      <c r="H26" s="6"/>
      <c r="I26" s="6"/>
      <c r="J26" s="51"/>
      <c r="K26" s="22"/>
      <c r="L26" s="12"/>
      <c r="M26" s="12">
        <v>2570</v>
      </c>
      <c r="N26" s="22"/>
      <c r="O26" s="12"/>
      <c r="P26" s="22">
        <f t="shared" si="1"/>
        <v>23982.5</v>
      </c>
    </row>
    <row r="27" spans="1:18" ht="14.25" customHeight="1" x14ac:dyDescent="0.35">
      <c r="A27" s="30">
        <v>44959</v>
      </c>
      <c r="B27" s="19"/>
      <c r="C27" s="52" t="s">
        <v>97</v>
      </c>
      <c r="D27" s="6"/>
      <c r="E27" s="6" t="s">
        <v>19</v>
      </c>
      <c r="F27" s="6"/>
      <c r="G27" s="6"/>
      <c r="H27" s="6"/>
      <c r="I27" s="6"/>
      <c r="J27" s="31">
        <v>2475</v>
      </c>
      <c r="K27" s="22"/>
      <c r="L27" s="12"/>
      <c r="M27" s="12"/>
      <c r="N27" s="22"/>
      <c r="O27" s="12"/>
      <c r="P27" s="22">
        <f t="shared" si="1"/>
        <v>26457.5</v>
      </c>
    </row>
    <row r="28" spans="1:18" ht="14.25" customHeight="1" x14ac:dyDescent="0.35">
      <c r="A28" s="50">
        <v>44964</v>
      </c>
      <c r="B28" s="19"/>
      <c r="C28" s="52" t="s">
        <v>109</v>
      </c>
      <c r="D28" s="6"/>
      <c r="E28" s="6" t="s">
        <v>100</v>
      </c>
      <c r="F28" s="6"/>
      <c r="G28" s="6"/>
      <c r="H28" s="6"/>
      <c r="I28" s="6"/>
      <c r="J28" s="31"/>
      <c r="K28" s="22"/>
      <c r="L28" s="12"/>
      <c r="M28" s="12">
        <v>2837</v>
      </c>
      <c r="N28" s="22"/>
      <c r="O28" s="12"/>
      <c r="P28" s="22">
        <f t="shared" si="1"/>
        <v>23620.5</v>
      </c>
    </row>
    <row r="29" spans="1:18" ht="14.25" customHeight="1" x14ac:dyDescent="0.35">
      <c r="A29" s="50" t="s">
        <v>95</v>
      </c>
      <c r="B29" s="19"/>
      <c r="C29" s="52" t="s">
        <v>98</v>
      </c>
      <c r="D29" s="6"/>
      <c r="E29" s="6" t="s">
        <v>19</v>
      </c>
      <c r="F29" s="6"/>
      <c r="G29" s="6"/>
      <c r="H29" s="6"/>
      <c r="I29" s="6"/>
      <c r="J29" s="31">
        <v>2730</v>
      </c>
      <c r="K29" s="22"/>
      <c r="L29" s="12"/>
      <c r="M29" s="12"/>
      <c r="N29" s="22"/>
      <c r="O29" s="12"/>
      <c r="P29" s="22">
        <f t="shared" si="1"/>
        <v>26350.5</v>
      </c>
    </row>
    <row r="30" spans="1:18" ht="14.25" customHeight="1" x14ac:dyDescent="0.35">
      <c r="A30" s="50">
        <v>44973</v>
      </c>
      <c r="B30" s="19"/>
      <c r="C30" s="52" t="s">
        <v>110</v>
      </c>
      <c r="D30" s="6"/>
      <c r="E30" s="6" t="s">
        <v>101</v>
      </c>
      <c r="F30" s="6"/>
      <c r="G30" s="6"/>
      <c r="H30" s="6"/>
      <c r="I30" s="6"/>
      <c r="J30" s="31"/>
      <c r="K30" s="22"/>
      <c r="L30" s="12"/>
      <c r="M30" s="12">
        <v>3095</v>
      </c>
      <c r="N30" s="22"/>
      <c r="O30" s="12"/>
      <c r="P30" s="22">
        <f t="shared" si="1"/>
        <v>23255.5</v>
      </c>
    </row>
    <row r="31" spans="1:18" ht="14.25" customHeight="1" x14ac:dyDescent="0.35">
      <c r="A31" s="30" t="s">
        <v>96</v>
      </c>
      <c r="B31" s="19"/>
      <c r="C31" s="52" t="s">
        <v>99</v>
      </c>
      <c r="D31" s="6"/>
      <c r="E31" s="6" t="s">
        <v>19</v>
      </c>
      <c r="F31" s="6"/>
      <c r="G31" s="6"/>
      <c r="H31" s="6"/>
      <c r="I31" s="6"/>
      <c r="J31" s="31">
        <v>2475</v>
      </c>
      <c r="K31" s="22"/>
      <c r="L31" s="12"/>
      <c r="M31" s="12"/>
      <c r="N31" s="22"/>
      <c r="O31" s="12"/>
      <c r="P31" s="22">
        <f t="shared" si="1"/>
        <v>25730.5</v>
      </c>
    </row>
    <row r="32" spans="1:18" ht="14.25" customHeight="1" x14ac:dyDescent="0.35">
      <c r="A32" s="30" t="s">
        <v>103</v>
      </c>
      <c r="B32" s="19"/>
      <c r="C32" s="34" t="s">
        <v>106</v>
      </c>
      <c r="D32" s="6"/>
      <c r="E32" s="6" t="s">
        <v>19</v>
      </c>
      <c r="F32" s="6"/>
      <c r="G32" s="6"/>
      <c r="H32" s="6"/>
      <c r="I32" s="6"/>
      <c r="J32" s="21">
        <v>2475</v>
      </c>
      <c r="K32" s="22"/>
      <c r="L32" s="12"/>
      <c r="M32" s="12"/>
      <c r="N32" s="22"/>
      <c r="O32" s="12"/>
      <c r="P32" s="22">
        <f t="shared" si="1"/>
        <v>28205.5</v>
      </c>
    </row>
    <row r="33" spans="1:17" ht="14.25" customHeight="1" x14ac:dyDescent="0.35">
      <c r="A33" s="30">
        <v>44995</v>
      </c>
      <c r="B33" s="19"/>
      <c r="C33" s="34" t="s">
        <v>111</v>
      </c>
      <c r="D33" s="6"/>
      <c r="E33" s="6" t="s">
        <v>113</v>
      </c>
      <c r="F33" s="6"/>
      <c r="G33" s="6"/>
      <c r="H33" s="6"/>
      <c r="I33" s="6"/>
      <c r="J33" s="21"/>
      <c r="K33" s="22"/>
      <c r="L33" s="12"/>
      <c r="M33" s="12">
        <v>3094</v>
      </c>
      <c r="N33" s="22"/>
      <c r="O33" s="12"/>
      <c r="P33" s="22">
        <f t="shared" si="1"/>
        <v>25111.5</v>
      </c>
    </row>
    <row r="34" spans="1:17" ht="14.25" customHeight="1" x14ac:dyDescent="0.35">
      <c r="A34" s="30" t="s">
        <v>104</v>
      </c>
      <c r="B34" s="19"/>
      <c r="C34" s="6" t="s">
        <v>107</v>
      </c>
      <c r="D34" s="24"/>
      <c r="E34" s="6" t="s">
        <v>19</v>
      </c>
      <c r="F34" s="6"/>
      <c r="G34" s="6"/>
      <c r="H34" s="6"/>
      <c r="I34" s="6"/>
      <c r="J34" s="21">
        <v>2475</v>
      </c>
      <c r="K34" s="22"/>
      <c r="L34" s="12"/>
      <c r="M34" s="12"/>
      <c r="N34" s="22"/>
      <c r="O34" s="12"/>
      <c r="P34" s="22">
        <f t="shared" si="1"/>
        <v>27586.5</v>
      </c>
    </row>
    <row r="35" spans="1:17" ht="14.25" customHeight="1" x14ac:dyDescent="0.35">
      <c r="A35" s="30">
        <v>45009</v>
      </c>
      <c r="B35" s="19"/>
      <c r="C35" s="34" t="s">
        <v>112</v>
      </c>
      <c r="D35" s="6"/>
      <c r="E35" s="6" t="s">
        <v>114</v>
      </c>
      <c r="F35" s="6"/>
      <c r="G35" s="6"/>
      <c r="H35" s="6"/>
      <c r="I35" s="6"/>
      <c r="J35" s="21"/>
      <c r="K35" s="22"/>
      <c r="L35" s="12"/>
      <c r="M35" s="12">
        <v>3067</v>
      </c>
      <c r="N35" s="22"/>
      <c r="O35" s="12"/>
      <c r="P35" s="22">
        <f t="shared" si="1"/>
        <v>24519.5</v>
      </c>
    </row>
    <row r="36" spans="1:17" ht="14.25" customHeight="1" x14ac:dyDescent="0.35">
      <c r="A36" s="30" t="s">
        <v>105</v>
      </c>
      <c r="B36" s="19"/>
      <c r="C36" s="52" t="s">
        <v>108</v>
      </c>
      <c r="D36" s="6"/>
      <c r="E36" s="6" t="s">
        <v>19</v>
      </c>
      <c r="F36" s="6"/>
      <c r="G36" s="6"/>
      <c r="H36" s="6"/>
      <c r="I36" s="6"/>
      <c r="J36" s="21">
        <v>3240</v>
      </c>
      <c r="K36" s="22"/>
      <c r="L36" s="12"/>
      <c r="M36" s="12"/>
      <c r="N36" s="22"/>
      <c r="O36" s="12"/>
      <c r="P36" s="22">
        <f t="shared" si="1"/>
        <v>27759.5</v>
      </c>
    </row>
    <row r="37" spans="1:17" ht="14.25" customHeight="1" x14ac:dyDescent="0.35">
      <c r="A37" s="30">
        <v>45020</v>
      </c>
      <c r="B37" s="19"/>
      <c r="C37" s="34" t="s">
        <v>116</v>
      </c>
      <c r="D37" s="6"/>
      <c r="E37" s="6" t="s">
        <v>117</v>
      </c>
      <c r="F37" s="6"/>
      <c r="G37" s="6"/>
      <c r="H37" s="6"/>
      <c r="I37" s="6"/>
      <c r="J37" s="21"/>
      <c r="K37" s="22"/>
      <c r="L37" s="12"/>
      <c r="M37" s="12">
        <v>2842</v>
      </c>
      <c r="N37" s="22"/>
      <c r="O37" s="12"/>
      <c r="P37" s="22">
        <f t="shared" si="1"/>
        <v>24917.5</v>
      </c>
    </row>
    <row r="38" spans="1:17" ht="14.25" customHeight="1" x14ac:dyDescent="0.35">
      <c r="A38" s="30">
        <v>45022</v>
      </c>
      <c r="B38" s="19"/>
      <c r="C38" s="34" t="s">
        <v>128</v>
      </c>
      <c r="D38" s="6"/>
      <c r="E38" s="6" t="s">
        <v>19</v>
      </c>
      <c r="F38" s="6"/>
      <c r="G38" s="6"/>
      <c r="H38" s="6"/>
      <c r="I38" s="6"/>
      <c r="J38" s="21">
        <v>3078.5</v>
      </c>
      <c r="K38" s="22"/>
      <c r="L38" s="12"/>
      <c r="M38" s="12"/>
      <c r="N38" s="22"/>
      <c r="O38" s="12"/>
      <c r="P38" s="22">
        <f t="shared" si="1"/>
        <v>27996</v>
      </c>
    </row>
    <row r="39" spans="1:17" ht="14.25" customHeight="1" x14ac:dyDescent="0.35">
      <c r="A39" s="30" t="s">
        <v>118</v>
      </c>
      <c r="B39" s="19"/>
      <c r="C39" s="34" t="s">
        <v>121</v>
      </c>
      <c r="D39" s="6"/>
      <c r="E39" s="6" t="s">
        <v>19</v>
      </c>
      <c r="F39" s="6"/>
      <c r="G39" s="6"/>
      <c r="H39" s="6"/>
      <c r="I39" s="6"/>
      <c r="J39" s="21">
        <v>2947.5</v>
      </c>
      <c r="K39" s="22"/>
      <c r="L39" s="12"/>
      <c r="M39" s="12"/>
      <c r="N39" s="22"/>
      <c r="O39" s="12"/>
      <c r="P39" s="22">
        <f t="shared" si="1"/>
        <v>30943.5</v>
      </c>
    </row>
    <row r="40" spans="1:17" ht="14.25" customHeight="1" x14ac:dyDescent="0.35">
      <c r="A40" s="30" t="s">
        <v>118</v>
      </c>
      <c r="B40" s="19"/>
      <c r="C40" s="52" t="s">
        <v>125</v>
      </c>
      <c r="D40" s="6"/>
      <c r="E40" s="6" t="s">
        <v>124</v>
      </c>
      <c r="F40" s="6"/>
      <c r="G40" s="6"/>
      <c r="H40" s="6"/>
      <c r="I40" s="34"/>
      <c r="J40" s="58"/>
      <c r="K40" s="22"/>
      <c r="L40" s="12"/>
      <c r="M40" s="12">
        <v>2842</v>
      </c>
      <c r="N40" s="22"/>
      <c r="O40" s="12"/>
      <c r="P40" s="22">
        <f t="shared" si="1"/>
        <v>28101.5</v>
      </c>
    </row>
    <row r="41" spans="1:17" ht="14.25" customHeight="1" x14ac:dyDescent="0.35">
      <c r="A41" s="30" t="s">
        <v>119</v>
      </c>
      <c r="B41" s="19"/>
      <c r="C41" s="34" t="s">
        <v>122</v>
      </c>
      <c r="D41" s="6"/>
      <c r="E41" s="6" t="s">
        <v>19</v>
      </c>
      <c r="F41" s="6"/>
      <c r="G41" s="6"/>
      <c r="H41" s="6"/>
      <c r="I41" s="34"/>
      <c r="J41" s="58">
        <v>3137.5</v>
      </c>
      <c r="K41" s="22"/>
      <c r="L41" s="12"/>
      <c r="M41" s="12"/>
      <c r="N41" s="22"/>
      <c r="O41" s="12"/>
      <c r="P41" s="22">
        <f t="shared" si="1"/>
        <v>31239</v>
      </c>
    </row>
    <row r="42" spans="1:17" ht="14.25" customHeight="1" x14ac:dyDescent="0.35">
      <c r="A42" s="30" t="s">
        <v>119</v>
      </c>
      <c r="B42" s="19"/>
      <c r="C42" s="34" t="s">
        <v>125</v>
      </c>
      <c r="D42" s="6"/>
      <c r="E42" s="6" t="s">
        <v>126</v>
      </c>
      <c r="F42" s="6"/>
      <c r="G42" s="6"/>
      <c r="H42" s="6"/>
      <c r="I42" s="6"/>
      <c r="J42" s="21"/>
      <c r="K42" s="22"/>
      <c r="L42" s="12"/>
      <c r="M42" s="12">
        <v>3373.5</v>
      </c>
      <c r="N42" s="22"/>
      <c r="O42" s="12"/>
      <c r="P42" s="22">
        <f t="shared" si="1"/>
        <v>27865.5</v>
      </c>
    </row>
    <row r="43" spans="1:17" ht="14.25" customHeight="1" x14ac:dyDescent="0.35">
      <c r="A43" s="30">
        <v>45042</v>
      </c>
      <c r="B43" s="19"/>
      <c r="C43" s="54" t="s">
        <v>125</v>
      </c>
      <c r="D43" s="6"/>
      <c r="E43" s="6" t="s">
        <v>127</v>
      </c>
      <c r="F43" s="6"/>
      <c r="G43" s="6"/>
      <c r="H43" s="6"/>
      <c r="I43" s="6"/>
      <c r="J43" s="21"/>
      <c r="K43" s="22"/>
      <c r="L43" s="12"/>
      <c r="M43" s="12">
        <v>2832</v>
      </c>
      <c r="N43" s="22"/>
      <c r="O43" s="12"/>
      <c r="P43" s="22">
        <f t="shared" si="1"/>
        <v>25033.5</v>
      </c>
    </row>
    <row r="44" spans="1:17" ht="14.25" customHeight="1" x14ac:dyDescent="0.35">
      <c r="A44" s="30" t="s">
        <v>120</v>
      </c>
      <c r="B44" s="19"/>
      <c r="C44" s="20" t="s">
        <v>123</v>
      </c>
      <c r="D44" s="6"/>
      <c r="E44" s="6" t="s">
        <v>19</v>
      </c>
      <c r="F44" s="6"/>
      <c r="G44" s="6"/>
      <c r="H44" s="6"/>
      <c r="I44" s="6"/>
      <c r="J44" s="21">
        <v>1965</v>
      </c>
      <c r="K44" s="22"/>
      <c r="L44" s="12"/>
      <c r="M44" s="12"/>
      <c r="N44" s="22"/>
      <c r="O44" s="12"/>
      <c r="P44" s="22">
        <f t="shared" si="1"/>
        <v>26998.5</v>
      </c>
    </row>
    <row r="45" spans="1:17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7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  <c r="Q46" s="55"/>
    </row>
    <row r="47" spans="1:17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7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56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33204</v>
      </c>
      <c r="K52" s="43"/>
      <c r="L52" s="43"/>
      <c r="M52" s="44">
        <f>SUM(M22:M51)</f>
        <v>29189</v>
      </c>
      <c r="N52" s="43"/>
      <c r="O52" s="45"/>
      <c r="P52" s="46">
        <f>P22+J52-M52</f>
        <v>26998.5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0" t="s">
        <v>21</v>
      </c>
      <c r="E54" s="80"/>
      <c r="F54" s="80"/>
      <c r="G54" s="80" t="s">
        <v>22</v>
      </c>
      <c r="H54" s="80"/>
      <c r="I54" s="80" t="s">
        <v>23</v>
      </c>
      <c r="J54" s="80"/>
      <c r="K54" s="80" t="s">
        <v>24</v>
      </c>
      <c r="L54" s="80"/>
      <c r="M54" s="80"/>
      <c r="N54" s="80" t="s">
        <v>25</v>
      </c>
      <c r="O54" s="80"/>
      <c r="P54" s="80"/>
    </row>
    <row r="55" spans="1:16" ht="14.25" customHeight="1" x14ac:dyDescent="0.35">
      <c r="A55" s="65" t="s">
        <v>26</v>
      </c>
      <c r="B55" s="65"/>
      <c r="C55" s="65"/>
      <c r="D55" s="66" t="s">
        <v>75</v>
      </c>
      <c r="E55" s="66"/>
      <c r="F55" s="66"/>
      <c r="G55" s="66" t="s">
        <v>76</v>
      </c>
      <c r="H55" s="66"/>
      <c r="I55" s="66" t="s">
        <v>102</v>
      </c>
      <c r="J55" s="66"/>
      <c r="K55" s="66" t="s">
        <v>115</v>
      </c>
      <c r="L55" s="66"/>
      <c r="M55" s="66"/>
      <c r="N55" s="66" t="s">
        <v>129</v>
      </c>
      <c r="O55" s="66"/>
      <c r="P55" s="66"/>
    </row>
    <row r="56" spans="1:16" ht="14.25" customHeight="1" x14ac:dyDescent="0.35">
      <c r="A56" s="65" t="s">
        <v>31</v>
      </c>
      <c r="B56" s="65"/>
      <c r="C56" s="65"/>
      <c r="D56" s="67">
        <v>0</v>
      </c>
      <c r="E56" s="68"/>
      <c r="F56" s="69"/>
      <c r="G56" s="64">
        <v>0</v>
      </c>
      <c r="H56" s="64"/>
      <c r="I56" s="64">
        <v>7680</v>
      </c>
      <c r="J56" s="64"/>
      <c r="K56" s="64">
        <v>8190</v>
      </c>
      <c r="L56" s="64"/>
      <c r="M56" s="64"/>
      <c r="N56" s="64">
        <v>11128.5</v>
      </c>
      <c r="O56" s="64"/>
      <c r="P56" s="6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8D31-93C3-4C2C-92D0-B6906338394C}">
  <sheetPr>
    <pageSetUpPr fitToPage="1"/>
  </sheetPr>
  <dimension ref="A1:R1002"/>
  <sheetViews>
    <sheetView topLeftCell="A7" zoomScaleNormal="100" workbookViewId="0">
      <selection activeCell="P12" sqref="P1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0" t="s">
        <v>5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45077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1" t="s">
        <v>14</v>
      </c>
      <c r="C21" s="72"/>
      <c r="D21" s="73" t="s">
        <v>15</v>
      </c>
      <c r="E21" s="74"/>
      <c r="F21" s="74"/>
      <c r="G21" s="74"/>
      <c r="H21" s="74"/>
      <c r="I21" s="75"/>
      <c r="J21" s="76" t="s">
        <v>16</v>
      </c>
      <c r="K21" s="77"/>
      <c r="L21" s="15"/>
      <c r="M21" s="16" t="s">
        <v>17</v>
      </c>
      <c r="N21" s="17"/>
      <c r="O21" s="78" t="s">
        <v>18</v>
      </c>
      <c r="P21" s="79"/>
    </row>
    <row r="22" spans="1:18" ht="14.25" customHeight="1" x14ac:dyDescent="0.35">
      <c r="A22" s="30">
        <v>44926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22983.5</v>
      </c>
    </row>
    <row r="23" spans="1:18" ht="14.25" customHeight="1" x14ac:dyDescent="0.35">
      <c r="A23" s="50">
        <v>44935</v>
      </c>
      <c r="B23" s="19"/>
      <c r="C23" s="29" t="s">
        <v>89</v>
      </c>
      <c r="D23" s="24"/>
      <c r="E23" s="6" t="s">
        <v>19</v>
      </c>
      <c r="F23" s="6"/>
      <c r="G23" s="6"/>
      <c r="H23" s="6"/>
      <c r="I23" s="6"/>
      <c r="J23" s="51">
        <v>3373.5</v>
      </c>
      <c r="K23" s="22"/>
      <c r="L23" s="12"/>
      <c r="M23" s="27"/>
      <c r="N23" s="22"/>
      <c r="O23" s="12"/>
      <c r="P23" s="22">
        <f t="shared" ref="P23" si="0">P22+J23-M23</f>
        <v>26357</v>
      </c>
    </row>
    <row r="24" spans="1:18" ht="14.25" customHeight="1" x14ac:dyDescent="0.35">
      <c r="A24" s="50">
        <v>44942</v>
      </c>
      <c r="B24" s="19"/>
      <c r="C24" s="29" t="s">
        <v>90</v>
      </c>
      <c r="D24" s="24"/>
      <c r="E24" s="6" t="s">
        <v>19</v>
      </c>
      <c r="F24" s="6"/>
      <c r="G24" s="6"/>
      <c r="H24" s="6"/>
      <c r="I24" s="6"/>
      <c r="J24" s="51">
        <v>2832</v>
      </c>
      <c r="K24" s="22"/>
      <c r="L24" s="12"/>
      <c r="M24" s="28"/>
      <c r="N24" s="22"/>
      <c r="O24" s="12"/>
      <c r="P24" s="22">
        <f>P23+J24-M24</f>
        <v>29189</v>
      </c>
    </row>
    <row r="25" spans="1:18" ht="14.25" customHeight="1" x14ac:dyDescent="0.35">
      <c r="A25" s="50">
        <v>44942</v>
      </c>
      <c r="B25" s="19"/>
      <c r="C25" s="29" t="s">
        <v>91</v>
      </c>
      <c r="D25" s="24"/>
      <c r="E25" s="6" t="s">
        <v>93</v>
      </c>
      <c r="F25" s="6"/>
      <c r="G25" s="6"/>
      <c r="H25" s="6"/>
      <c r="I25" s="6"/>
      <c r="J25" s="51"/>
      <c r="K25" s="22"/>
      <c r="L25" s="12"/>
      <c r="M25" s="27">
        <v>2636.5</v>
      </c>
      <c r="N25" s="22"/>
      <c r="O25" s="12"/>
      <c r="P25" s="22">
        <f t="shared" ref="P25:P46" si="1">P24+J25-M25</f>
        <v>26552.5</v>
      </c>
    </row>
    <row r="26" spans="1:18" ht="14.25" customHeight="1" x14ac:dyDescent="0.35">
      <c r="A26" s="50">
        <v>44942</v>
      </c>
      <c r="B26" s="19"/>
      <c r="C26" s="29" t="s">
        <v>92</v>
      </c>
      <c r="D26" s="24"/>
      <c r="E26" s="6" t="s">
        <v>94</v>
      </c>
      <c r="F26" s="29"/>
      <c r="G26" s="6"/>
      <c r="H26" s="6"/>
      <c r="I26" s="6"/>
      <c r="J26" s="51"/>
      <c r="K26" s="22"/>
      <c r="L26" s="12"/>
      <c r="M26" s="12">
        <v>2570</v>
      </c>
      <c r="N26" s="22"/>
      <c r="O26" s="12"/>
      <c r="P26" s="22">
        <f t="shared" si="1"/>
        <v>23982.5</v>
      </c>
    </row>
    <row r="27" spans="1:18" ht="14.25" customHeight="1" x14ac:dyDescent="0.35">
      <c r="A27" s="30">
        <v>44959</v>
      </c>
      <c r="B27" s="19"/>
      <c r="C27" s="52" t="s">
        <v>97</v>
      </c>
      <c r="D27" s="6"/>
      <c r="E27" s="6" t="s">
        <v>19</v>
      </c>
      <c r="F27" s="6"/>
      <c r="G27" s="6"/>
      <c r="H27" s="6"/>
      <c r="I27" s="6"/>
      <c r="J27" s="31">
        <v>2475</v>
      </c>
      <c r="K27" s="22"/>
      <c r="L27" s="12"/>
      <c r="M27" s="12"/>
      <c r="N27" s="22"/>
      <c r="O27" s="12"/>
      <c r="P27" s="22">
        <f t="shared" si="1"/>
        <v>26457.5</v>
      </c>
    </row>
    <row r="28" spans="1:18" ht="14.25" customHeight="1" x14ac:dyDescent="0.35">
      <c r="A28" s="50">
        <v>44964</v>
      </c>
      <c r="B28" s="19"/>
      <c r="C28" s="52" t="s">
        <v>109</v>
      </c>
      <c r="D28" s="6"/>
      <c r="E28" s="6" t="s">
        <v>100</v>
      </c>
      <c r="F28" s="6"/>
      <c r="G28" s="6"/>
      <c r="H28" s="6"/>
      <c r="I28" s="6"/>
      <c r="J28" s="31"/>
      <c r="K28" s="22"/>
      <c r="L28" s="12"/>
      <c r="M28" s="12">
        <v>2837</v>
      </c>
      <c r="N28" s="22"/>
      <c r="O28" s="12"/>
      <c r="P28" s="22">
        <f t="shared" si="1"/>
        <v>23620.5</v>
      </c>
    </row>
    <row r="29" spans="1:18" ht="14.25" customHeight="1" x14ac:dyDescent="0.35">
      <c r="A29" s="50" t="s">
        <v>95</v>
      </c>
      <c r="B29" s="19"/>
      <c r="C29" s="52" t="s">
        <v>98</v>
      </c>
      <c r="D29" s="6"/>
      <c r="E29" s="6" t="s">
        <v>19</v>
      </c>
      <c r="F29" s="6"/>
      <c r="G29" s="6"/>
      <c r="H29" s="6"/>
      <c r="I29" s="6"/>
      <c r="J29" s="31">
        <v>2730</v>
      </c>
      <c r="K29" s="22"/>
      <c r="L29" s="12"/>
      <c r="M29" s="12"/>
      <c r="N29" s="22"/>
      <c r="O29" s="12"/>
      <c r="P29" s="22">
        <f t="shared" si="1"/>
        <v>26350.5</v>
      </c>
    </row>
    <row r="30" spans="1:18" ht="14.25" customHeight="1" x14ac:dyDescent="0.35">
      <c r="A30" s="50">
        <v>44973</v>
      </c>
      <c r="B30" s="19"/>
      <c r="C30" s="52" t="s">
        <v>110</v>
      </c>
      <c r="D30" s="6"/>
      <c r="E30" s="6" t="s">
        <v>101</v>
      </c>
      <c r="F30" s="6"/>
      <c r="G30" s="6"/>
      <c r="H30" s="6"/>
      <c r="I30" s="6"/>
      <c r="J30" s="31"/>
      <c r="K30" s="22"/>
      <c r="L30" s="12"/>
      <c r="M30" s="12">
        <v>3095</v>
      </c>
      <c r="N30" s="22"/>
      <c r="O30" s="12"/>
      <c r="P30" s="22">
        <f t="shared" si="1"/>
        <v>23255.5</v>
      </c>
    </row>
    <row r="31" spans="1:18" ht="14.25" customHeight="1" x14ac:dyDescent="0.35">
      <c r="A31" s="30" t="s">
        <v>96</v>
      </c>
      <c r="B31" s="19"/>
      <c r="C31" s="52" t="s">
        <v>99</v>
      </c>
      <c r="D31" s="6"/>
      <c r="E31" s="6" t="s">
        <v>19</v>
      </c>
      <c r="F31" s="6"/>
      <c r="G31" s="6"/>
      <c r="H31" s="6"/>
      <c r="I31" s="6"/>
      <c r="J31" s="31">
        <v>2475</v>
      </c>
      <c r="K31" s="22"/>
      <c r="L31" s="12"/>
      <c r="M31" s="12"/>
      <c r="N31" s="22"/>
      <c r="O31" s="12"/>
      <c r="P31" s="22">
        <f t="shared" si="1"/>
        <v>25730.5</v>
      </c>
    </row>
    <row r="32" spans="1:18" ht="14.25" customHeight="1" x14ac:dyDescent="0.35">
      <c r="A32" s="30" t="s">
        <v>103</v>
      </c>
      <c r="B32" s="19"/>
      <c r="C32" s="34" t="s">
        <v>106</v>
      </c>
      <c r="D32" s="6"/>
      <c r="E32" s="6" t="s">
        <v>19</v>
      </c>
      <c r="F32" s="6"/>
      <c r="G32" s="6"/>
      <c r="H32" s="6"/>
      <c r="I32" s="6"/>
      <c r="J32" s="21">
        <v>2475</v>
      </c>
      <c r="K32" s="22"/>
      <c r="L32" s="12"/>
      <c r="M32" s="12"/>
      <c r="N32" s="22"/>
      <c r="O32" s="12"/>
      <c r="P32" s="22">
        <f t="shared" si="1"/>
        <v>28205.5</v>
      </c>
    </row>
    <row r="33" spans="1:17" ht="14.25" customHeight="1" x14ac:dyDescent="0.35">
      <c r="A33" s="30">
        <v>44995</v>
      </c>
      <c r="B33" s="19"/>
      <c r="C33" s="34" t="s">
        <v>111</v>
      </c>
      <c r="D33" s="6"/>
      <c r="E33" s="6" t="s">
        <v>113</v>
      </c>
      <c r="F33" s="6"/>
      <c r="G33" s="6"/>
      <c r="H33" s="6"/>
      <c r="I33" s="6"/>
      <c r="J33" s="21"/>
      <c r="K33" s="22"/>
      <c r="L33" s="12"/>
      <c r="M33" s="12">
        <v>3094</v>
      </c>
      <c r="N33" s="22"/>
      <c r="O33" s="12"/>
      <c r="P33" s="22">
        <f t="shared" si="1"/>
        <v>25111.5</v>
      </c>
    </row>
    <row r="34" spans="1:17" ht="14.25" customHeight="1" x14ac:dyDescent="0.35">
      <c r="A34" s="30" t="s">
        <v>104</v>
      </c>
      <c r="B34" s="19"/>
      <c r="C34" s="6" t="s">
        <v>107</v>
      </c>
      <c r="D34" s="24"/>
      <c r="E34" s="6" t="s">
        <v>19</v>
      </c>
      <c r="F34" s="6"/>
      <c r="G34" s="6"/>
      <c r="H34" s="6"/>
      <c r="I34" s="6"/>
      <c r="J34" s="21">
        <v>2475</v>
      </c>
      <c r="K34" s="22"/>
      <c r="L34" s="12"/>
      <c r="M34" s="12"/>
      <c r="N34" s="22"/>
      <c r="O34" s="12"/>
      <c r="P34" s="22">
        <f t="shared" si="1"/>
        <v>27586.5</v>
      </c>
    </row>
    <row r="35" spans="1:17" ht="14.25" customHeight="1" x14ac:dyDescent="0.35">
      <c r="A35" s="30">
        <v>45009</v>
      </c>
      <c r="B35" s="19"/>
      <c r="C35" s="34" t="s">
        <v>112</v>
      </c>
      <c r="D35" s="6"/>
      <c r="E35" s="6" t="s">
        <v>114</v>
      </c>
      <c r="F35" s="6"/>
      <c r="G35" s="6"/>
      <c r="H35" s="6"/>
      <c r="I35" s="6"/>
      <c r="J35" s="21"/>
      <c r="K35" s="22"/>
      <c r="L35" s="12"/>
      <c r="M35" s="12">
        <v>3067</v>
      </c>
      <c r="N35" s="22"/>
      <c r="O35" s="12"/>
      <c r="P35" s="22">
        <f t="shared" si="1"/>
        <v>24519.5</v>
      </c>
    </row>
    <row r="36" spans="1:17" ht="14.25" customHeight="1" x14ac:dyDescent="0.35">
      <c r="A36" s="30" t="s">
        <v>105</v>
      </c>
      <c r="B36" s="19"/>
      <c r="C36" s="52" t="s">
        <v>108</v>
      </c>
      <c r="D36" s="6"/>
      <c r="E36" s="6" t="s">
        <v>19</v>
      </c>
      <c r="F36" s="6"/>
      <c r="G36" s="6"/>
      <c r="H36" s="6"/>
      <c r="I36" s="6"/>
      <c r="J36" s="21">
        <v>3240</v>
      </c>
      <c r="K36" s="22"/>
      <c r="L36" s="12"/>
      <c r="M36" s="12"/>
      <c r="N36" s="22"/>
      <c r="O36" s="12"/>
      <c r="P36" s="22">
        <f t="shared" si="1"/>
        <v>27759.5</v>
      </c>
    </row>
    <row r="37" spans="1:17" ht="14.25" customHeight="1" x14ac:dyDescent="0.35">
      <c r="A37" s="30">
        <v>45020</v>
      </c>
      <c r="B37" s="19"/>
      <c r="C37" s="34" t="s">
        <v>116</v>
      </c>
      <c r="D37" s="6"/>
      <c r="E37" s="6" t="s">
        <v>117</v>
      </c>
      <c r="F37" s="6"/>
      <c r="G37" s="6"/>
      <c r="H37" s="6"/>
      <c r="I37" s="6"/>
      <c r="J37" s="21"/>
      <c r="K37" s="22"/>
      <c r="L37" s="12"/>
      <c r="M37" s="12">
        <v>2842</v>
      </c>
      <c r="N37" s="22"/>
      <c r="O37" s="12"/>
      <c r="P37" s="22">
        <f t="shared" si="1"/>
        <v>24917.5</v>
      </c>
    </row>
    <row r="38" spans="1:17" ht="14.25" customHeight="1" x14ac:dyDescent="0.35">
      <c r="A38" s="30">
        <v>45022</v>
      </c>
      <c r="B38" s="19"/>
      <c r="C38" s="34" t="s">
        <v>128</v>
      </c>
      <c r="D38" s="6"/>
      <c r="E38" s="6" t="s">
        <v>19</v>
      </c>
      <c r="F38" s="6"/>
      <c r="G38" s="6"/>
      <c r="H38" s="6"/>
      <c r="I38" s="6"/>
      <c r="J38" s="21">
        <v>3078.5</v>
      </c>
      <c r="K38" s="22"/>
      <c r="L38" s="12"/>
      <c r="M38" s="12"/>
      <c r="N38" s="22"/>
      <c r="O38" s="12"/>
      <c r="P38" s="22">
        <f t="shared" si="1"/>
        <v>27996</v>
      </c>
    </row>
    <row r="39" spans="1:17" ht="14.25" customHeight="1" x14ac:dyDescent="0.35">
      <c r="A39" s="30" t="s">
        <v>118</v>
      </c>
      <c r="B39" s="19"/>
      <c r="C39" s="34" t="s">
        <v>121</v>
      </c>
      <c r="D39" s="6"/>
      <c r="E39" s="6" t="s">
        <v>19</v>
      </c>
      <c r="F39" s="6"/>
      <c r="G39" s="6"/>
      <c r="H39" s="6"/>
      <c r="I39" s="6"/>
      <c r="J39" s="21">
        <v>2947.5</v>
      </c>
      <c r="K39" s="22"/>
      <c r="L39" s="12"/>
      <c r="M39" s="12"/>
      <c r="N39" s="22"/>
      <c r="O39" s="12"/>
      <c r="P39" s="22">
        <f t="shared" si="1"/>
        <v>30943.5</v>
      </c>
    </row>
    <row r="40" spans="1:17" ht="14.25" customHeight="1" x14ac:dyDescent="0.35">
      <c r="A40" s="30" t="s">
        <v>118</v>
      </c>
      <c r="B40" s="19"/>
      <c r="C40" s="52" t="s">
        <v>125</v>
      </c>
      <c r="D40" s="6"/>
      <c r="E40" s="6" t="s">
        <v>124</v>
      </c>
      <c r="F40" s="6"/>
      <c r="G40" s="6"/>
      <c r="H40" s="6"/>
      <c r="I40" s="34"/>
      <c r="J40" s="58"/>
      <c r="K40" s="22"/>
      <c r="L40" s="12"/>
      <c r="M40" s="12">
        <v>2842</v>
      </c>
      <c r="N40" s="22"/>
      <c r="O40" s="12"/>
      <c r="P40" s="22">
        <f t="shared" si="1"/>
        <v>28101.5</v>
      </c>
    </row>
    <row r="41" spans="1:17" ht="14.25" customHeight="1" x14ac:dyDescent="0.35">
      <c r="A41" s="30" t="s">
        <v>119</v>
      </c>
      <c r="B41" s="19"/>
      <c r="C41" s="34" t="s">
        <v>122</v>
      </c>
      <c r="D41" s="6"/>
      <c r="E41" s="6" t="s">
        <v>19</v>
      </c>
      <c r="F41" s="6"/>
      <c r="G41" s="6"/>
      <c r="H41" s="6"/>
      <c r="I41" s="34"/>
      <c r="J41" s="58">
        <v>3137.5</v>
      </c>
      <c r="K41" s="22"/>
      <c r="L41" s="12"/>
      <c r="M41" s="12"/>
      <c r="N41" s="22"/>
      <c r="O41" s="12"/>
      <c r="P41" s="22">
        <f t="shared" si="1"/>
        <v>31239</v>
      </c>
    </row>
    <row r="42" spans="1:17" ht="14.25" customHeight="1" x14ac:dyDescent="0.35">
      <c r="A42" s="30" t="s">
        <v>119</v>
      </c>
      <c r="B42" s="19"/>
      <c r="C42" s="34" t="s">
        <v>125</v>
      </c>
      <c r="D42" s="6"/>
      <c r="E42" s="6" t="s">
        <v>126</v>
      </c>
      <c r="F42" s="6"/>
      <c r="G42" s="6"/>
      <c r="H42" s="6"/>
      <c r="I42" s="6"/>
      <c r="J42" s="21"/>
      <c r="K42" s="22"/>
      <c r="L42" s="12"/>
      <c r="M42" s="12">
        <v>3373.5</v>
      </c>
      <c r="N42" s="22"/>
      <c r="O42" s="12"/>
      <c r="P42" s="22">
        <f t="shared" si="1"/>
        <v>27865.5</v>
      </c>
    </row>
    <row r="43" spans="1:17" ht="14.25" customHeight="1" x14ac:dyDescent="0.35">
      <c r="A43" s="30">
        <v>45042</v>
      </c>
      <c r="B43" s="19"/>
      <c r="C43" s="54" t="s">
        <v>125</v>
      </c>
      <c r="D43" s="6"/>
      <c r="E43" s="6" t="s">
        <v>127</v>
      </c>
      <c r="F43" s="6"/>
      <c r="G43" s="6"/>
      <c r="H43" s="6"/>
      <c r="I43" s="6"/>
      <c r="J43" s="21"/>
      <c r="K43" s="22"/>
      <c r="L43" s="12"/>
      <c r="M43" s="12">
        <v>2832</v>
      </c>
      <c r="N43" s="22"/>
      <c r="O43" s="12"/>
      <c r="P43" s="22">
        <f t="shared" si="1"/>
        <v>25033.5</v>
      </c>
    </row>
    <row r="44" spans="1:17" ht="14.25" customHeight="1" x14ac:dyDescent="0.35">
      <c r="A44" s="30" t="s">
        <v>120</v>
      </c>
      <c r="B44" s="19"/>
      <c r="C44" s="20" t="s">
        <v>123</v>
      </c>
      <c r="D44" s="6"/>
      <c r="E44" s="6" t="s">
        <v>19</v>
      </c>
      <c r="F44" s="6"/>
      <c r="G44" s="6"/>
      <c r="H44" s="6"/>
      <c r="I44" s="6"/>
      <c r="J44" s="21">
        <v>1965</v>
      </c>
      <c r="K44" s="22"/>
      <c r="L44" s="12"/>
      <c r="M44" s="12"/>
      <c r="N44" s="22"/>
      <c r="O44" s="12"/>
      <c r="P44" s="22">
        <f t="shared" si="1"/>
        <v>26998.5</v>
      </c>
    </row>
    <row r="45" spans="1:17" ht="14.25" customHeight="1" x14ac:dyDescent="0.35">
      <c r="A45" s="30">
        <v>45063</v>
      </c>
      <c r="B45" s="19"/>
      <c r="C45" s="20" t="s">
        <v>131</v>
      </c>
      <c r="D45" s="6"/>
      <c r="E45" s="6" t="s">
        <v>19</v>
      </c>
      <c r="F45" s="6"/>
      <c r="G45" s="6"/>
      <c r="H45" s="6"/>
      <c r="I45" s="6"/>
      <c r="J45" s="21">
        <v>2475</v>
      </c>
      <c r="K45" s="22"/>
      <c r="L45" s="12"/>
      <c r="M45" s="12"/>
      <c r="N45" s="22"/>
      <c r="O45" s="12"/>
      <c r="P45" s="22">
        <f t="shared" si="1"/>
        <v>29473.5</v>
      </c>
    </row>
    <row r="46" spans="1:17" ht="14.25" customHeight="1" x14ac:dyDescent="0.35">
      <c r="A46" s="30">
        <v>45064</v>
      </c>
      <c r="B46" s="19"/>
      <c r="C46" s="20" t="s">
        <v>132</v>
      </c>
      <c r="D46" s="6"/>
      <c r="E46" s="6" t="s">
        <v>133</v>
      </c>
      <c r="F46" s="6"/>
      <c r="G46" s="6"/>
      <c r="H46" s="6"/>
      <c r="I46" s="6"/>
      <c r="J46" s="21"/>
      <c r="K46" s="22"/>
      <c r="L46" s="12"/>
      <c r="M46" s="12">
        <v>2475</v>
      </c>
      <c r="N46" s="22"/>
      <c r="O46" s="12"/>
      <c r="P46" s="22">
        <f t="shared" si="1"/>
        <v>26998.5</v>
      </c>
      <c r="Q46" s="55"/>
    </row>
    <row r="47" spans="1:17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7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56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35679</v>
      </c>
      <c r="K52" s="43"/>
      <c r="L52" s="43"/>
      <c r="M52" s="44">
        <f>SUM(M22:M51)</f>
        <v>31664</v>
      </c>
      <c r="N52" s="43"/>
      <c r="O52" s="45"/>
      <c r="P52" s="46">
        <f>P22+J52-M52</f>
        <v>26998.5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0" t="s">
        <v>21</v>
      </c>
      <c r="E54" s="80"/>
      <c r="F54" s="80"/>
      <c r="G54" s="80" t="s">
        <v>22</v>
      </c>
      <c r="H54" s="80"/>
      <c r="I54" s="80" t="s">
        <v>23</v>
      </c>
      <c r="J54" s="80"/>
      <c r="K54" s="80" t="s">
        <v>24</v>
      </c>
      <c r="L54" s="80"/>
      <c r="M54" s="80"/>
      <c r="N54" s="80" t="s">
        <v>25</v>
      </c>
      <c r="O54" s="80"/>
      <c r="P54" s="80"/>
    </row>
    <row r="55" spans="1:16" ht="14.25" customHeight="1" x14ac:dyDescent="0.35">
      <c r="A55" s="65" t="s">
        <v>26</v>
      </c>
      <c r="B55" s="65"/>
      <c r="C55" s="65"/>
      <c r="D55" s="66" t="s">
        <v>102</v>
      </c>
      <c r="E55" s="66"/>
      <c r="F55" s="66"/>
      <c r="G55" s="66" t="s">
        <v>115</v>
      </c>
      <c r="H55" s="66"/>
      <c r="I55" s="66" t="s">
        <v>129</v>
      </c>
      <c r="J55" s="66"/>
      <c r="K55" s="66" t="s">
        <v>130</v>
      </c>
      <c r="L55" s="66"/>
      <c r="M55" s="66"/>
      <c r="N55" s="85"/>
      <c r="O55" s="85"/>
      <c r="P55" s="85"/>
    </row>
    <row r="56" spans="1:16" ht="14.25" customHeight="1" x14ac:dyDescent="0.35">
      <c r="A56" s="65" t="s">
        <v>31</v>
      </c>
      <c r="B56" s="65"/>
      <c r="C56" s="65"/>
      <c r="D56" s="67">
        <v>7680</v>
      </c>
      <c r="E56" s="68"/>
      <c r="F56" s="69"/>
      <c r="G56" s="64">
        <v>8190</v>
      </c>
      <c r="H56" s="64"/>
      <c r="I56" s="64">
        <v>11128.5</v>
      </c>
      <c r="J56" s="64"/>
      <c r="K56" s="64">
        <v>0</v>
      </c>
      <c r="L56" s="64"/>
      <c r="M56" s="64"/>
      <c r="N56" s="84"/>
      <c r="O56" s="84"/>
      <c r="P56" s="8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8C35D-0E22-43B7-8718-E1798ADD3AD7}">
  <sheetPr>
    <pageSetUpPr fitToPage="1"/>
  </sheetPr>
  <dimension ref="A1:R1002"/>
  <sheetViews>
    <sheetView topLeftCell="A40" zoomScaleNormal="100" workbookViewId="0">
      <selection activeCell="P12" sqref="P1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0" t="s">
        <v>5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45107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1" t="s">
        <v>14</v>
      </c>
      <c r="C21" s="72"/>
      <c r="D21" s="73" t="s">
        <v>15</v>
      </c>
      <c r="E21" s="74"/>
      <c r="F21" s="74"/>
      <c r="G21" s="74"/>
      <c r="H21" s="74"/>
      <c r="I21" s="75"/>
      <c r="J21" s="76" t="s">
        <v>16</v>
      </c>
      <c r="K21" s="77"/>
      <c r="L21" s="15"/>
      <c r="M21" s="16" t="s">
        <v>17</v>
      </c>
      <c r="N21" s="17"/>
      <c r="O21" s="78" t="s">
        <v>18</v>
      </c>
      <c r="P21" s="79"/>
    </row>
    <row r="22" spans="1:18" ht="14.25" customHeight="1" x14ac:dyDescent="0.35">
      <c r="A22" s="30">
        <v>44926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22983.5</v>
      </c>
    </row>
    <row r="23" spans="1:18" ht="14.25" customHeight="1" x14ac:dyDescent="0.35">
      <c r="A23" s="50">
        <v>44935</v>
      </c>
      <c r="B23" s="19"/>
      <c r="C23" s="29" t="s">
        <v>89</v>
      </c>
      <c r="D23" s="24"/>
      <c r="E23" s="6" t="s">
        <v>19</v>
      </c>
      <c r="F23" s="6"/>
      <c r="G23" s="6"/>
      <c r="H23" s="6"/>
      <c r="I23" s="6"/>
      <c r="J23" s="51">
        <v>3373.5</v>
      </c>
      <c r="K23" s="22"/>
      <c r="L23" s="12"/>
      <c r="M23" s="27"/>
      <c r="N23" s="22"/>
      <c r="O23" s="12"/>
      <c r="P23" s="22">
        <f t="shared" ref="P23" si="0">P22+J23-M23</f>
        <v>26357</v>
      </c>
    </row>
    <row r="24" spans="1:18" ht="14.25" customHeight="1" x14ac:dyDescent="0.35">
      <c r="A24" s="50">
        <v>44942</v>
      </c>
      <c r="B24" s="19"/>
      <c r="C24" s="29" t="s">
        <v>90</v>
      </c>
      <c r="D24" s="24"/>
      <c r="E24" s="6" t="s">
        <v>19</v>
      </c>
      <c r="F24" s="6"/>
      <c r="G24" s="6"/>
      <c r="H24" s="6"/>
      <c r="I24" s="6"/>
      <c r="J24" s="51">
        <v>2832</v>
      </c>
      <c r="K24" s="22"/>
      <c r="L24" s="12"/>
      <c r="M24" s="28"/>
      <c r="N24" s="22"/>
      <c r="O24" s="12"/>
      <c r="P24" s="22">
        <f>P23+J24-M24</f>
        <v>29189</v>
      </c>
    </row>
    <row r="25" spans="1:18" ht="14.25" customHeight="1" x14ac:dyDescent="0.35">
      <c r="A25" s="50">
        <v>44942</v>
      </c>
      <c r="B25" s="19"/>
      <c r="C25" s="29" t="s">
        <v>91</v>
      </c>
      <c r="D25" s="24"/>
      <c r="E25" s="6" t="s">
        <v>93</v>
      </c>
      <c r="F25" s="6"/>
      <c r="G25" s="6"/>
      <c r="H25" s="6"/>
      <c r="I25" s="6"/>
      <c r="J25" s="51"/>
      <c r="K25" s="22"/>
      <c r="L25" s="12"/>
      <c r="M25" s="27">
        <v>2636.5</v>
      </c>
      <c r="N25" s="22"/>
      <c r="O25" s="12"/>
      <c r="P25" s="22">
        <f t="shared" ref="P25:P49" si="1">P24+J25-M25</f>
        <v>26552.5</v>
      </c>
    </row>
    <row r="26" spans="1:18" ht="14.25" customHeight="1" x14ac:dyDescent="0.35">
      <c r="A26" s="50">
        <v>44942</v>
      </c>
      <c r="B26" s="19"/>
      <c r="C26" s="29" t="s">
        <v>92</v>
      </c>
      <c r="D26" s="24"/>
      <c r="E26" s="6" t="s">
        <v>94</v>
      </c>
      <c r="F26" s="29"/>
      <c r="G26" s="6"/>
      <c r="H26" s="6"/>
      <c r="I26" s="6"/>
      <c r="J26" s="51"/>
      <c r="K26" s="22"/>
      <c r="L26" s="12"/>
      <c r="M26" s="12">
        <v>2570</v>
      </c>
      <c r="N26" s="22"/>
      <c r="O26" s="12"/>
      <c r="P26" s="22">
        <f t="shared" si="1"/>
        <v>23982.5</v>
      </c>
    </row>
    <row r="27" spans="1:18" ht="14.25" customHeight="1" x14ac:dyDescent="0.35">
      <c r="A27" s="30">
        <v>44959</v>
      </c>
      <c r="B27" s="19"/>
      <c r="C27" s="52" t="s">
        <v>97</v>
      </c>
      <c r="D27" s="6"/>
      <c r="E27" s="6" t="s">
        <v>19</v>
      </c>
      <c r="F27" s="6"/>
      <c r="G27" s="6"/>
      <c r="H27" s="6"/>
      <c r="I27" s="6"/>
      <c r="J27" s="31">
        <v>2475</v>
      </c>
      <c r="K27" s="22"/>
      <c r="L27" s="12"/>
      <c r="M27" s="12"/>
      <c r="N27" s="22"/>
      <c r="O27" s="12"/>
      <c r="P27" s="22">
        <f t="shared" si="1"/>
        <v>26457.5</v>
      </c>
    </row>
    <row r="28" spans="1:18" ht="14.25" customHeight="1" x14ac:dyDescent="0.35">
      <c r="A28" s="50">
        <v>44964</v>
      </c>
      <c r="B28" s="19"/>
      <c r="C28" s="52" t="s">
        <v>109</v>
      </c>
      <c r="D28" s="6"/>
      <c r="E28" s="6" t="s">
        <v>100</v>
      </c>
      <c r="F28" s="6"/>
      <c r="G28" s="6"/>
      <c r="H28" s="6"/>
      <c r="I28" s="6"/>
      <c r="J28" s="31"/>
      <c r="K28" s="22"/>
      <c r="L28" s="12"/>
      <c r="M28" s="12">
        <v>2837</v>
      </c>
      <c r="N28" s="22"/>
      <c r="O28" s="12"/>
      <c r="P28" s="22">
        <f t="shared" si="1"/>
        <v>23620.5</v>
      </c>
    </row>
    <row r="29" spans="1:18" ht="14.25" customHeight="1" x14ac:dyDescent="0.35">
      <c r="A29" s="50" t="s">
        <v>95</v>
      </c>
      <c r="B29" s="19"/>
      <c r="C29" s="52" t="s">
        <v>98</v>
      </c>
      <c r="D29" s="6"/>
      <c r="E29" s="6" t="s">
        <v>19</v>
      </c>
      <c r="F29" s="6"/>
      <c r="G29" s="6"/>
      <c r="H29" s="6"/>
      <c r="I29" s="6"/>
      <c r="J29" s="31">
        <v>2730</v>
      </c>
      <c r="K29" s="22"/>
      <c r="L29" s="12"/>
      <c r="M29" s="12"/>
      <c r="N29" s="22"/>
      <c r="O29" s="12"/>
      <c r="P29" s="22">
        <f t="shared" si="1"/>
        <v>26350.5</v>
      </c>
    </row>
    <row r="30" spans="1:18" ht="14.25" customHeight="1" x14ac:dyDescent="0.35">
      <c r="A30" s="50">
        <v>44973</v>
      </c>
      <c r="B30" s="19"/>
      <c r="C30" s="52" t="s">
        <v>110</v>
      </c>
      <c r="D30" s="6"/>
      <c r="E30" s="6" t="s">
        <v>101</v>
      </c>
      <c r="F30" s="6"/>
      <c r="G30" s="6"/>
      <c r="H30" s="6"/>
      <c r="I30" s="6"/>
      <c r="J30" s="31"/>
      <c r="K30" s="22"/>
      <c r="L30" s="12"/>
      <c r="M30" s="12">
        <v>3095</v>
      </c>
      <c r="N30" s="22"/>
      <c r="O30" s="12"/>
      <c r="P30" s="22">
        <f t="shared" si="1"/>
        <v>23255.5</v>
      </c>
    </row>
    <row r="31" spans="1:18" ht="14.25" customHeight="1" x14ac:dyDescent="0.35">
      <c r="A31" s="30" t="s">
        <v>96</v>
      </c>
      <c r="B31" s="19"/>
      <c r="C31" s="52" t="s">
        <v>99</v>
      </c>
      <c r="D31" s="6"/>
      <c r="E31" s="6" t="s">
        <v>19</v>
      </c>
      <c r="F31" s="6"/>
      <c r="G31" s="6"/>
      <c r="H31" s="6"/>
      <c r="I31" s="6"/>
      <c r="J31" s="31">
        <v>2475</v>
      </c>
      <c r="K31" s="22"/>
      <c r="L31" s="12"/>
      <c r="M31" s="12"/>
      <c r="N31" s="22"/>
      <c r="O31" s="12"/>
      <c r="P31" s="22">
        <f t="shared" si="1"/>
        <v>25730.5</v>
      </c>
    </row>
    <row r="32" spans="1:18" ht="14.25" customHeight="1" x14ac:dyDescent="0.35">
      <c r="A32" s="30" t="s">
        <v>103</v>
      </c>
      <c r="B32" s="19"/>
      <c r="C32" s="34" t="s">
        <v>106</v>
      </c>
      <c r="D32" s="6"/>
      <c r="E32" s="6" t="s">
        <v>19</v>
      </c>
      <c r="F32" s="6"/>
      <c r="G32" s="6"/>
      <c r="H32" s="6"/>
      <c r="I32" s="6"/>
      <c r="J32" s="21">
        <v>2475</v>
      </c>
      <c r="K32" s="22"/>
      <c r="L32" s="12"/>
      <c r="M32" s="12"/>
      <c r="N32" s="22"/>
      <c r="O32" s="12"/>
      <c r="P32" s="22">
        <f t="shared" si="1"/>
        <v>28205.5</v>
      </c>
    </row>
    <row r="33" spans="1:17" ht="14.25" customHeight="1" x14ac:dyDescent="0.35">
      <c r="A33" s="30">
        <v>44995</v>
      </c>
      <c r="B33" s="19"/>
      <c r="C33" s="34" t="s">
        <v>111</v>
      </c>
      <c r="D33" s="6"/>
      <c r="E33" s="6" t="s">
        <v>113</v>
      </c>
      <c r="F33" s="6"/>
      <c r="G33" s="6"/>
      <c r="H33" s="6"/>
      <c r="I33" s="6"/>
      <c r="J33" s="21"/>
      <c r="K33" s="22"/>
      <c r="L33" s="12"/>
      <c r="M33" s="12">
        <v>3094</v>
      </c>
      <c r="N33" s="22"/>
      <c r="O33" s="12"/>
      <c r="P33" s="22">
        <f t="shared" si="1"/>
        <v>25111.5</v>
      </c>
    </row>
    <row r="34" spans="1:17" ht="14.25" customHeight="1" x14ac:dyDescent="0.35">
      <c r="A34" s="30" t="s">
        <v>104</v>
      </c>
      <c r="B34" s="19"/>
      <c r="C34" s="6" t="s">
        <v>107</v>
      </c>
      <c r="D34" s="24"/>
      <c r="E34" s="6" t="s">
        <v>19</v>
      </c>
      <c r="F34" s="6"/>
      <c r="G34" s="6"/>
      <c r="H34" s="6"/>
      <c r="I34" s="6"/>
      <c r="J34" s="21">
        <v>2475</v>
      </c>
      <c r="K34" s="22"/>
      <c r="L34" s="12"/>
      <c r="M34" s="12"/>
      <c r="N34" s="22"/>
      <c r="O34" s="12"/>
      <c r="P34" s="22">
        <f t="shared" si="1"/>
        <v>27586.5</v>
      </c>
    </row>
    <row r="35" spans="1:17" ht="14.25" customHeight="1" x14ac:dyDescent="0.35">
      <c r="A35" s="30">
        <v>45009</v>
      </c>
      <c r="B35" s="19"/>
      <c r="C35" s="34" t="s">
        <v>112</v>
      </c>
      <c r="D35" s="6"/>
      <c r="E35" s="6" t="s">
        <v>114</v>
      </c>
      <c r="F35" s="6"/>
      <c r="G35" s="6"/>
      <c r="H35" s="6"/>
      <c r="I35" s="6"/>
      <c r="J35" s="21"/>
      <c r="K35" s="22"/>
      <c r="L35" s="12"/>
      <c r="M35" s="12">
        <v>3067</v>
      </c>
      <c r="N35" s="22"/>
      <c r="O35" s="12"/>
      <c r="P35" s="22">
        <f t="shared" si="1"/>
        <v>24519.5</v>
      </c>
    </row>
    <row r="36" spans="1:17" ht="14.25" customHeight="1" x14ac:dyDescent="0.35">
      <c r="A36" s="30" t="s">
        <v>105</v>
      </c>
      <c r="B36" s="19"/>
      <c r="C36" s="52" t="s">
        <v>108</v>
      </c>
      <c r="D36" s="6"/>
      <c r="E36" s="6" t="s">
        <v>19</v>
      </c>
      <c r="F36" s="6"/>
      <c r="G36" s="6"/>
      <c r="H36" s="6"/>
      <c r="I36" s="6"/>
      <c r="J36" s="21">
        <v>3240</v>
      </c>
      <c r="K36" s="22"/>
      <c r="L36" s="12"/>
      <c r="M36" s="12"/>
      <c r="N36" s="22"/>
      <c r="O36" s="12"/>
      <c r="P36" s="22">
        <f t="shared" si="1"/>
        <v>27759.5</v>
      </c>
    </row>
    <row r="37" spans="1:17" ht="14.25" customHeight="1" x14ac:dyDescent="0.35">
      <c r="A37" s="30">
        <v>45020</v>
      </c>
      <c r="B37" s="19"/>
      <c r="C37" s="34" t="s">
        <v>116</v>
      </c>
      <c r="D37" s="6"/>
      <c r="E37" s="6" t="s">
        <v>117</v>
      </c>
      <c r="F37" s="6"/>
      <c r="G37" s="6"/>
      <c r="H37" s="6"/>
      <c r="I37" s="6"/>
      <c r="J37" s="21"/>
      <c r="K37" s="22"/>
      <c r="L37" s="12"/>
      <c r="M37" s="12">
        <v>2842</v>
      </c>
      <c r="N37" s="22"/>
      <c r="O37" s="12"/>
      <c r="P37" s="22">
        <f t="shared" si="1"/>
        <v>24917.5</v>
      </c>
    </row>
    <row r="38" spans="1:17" ht="14.25" customHeight="1" x14ac:dyDescent="0.35">
      <c r="A38" s="30">
        <v>45022</v>
      </c>
      <c r="B38" s="19"/>
      <c r="C38" s="34" t="s">
        <v>128</v>
      </c>
      <c r="D38" s="6"/>
      <c r="E38" s="6" t="s">
        <v>19</v>
      </c>
      <c r="F38" s="6"/>
      <c r="G38" s="6"/>
      <c r="H38" s="6"/>
      <c r="I38" s="6"/>
      <c r="J38" s="21">
        <v>3078.5</v>
      </c>
      <c r="K38" s="22"/>
      <c r="L38" s="12"/>
      <c r="M38" s="12"/>
      <c r="N38" s="22"/>
      <c r="O38" s="12"/>
      <c r="P38" s="22">
        <f t="shared" si="1"/>
        <v>27996</v>
      </c>
    </row>
    <row r="39" spans="1:17" ht="14.25" customHeight="1" x14ac:dyDescent="0.35">
      <c r="A39" s="30" t="s">
        <v>118</v>
      </c>
      <c r="B39" s="19"/>
      <c r="C39" s="34" t="s">
        <v>121</v>
      </c>
      <c r="D39" s="6"/>
      <c r="E39" s="6" t="s">
        <v>19</v>
      </c>
      <c r="F39" s="6"/>
      <c r="G39" s="6"/>
      <c r="H39" s="6"/>
      <c r="I39" s="6"/>
      <c r="J39" s="21">
        <v>2947.5</v>
      </c>
      <c r="K39" s="22"/>
      <c r="L39" s="12"/>
      <c r="M39" s="12"/>
      <c r="N39" s="22"/>
      <c r="O39" s="12"/>
      <c r="P39" s="22">
        <f t="shared" si="1"/>
        <v>30943.5</v>
      </c>
    </row>
    <row r="40" spans="1:17" ht="14.25" customHeight="1" x14ac:dyDescent="0.35">
      <c r="A40" s="30" t="s">
        <v>118</v>
      </c>
      <c r="B40" s="19"/>
      <c r="C40" s="52" t="s">
        <v>125</v>
      </c>
      <c r="D40" s="6"/>
      <c r="E40" s="6" t="s">
        <v>124</v>
      </c>
      <c r="F40" s="6"/>
      <c r="G40" s="6"/>
      <c r="H40" s="6"/>
      <c r="I40" s="34"/>
      <c r="J40" s="58"/>
      <c r="K40" s="22"/>
      <c r="L40" s="12"/>
      <c r="M40" s="12">
        <v>2842</v>
      </c>
      <c r="N40" s="22"/>
      <c r="O40" s="12"/>
      <c r="P40" s="22">
        <f t="shared" si="1"/>
        <v>28101.5</v>
      </c>
    </row>
    <row r="41" spans="1:17" ht="14.25" customHeight="1" x14ac:dyDescent="0.35">
      <c r="A41" s="30" t="s">
        <v>119</v>
      </c>
      <c r="B41" s="19"/>
      <c r="C41" s="34" t="s">
        <v>122</v>
      </c>
      <c r="D41" s="6"/>
      <c r="E41" s="6" t="s">
        <v>19</v>
      </c>
      <c r="F41" s="6"/>
      <c r="G41" s="6"/>
      <c r="H41" s="6"/>
      <c r="I41" s="34"/>
      <c r="J41" s="58">
        <v>3137.5</v>
      </c>
      <c r="K41" s="22"/>
      <c r="L41" s="12"/>
      <c r="M41" s="12"/>
      <c r="N41" s="22"/>
      <c r="O41" s="12"/>
      <c r="P41" s="22">
        <f t="shared" si="1"/>
        <v>31239</v>
      </c>
    </row>
    <row r="42" spans="1:17" ht="14.25" customHeight="1" x14ac:dyDescent="0.35">
      <c r="A42" s="30" t="s">
        <v>119</v>
      </c>
      <c r="B42" s="19"/>
      <c r="C42" s="34" t="s">
        <v>125</v>
      </c>
      <c r="D42" s="6"/>
      <c r="E42" s="6" t="s">
        <v>126</v>
      </c>
      <c r="F42" s="6"/>
      <c r="G42" s="6"/>
      <c r="H42" s="6"/>
      <c r="I42" s="6"/>
      <c r="J42" s="21"/>
      <c r="K42" s="22"/>
      <c r="L42" s="12"/>
      <c r="M42" s="12">
        <v>3373.5</v>
      </c>
      <c r="N42" s="22"/>
      <c r="O42" s="12"/>
      <c r="P42" s="22">
        <f t="shared" si="1"/>
        <v>27865.5</v>
      </c>
    </row>
    <row r="43" spans="1:17" ht="14.25" customHeight="1" x14ac:dyDescent="0.35">
      <c r="A43" s="30">
        <v>45042</v>
      </c>
      <c r="B43" s="19"/>
      <c r="C43" s="54" t="s">
        <v>125</v>
      </c>
      <c r="D43" s="6"/>
      <c r="E43" s="6" t="s">
        <v>127</v>
      </c>
      <c r="F43" s="6"/>
      <c r="G43" s="6"/>
      <c r="H43" s="6"/>
      <c r="I43" s="6"/>
      <c r="J43" s="21"/>
      <c r="K43" s="22"/>
      <c r="L43" s="12"/>
      <c r="M43" s="12">
        <v>2832</v>
      </c>
      <c r="N43" s="22"/>
      <c r="O43" s="12"/>
      <c r="P43" s="22">
        <f t="shared" si="1"/>
        <v>25033.5</v>
      </c>
    </row>
    <row r="44" spans="1:17" ht="14.25" customHeight="1" x14ac:dyDescent="0.35">
      <c r="A44" s="30" t="s">
        <v>120</v>
      </c>
      <c r="B44" s="19"/>
      <c r="C44" s="20" t="s">
        <v>123</v>
      </c>
      <c r="D44" s="6"/>
      <c r="E44" s="6" t="s">
        <v>19</v>
      </c>
      <c r="F44" s="6"/>
      <c r="G44" s="6"/>
      <c r="H44" s="6"/>
      <c r="I44" s="6"/>
      <c r="J44" s="21">
        <v>1965</v>
      </c>
      <c r="K44" s="22"/>
      <c r="L44" s="12"/>
      <c r="M44" s="12"/>
      <c r="N44" s="22"/>
      <c r="O44" s="12"/>
      <c r="P44" s="22">
        <f t="shared" si="1"/>
        <v>26998.5</v>
      </c>
    </row>
    <row r="45" spans="1:17" ht="14.25" customHeight="1" x14ac:dyDescent="0.35">
      <c r="A45" s="30">
        <v>45063</v>
      </c>
      <c r="B45" s="19"/>
      <c r="C45" s="20" t="s">
        <v>131</v>
      </c>
      <c r="D45" s="6"/>
      <c r="E45" s="6" t="s">
        <v>19</v>
      </c>
      <c r="F45" s="6"/>
      <c r="G45" s="6"/>
      <c r="H45" s="6"/>
      <c r="I45" s="6"/>
      <c r="J45" s="21">
        <v>2475</v>
      </c>
      <c r="K45" s="22"/>
      <c r="L45" s="12"/>
      <c r="M45" s="12"/>
      <c r="N45" s="22"/>
      <c r="O45" s="12"/>
      <c r="P45" s="22">
        <f t="shared" si="1"/>
        <v>29473.5</v>
      </c>
    </row>
    <row r="46" spans="1:17" ht="14.25" customHeight="1" x14ac:dyDescent="0.35">
      <c r="A46" s="30">
        <v>45064</v>
      </c>
      <c r="B46" s="19"/>
      <c r="C46" s="20" t="s">
        <v>132</v>
      </c>
      <c r="D46" s="6"/>
      <c r="E46" s="6" t="s">
        <v>133</v>
      </c>
      <c r="F46" s="6"/>
      <c r="G46" s="6"/>
      <c r="H46" s="6"/>
      <c r="I46" s="6"/>
      <c r="J46" s="21"/>
      <c r="K46" s="22"/>
      <c r="L46" s="12"/>
      <c r="M46" s="12">
        <v>2475</v>
      </c>
      <c r="N46" s="22"/>
      <c r="O46" s="12"/>
      <c r="P46" s="22">
        <f t="shared" si="1"/>
        <v>26998.5</v>
      </c>
      <c r="Q46" s="55"/>
    </row>
    <row r="47" spans="1:17" ht="14.25" customHeight="1" x14ac:dyDescent="0.35">
      <c r="A47" s="30" t="s">
        <v>136</v>
      </c>
      <c r="B47" s="19"/>
      <c r="C47" s="20" t="s">
        <v>134</v>
      </c>
      <c r="D47" s="6"/>
      <c r="E47" s="6" t="s">
        <v>19</v>
      </c>
      <c r="F47" s="6"/>
      <c r="G47" s="6"/>
      <c r="H47" s="6"/>
      <c r="I47" s="6"/>
      <c r="J47" s="21">
        <v>2475</v>
      </c>
      <c r="K47" s="22"/>
      <c r="L47" s="12"/>
      <c r="M47" s="12"/>
      <c r="N47" s="22"/>
      <c r="O47" s="12"/>
      <c r="P47" s="22">
        <f t="shared" si="1"/>
        <v>29473.5</v>
      </c>
    </row>
    <row r="48" spans="1:17" ht="14.25" customHeight="1" x14ac:dyDescent="0.35">
      <c r="A48" s="30">
        <v>45105</v>
      </c>
      <c r="B48" s="19"/>
      <c r="C48" s="20" t="s">
        <v>135</v>
      </c>
      <c r="D48" s="6"/>
      <c r="E48" s="6" t="s">
        <v>19</v>
      </c>
      <c r="F48" s="6"/>
      <c r="G48" s="6"/>
      <c r="H48" s="6"/>
      <c r="I48" s="6"/>
      <c r="J48" s="21">
        <v>2475</v>
      </c>
      <c r="K48" s="22"/>
      <c r="L48" s="12"/>
      <c r="M48" s="12"/>
      <c r="N48" s="22"/>
      <c r="O48" s="12"/>
      <c r="P48" s="22">
        <f t="shared" si="1"/>
        <v>31948.5</v>
      </c>
    </row>
    <row r="49" spans="1:16" ht="14.25" customHeight="1" x14ac:dyDescent="0.35">
      <c r="A49" s="30">
        <v>45105</v>
      </c>
      <c r="B49" s="19"/>
      <c r="C49" s="20" t="s">
        <v>137</v>
      </c>
      <c r="D49" s="6"/>
      <c r="E49" s="6" t="s">
        <v>138</v>
      </c>
      <c r="F49" s="6"/>
      <c r="G49" s="6"/>
      <c r="H49" s="6"/>
      <c r="I49" s="6"/>
      <c r="J49" s="21"/>
      <c r="K49" s="22"/>
      <c r="L49" s="12"/>
      <c r="M49" s="12">
        <v>2475</v>
      </c>
      <c r="N49" s="22"/>
      <c r="O49" s="12"/>
      <c r="P49" s="22">
        <f t="shared" si="1"/>
        <v>29473.5</v>
      </c>
    </row>
    <row r="50" spans="1:16" ht="14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56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40629</v>
      </c>
      <c r="K52" s="43"/>
      <c r="L52" s="43"/>
      <c r="M52" s="44">
        <f>SUM(M22:M51)</f>
        <v>34139</v>
      </c>
      <c r="N52" s="43"/>
      <c r="O52" s="45"/>
      <c r="P52" s="46">
        <f>P22+J52-M52</f>
        <v>29473.5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0" t="s">
        <v>21</v>
      </c>
      <c r="E54" s="80"/>
      <c r="F54" s="80"/>
      <c r="G54" s="80" t="s">
        <v>22</v>
      </c>
      <c r="H54" s="80"/>
      <c r="I54" s="80" t="s">
        <v>23</v>
      </c>
      <c r="J54" s="80"/>
      <c r="K54" s="80" t="s">
        <v>24</v>
      </c>
      <c r="L54" s="80"/>
      <c r="M54" s="80"/>
      <c r="N54" s="80" t="s">
        <v>25</v>
      </c>
      <c r="O54" s="80"/>
      <c r="P54" s="80"/>
    </row>
    <row r="55" spans="1:16" ht="14.25" customHeight="1" x14ac:dyDescent="0.35">
      <c r="A55" s="65" t="s">
        <v>26</v>
      </c>
      <c r="B55" s="65"/>
      <c r="C55" s="65"/>
      <c r="D55" s="66" t="s">
        <v>102</v>
      </c>
      <c r="E55" s="66"/>
      <c r="F55" s="66"/>
      <c r="G55" s="66" t="s">
        <v>115</v>
      </c>
      <c r="H55" s="66"/>
      <c r="I55" s="66" t="s">
        <v>129</v>
      </c>
      <c r="J55" s="66"/>
      <c r="K55" s="66" t="s">
        <v>130</v>
      </c>
      <c r="L55" s="66"/>
      <c r="M55" s="66"/>
      <c r="N55" s="87">
        <v>45107</v>
      </c>
      <c r="O55" s="87"/>
      <c r="P55" s="87"/>
    </row>
    <row r="56" spans="1:16" ht="14.25" customHeight="1" x14ac:dyDescent="0.35">
      <c r="A56" s="65" t="s">
        <v>31</v>
      </c>
      <c r="B56" s="65"/>
      <c r="C56" s="65"/>
      <c r="D56" s="67">
        <v>2730</v>
      </c>
      <c r="E56" s="68"/>
      <c r="F56" s="69"/>
      <c r="G56" s="64">
        <v>8190</v>
      </c>
      <c r="H56" s="64"/>
      <c r="I56" s="64">
        <v>11128.5</v>
      </c>
      <c r="J56" s="64"/>
      <c r="K56" s="64">
        <v>2475</v>
      </c>
      <c r="L56" s="64"/>
      <c r="M56" s="64"/>
      <c r="N56" s="86">
        <v>4950</v>
      </c>
      <c r="O56" s="86"/>
      <c r="P56" s="8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BEEB-6BC2-4645-8FEA-D1CFE3084E12}">
  <sheetPr>
    <pageSetUpPr fitToPage="1"/>
  </sheetPr>
  <dimension ref="A1:R1002"/>
  <sheetViews>
    <sheetView topLeftCell="A47" zoomScaleNormal="100" workbookViewId="0">
      <selection activeCell="A55" sqref="A55:C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0" t="s">
        <v>5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45138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1" t="s">
        <v>14</v>
      </c>
      <c r="C21" s="72"/>
      <c r="D21" s="73" t="s">
        <v>15</v>
      </c>
      <c r="E21" s="74"/>
      <c r="F21" s="74"/>
      <c r="G21" s="74"/>
      <c r="H21" s="74"/>
      <c r="I21" s="75"/>
      <c r="J21" s="76" t="s">
        <v>16</v>
      </c>
      <c r="K21" s="77"/>
      <c r="L21" s="15"/>
      <c r="M21" s="16" t="s">
        <v>17</v>
      </c>
      <c r="N21" s="17"/>
      <c r="O21" s="78" t="s">
        <v>18</v>
      </c>
      <c r="P21" s="79"/>
    </row>
    <row r="22" spans="1:18" ht="14.25" customHeight="1" x14ac:dyDescent="0.35">
      <c r="A22" s="30" t="s">
        <v>139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29473.5</v>
      </c>
    </row>
    <row r="23" spans="1:18" ht="14.25" customHeight="1" x14ac:dyDescent="0.35">
      <c r="A23" s="50">
        <v>45118</v>
      </c>
      <c r="B23" s="19"/>
      <c r="C23" s="6" t="s">
        <v>140</v>
      </c>
      <c r="D23" s="24"/>
      <c r="E23" s="6" t="s">
        <v>19</v>
      </c>
      <c r="F23" s="6"/>
      <c r="G23" s="6"/>
      <c r="H23" s="6"/>
      <c r="I23" s="6"/>
      <c r="J23" s="51">
        <v>2668</v>
      </c>
      <c r="K23" s="22"/>
      <c r="L23" s="12"/>
      <c r="M23" s="27"/>
      <c r="N23" s="22"/>
      <c r="O23" s="12"/>
      <c r="P23" s="22">
        <f t="shared" ref="P23" si="0">P22+J23-M23</f>
        <v>32141.5</v>
      </c>
    </row>
    <row r="24" spans="1:18" ht="14.25" customHeight="1" x14ac:dyDescent="0.35">
      <c r="A24" s="50">
        <v>45118</v>
      </c>
      <c r="B24" s="19"/>
      <c r="C24" s="34" t="s">
        <v>143</v>
      </c>
      <c r="D24" s="24"/>
      <c r="E24" s="6" t="s">
        <v>145</v>
      </c>
      <c r="F24" s="6"/>
      <c r="G24" s="6"/>
      <c r="H24" s="6"/>
      <c r="I24" s="6"/>
      <c r="J24" s="51"/>
      <c r="K24" s="22"/>
      <c r="L24" s="12"/>
      <c r="M24" s="28">
        <v>2730</v>
      </c>
      <c r="N24" s="22"/>
      <c r="O24" s="12"/>
      <c r="P24" s="22">
        <f>P23+J24-M24</f>
        <v>29411.5</v>
      </c>
    </row>
    <row r="25" spans="1:18" ht="14.25" customHeight="1" x14ac:dyDescent="0.35">
      <c r="A25" s="50">
        <v>45124</v>
      </c>
      <c r="B25" s="19"/>
      <c r="C25" s="6" t="s">
        <v>141</v>
      </c>
      <c r="D25" s="24"/>
      <c r="E25" s="6" t="s">
        <v>19</v>
      </c>
      <c r="F25" s="6"/>
      <c r="G25" s="6"/>
      <c r="H25" s="6"/>
      <c r="I25" s="6"/>
      <c r="J25" s="51">
        <v>2731.5</v>
      </c>
      <c r="K25" s="22"/>
      <c r="L25" s="12"/>
      <c r="M25" s="27"/>
      <c r="N25" s="22"/>
      <c r="O25" s="12"/>
      <c r="P25" s="22">
        <f t="shared" ref="P25:P27" si="1">P24+J25-M25</f>
        <v>32143</v>
      </c>
    </row>
    <row r="26" spans="1:18" ht="14.25" customHeight="1" x14ac:dyDescent="0.35">
      <c r="A26" s="50">
        <v>45134</v>
      </c>
      <c r="B26" s="19"/>
      <c r="C26" s="29" t="s">
        <v>142</v>
      </c>
      <c r="D26" s="24"/>
      <c r="E26" s="6" t="s">
        <v>19</v>
      </c>
      <c r="F26" s="29"/>
      <c r="G26" s="6"/>
      <c r="H26" s="6"/>
      <c r="I26" s="6"/>
      <c r="J26" s="51">
        <v>2644</v>
      </c>
      <c r="K26" s="22"/>
      <c r="L26" s="12"/>
      <c r="M26" s="12"/>
      <c r="N26" s="22"/>
      <c r="O26" s="12"/>
      <c r="P26" s="22">
        <f t="shared" si="1"/>
        <v>34787</v>
      </c>
    </row>
    <row r="27" spans="1:18" ht="14.25" customHeight="1" x14ac:dyDescent="0.35">
      <c r="A27" s="50">
        <v>45134</v>
      </c>
      <c r="B27" s="19"/>
      <c r="C27" s="34" t="s">
        <v>144</v>
      </c>
      <c r="D27" s="6"/>
      <c r="E27" s="6" t="s">
        <v>146</v>
      </c>
      <c r="F27" s="6"/>
      <c r="G27" s="6"/>
      <c r="H27" s="6"/>
      <c r="I27" s="6"/>
      <c r="J27" s="31"/>
      <c r="K27" s="22"/>
      <c r="L27" s="12"/>
      <c r="M27" s="12">
        <v>2475</v>
      </c>
      <c r="N27" s="22"/>
      <c r="O27" s="12"/>
      <c r="P27" s="22">
        <f t="shared" si="1"/>
        <v>32312</v>
      </c>
    </row>
    <row r="28" spans="1:18" ht="14.25" customHeight="1" x14ac:dyDescent="0.35">
      <c r="A28" s="50"/>
      <c r="B28" s="19"/>
      <c r="C28" s="34"/>
      <c r="D28" s="6"/>
      <c r="E28" s="6"/>
      <c r="F28" s="6"/>
      <c r="G28" s="6"/>
      <c r="H28" s="6"/>
      <c r="I28" s="6"/>
      <c r="J28" s="31"/>
      <c r="K28" s="22"/>
      <c r="L28" s="12"/>
      <c r="M28" s="12"/>
      <c r="N28" s="22"/>
      <c r="O28" s="12"/>
      <c r="P28" s="22"/>
    </row>
    <row r="29" spans="1:18" ht="14.25" customHeight="1" x14ac:dyDescent="0.35">
      <c r="A29" s="50"/>
      <c r="B29" s="19"/>
      <c r="C29" s="34"/>
      <c r="D29" s="6"/>
      <c r="E29" s="6"/>
      <c r="F29" s="6"/>
      <c r="G29" s="6"/>
      <c r="H29" s="6"/>
      <c r="I29" s="6"/>
      <c r="J29" s="31"/>
      <c r="K29" s="22"/>
      <c r="L29" s="12"/>
      <c r="M29" s="12"/>
      <c r="N29" s="22"/>
      <c r="O29" s="12"/>
      <c r="P29" s="22"/>
    </row>
    <row r="30" spans="1:18" ht="14.25" customHeight="1" x14ac:dyDescent="0.35">
      <c r="A30" s="50"/>
      <c r="B30" s="19"/>
      <c r="C30" s="34"/>
      <c r="D30" s="6"/>
      <c r="E30" s="6"/>
      <c r="F30" s="6"/>
      <c r="G30" s="6"/>
      <c r="H30" s="6"/>
      <c r="I30" s="6"/>
      <c r="J30" s="31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7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7" ht="14.25" customHeight="1" x14ac:dyDescent="0.35">
      <c r="A34" s="30"/>
      <c r="B34" s="19"/>
      <c r="C34" s="6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7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7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7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7" ht="14.25" customHeight="1" x14ac:dyDescent="0.35">
      <c r="A38" s="30"/>
      <c r="B38" s="19"/>
      <c r="C38" s="34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7" ht="14.25" customHeight="1" x14ac:dyDescent="0.35">
      <c r="A39" s="30"/>
      <c r="B39" s="19"/>
      <c r="C39" s="34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7" ht="14.25" customHeight="1" x14ac:dyDescent="0.35">
      <c r="A40" s="30"/>
      <c r="B40" s="19"/>
      <c r="C40" s="34"/>
      <c r="D40" s="6"/>
      <c r="E40" s="6"/>
      <c r="F40" s="6"/>
      <c r="G40" s="6"/>
      <c r="H40" s="6"/>
      <c r="I40" s="34"/>
      <c r="J40" s="12"/>
      <c r="K40" s="22"/>
      <c r="L40" s="12"/>
      <c r="M40" s="12"/>
      <c r="N40" s="22"/>
      <c r="O40" s="12"/>
      <c r="P40" s="22"/>
    </row>
    <row r="41" spans="1:17" ht="14.25" customHeight="1" x14ac:dyDescent="0.35">
      <c r="A41" s="30"/>
      <c r="B41" s="19"/>
      <c r="C41" s="34"/>
      <c r="D41" s="6"/>
      <c r="E41" s="6"/>
      <c r="F41" s="6"/>
      <c r="G41" s="6"/>
      <c r="H41" s="6"/>
      <c r="I41" s="34"/>
      <c r="J41" s="12"/>
      <c r="K41" s="22"/>
      <c r="L41" s="12"/>
      <c r="M41" s="12"/>
      <c r="N41" s="22"/>
      <c r="O41" s="12"/>
      <c r="P41" s="22"/>
    </row>
    <row r="42" spans="1:17" ht="14.25" customHeight="1" x14ac:dyDescent="0.35">
      <c r="A42" s="30"/>
      <c r="B42" s="19"/>
      <c r="C42" s="34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7" ht="14.25" customHeight="1" x14ac:dyDescent="0.35">
      <c r="A43" s="30"/>
      <c r="B43" s="19"/>
      <c r="C43" s="34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7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7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7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  <c r="Q46" s="55"/>
    </row>
    <row r="47" spans="1:17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7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56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8043.5</v>
      </c>
      <c r="K52" s="43"/>
      <c r="L52" s="43"/>
      <c r="M52" s="44">
        <f>SUM(M22:M51)</f>
        <v>5205</v>
      </c>
      <c r="N52" s="43"/>
      <c r="O52" s="45"/>
      <c r="P52" s="46">
        <f>P22+J52-M52</f>
        <v>32312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0" t="s">
        <v>21</v>
      </c>
      <c r="E54" s="80"/>
      <c r="F54" s="80"/>
      <c r="G54" s="80" t="s">
        <v>22</v>
      </c>
      <c r="H54" s="80"/>
      <c r="I54" s="80" t="s">
        <v>23</v>
      </c>
      <c r="J54" s="80"/>
      <c r="K54" s="80" t="s">
        <v>24</v>
      </c>
      <c r="L54" s="80"/>
      <c r="M54" s="80"/>
      <c r="N54" s="80" t="s">
        <v>25</v>
      </c>
      <c r="O54" s="80"/>
      <c r="P54" s="80"/>
    </row>
    <row r="55" spans="1:16" ht="14.25" customHeight="1" x14ac:dyDescent="0.35">
      <c r="A55" s="65" t="s">
        <v>26</v>
      </c>
      <c r="B55" s="65"/>
      <c r="C55" s="65"/>
      <c r="D55" s="66" t="s">
        <v>115</v>
      </c>
      <c r="E55" s="66"/>
      <c r="F55" s="66"/>
      <c r="G55" s="66" t="s">
        <v>129</v>
      </c>
      <c r="H55" s="66"/>
      <c r="I55" s="66" t="s">
        <v>130</v>
      </c>
      <c r="J55" s="66"/>
      <c r="K55" s="87">
        <v>45107</v>
      </c>
      <c r="L55" s="87"/>
      <c r="M55" s="87"/>
      <c r="N55" s="87">
        <v>45138</v>
      </c>
      <c r="O55" s="87"/>
      <c r="P55" s="87"/>
    </row>
    <row r="56" spans="1:16" ht="14.25" customHeight="1" x14ac:dyDescent="0.35">
      <c r="A56" s="65" t="s">
        <v>31</v>
      </c>
      <c r="B56" s="65"/>
      <c r="C56" s="65"/>
      <c r="D56" s="67">
        <v>5715</v>
      </c>
      <c r="E56" s="68"/>
      <c r="F56" s="69"/>
      <c r="G56" s="67">
        <v>11128.5</v>
      </c>
      <c r="H56" s="69"/>
      <c r="I56" s="64">
        <v>2475</v>
      </c>
      <c r="J56" s="64"/>
      <c r="K56" s="64">
        <v>4950</v>
      </c>
      <c r="L56" s="64"/>
      <c r="M56" s="64"/>
      <c r="N56" s="86">
        <v>8043.5</v>
      </c>
      <c r="O56" s="86"/>
      <c r="P56" s="86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25126-25FC-4ACE-8DC3-64956559ED93}">
  <dimension ref="A1:T1002"/>
  <sheetViews>
    <sheetView topLeftCell="A25" zoomScaleNormal="100" workbookViewId="0">
      <selection activeCell="R55" sqref="R55:T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0" t="s">
        <v>5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45169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1" t="s">
        <v>14</v>
      </c>
      <c r="C21" s="72"/>
      <c r="D21" s="73" t="s">
        <v>15</v>
      </c>
      <c r="E21" s="74"/>
      <c r="F21" s="74"/>
      <c r="G21" s="74"/>
      <c r="H21" s="74"/>
      <c r="I21" s="75"/>
      <c r="J21" s="76" t="s">
        <v>16</v>
      </c>
      <c r="K21" s="77"/>
      <c r="L21" s="15"/>
      <c r="M21" s="16" t="s">
        <v>17</v>
      </c>
      <c r="N21" s="17"/>
      <c r="O21" s="78" t="s">
        <v>18</v>
      </c>
      <c r="P21" s="79"/>
    </row>
    <row r="22" spans="1:18" ht="14.25" customHeight="1" x14ac:dyDescent="0.35">
      <c r="A22" s="30" t="s">
        <v>139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29473.5</v>
      </c>
    </row>
    <row r="23" spans="1:18" ht="14.25" customHeight="1" x14ac:dyDescent="0.35">
      <c r="A23" s="50">
        <v>45118</v>
      </c>
      <c r="B23" s="19"/>
      <c r="C23" s="6" t="s">
        <v>140</v>
      </c>
      <c r="D23" s="24"/>
      <c r="E23" s="6" t="s">
        <v>19</v>
      </c>
      <c r="F23" s="6"/>
      <c r="G23" s="6"/>
      <c r="H23" s="6"/>
      <c r="I23" s="6"/>
      <c r="J23" s="51">
        <v>2668</v>
      </c>
      <c r="K23" s="22"/>
      <c r="L23" s="12"/>
      <c r="M23" s="27"/>
      <c r="N23" s="22"/>
      <c r="O23" s="12"/>
      <c r="P23" s="22">
        <f t="shared" ref="P23" si="0">P22+J23-M23</f>
        <v>32141.5</v>
      </c>
    </row>
    <row r="24" spans="1:18" ht="14.25" customHeight="1" x14ac:dyDescent="0.35">
      <c r="A24" s="50">
        <v>45118</v>
      </c>
      <c r="B24" s="19"/>
      <c r="C24" s="34" t="s">
        <v>143</v>
      </c>
      <c r="D24" s="24"/>
      <c r="E24" s="6" t="s">
        <v>145</v>
      </c>
      <c r="F24" s="6"/>
      <c r="G24" s="6"/>
      <c r="H24" s="6"/>
      <c r="I24" s="6"/>
      <c r="J24" s="51"/>
      <c r="K24" s="22"/>
      <c r="L24" s="12"/>
      <c r="M24" s="28">
        <v>2730</v>
      </c>
      <c r="N24" s="22"/>
      <c r="O24" s="12"/>
      <c r="P24" s="22">
        <f>P23+J24-M24</f>
        <v>29411.5</v>
      </c>
    </row>
    <row r="25" spans="1:18" ht="14.25" customHeight="1" x14ac:dyDescent="0.35">
      <c r="A25" s="50">
        <v>45124</v>
      </c>
      <c r="B25" s="19"/>
      <c r="C25" s="6" t="s">
        <v>141</v>
      </c>
      <c r="D25" s="24"/>
      <c r="E25" s="6" t="s">
        <v>19</v>
      </c>
      <c r="F25" s="6"/>
      <c r="G25" s="6"/>
      <c r="H25" s="6"/>
      <c r="I25" s="6"/>
      <c r="J25" s="51">
        <v>2731.5</v>
      </c>
      <c r="K25" s="22"/>
      <c r="L25" s="12"/>
      <c r="M25" s="27"/>
      <c r="N25" s="22"/>
      <c r="O25" s="12"/>
      <c r="P25" s="22">
        <f t="shared" ref="P25:P29" si="1">P24+J25-M25</f>
        <v>32143</v>
      </c>
    </row>
    <row r="26" spans="1:18" ht="14.25" customHeight="1" x14ac:dyDescent="0.35">
      <c r="A26" s="50">
        <v>45134</v>
      </c>
      <c r="B26" s="19"/>
      <c r="C26" s="29" t="s">
        <v>142</v>
      </c>
      <c r="D26" s="24"/>
      <c r="E26" s="6" t="s">
        <v>19</v>
      </c>
      <c r="F26" s="29"/>
      <c r="G26" s="6"/>
      <c r="H26" s="6"/>
      <c r="I26" s="6"/>
      <c r="J26" s="51">
        <v>2644</v>
      </c>
      <c r="K26" s="22"/>
      <c r="L26" s="12"/>
      <c r="M26" s="12"/>
      <c r="N26" s="22"/>
      <c r="O26" s="12"/>
      <c r="P26" s="22">
        <f t="shared" si="1"/>
        <v>34787</v>
      </c>
    </row>
    <row r="27" spans="1:18" ht="14.25" customHeight="1" x14ac:dyDescent="0.35">
      <c r="A27" s="50">
        <v>45134</v>
      </c>
      <c r="B27" s="19"/>
      <c r="C27" s="34" t="s">
        <v>144</v>
      </c>
      <c r="D27" s="6"/>
      <c r="E27" s="6" t="s">
        <v>146</v>
      </c>
      <c r="F27" s="6"/>
      <c r="G27" s="6"/>
      <c r="H27" s="6"/>
      <c r="I27" s="6"/>
      <c r="J27" s="31"/>
      <c r="K27" s="22"/>
      <c r="L27" s="12"/>
      <c r="M27" s="12">
        <v>2475</v>
      </c>
      <c r="N27" s="22"/>
      <c r="O27" s="12"/>
      <c r="P27" s="22">
        <f t="shared" si="1"/>
        <v>32312</v>
      </c>
    </row>
    <row r="28" spans="1:18" ht="14.25" customHeight="1" x14ac:dyDescent="0.35">
      <c r="A28" s="50">
        <v>45159</v>
      </c>
      <c r="B28" s="19"/>
      <c r="C28" s="34" t="s">
        <v>147</v>
      </c>
      <c r="D28" s="6"/>
      <c r="E28" s="6" t="s">
        <v>148</v>
      </c>
      <c r="F28" s="6"/>
      <c r="G28" s="6"/>
      <c r="H28" s="6"/>
      <c r="I28" s="6"/>
      <c r="J28" s="31"/>
      <c r="K28" s="22"/>
      <c r="L28" s="12"/>
      <c r="M28" s="12">
        <v>2475</v>
      </c>
      <c r="N28" s="22"/>
      <c r="O28" s="12"/>
      <c r="P28" s="22">
        <f t="shared" si="1"/>
        <v>29837</v>
      </c>
    </row>
    <row r="29" spans="1:18" ht="14.25" customHeight="1" x14ac:dyDescent="0.35">
      <c r="A29" s="50">
        <v>45163</v>
      </c>
      <c r="B29" s="19"/>
      <c r="C29" s="34" t="s">
        <v>149</v>
      </c>
      <c r="D29" s="6"/>
      <c r="E29" s="6" t="s">
        <v>19</v>
      </c>
      <c r="F29" s="6"/>
      <c r="G29" s="6"/>
      <c r="H29" s="6"/>
      <c r="I29" s="6"/>
      <c r="J29" s="31">
        <v>2847.5</v>
      </c>
      <c r="K29" s="22"/>
      <c r="L29" s="12"/>
      <c r="M29" s="12"/>
      <c r="N29" s="22"/>
      <c r="O29" s="12"/>
      <c r="P29" s="22">
        <f t="shared" si="1"/>
        <v>32684.5</v>
      </c>
    </row>
    <row r="30" spans="1:18" ht="14.25" customHeight="1" x14ac:dyDescent="0.35">
      <c r="A30" s="50"/>
      <c r="B30" s="19"/>
      <c r="C30" s="34"/>
      <c r="D30" s="6"/>
      <c r="E30" s="6"/>
      <c r="F30" s="6"/>
      <c r="G30" s="6"/>
      <c r="H30" s="6"/>
      <c r="I30" s="6"/>
      <c r="J30" s="31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7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7" ht="14.25" customHeight="1" x14ac:dyDescent="0.35">
      <c r="A34" s="30"/>
      <c r="B34" s="19"/>
      <c r="C34" s="6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7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7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7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7" ht="14.25" customHeight="1" x14ac:dyDescent="0.35">
      <c r="A38" s="30"/>
      <c r="B38" s="19"/>
      <c r="C38" s="34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7" ht="14.25" customHeight="1" x14ac:dyDescent="0.35">
      <c r="A39" s="30"/>
      <c r="B39" s="19"/>
      <c r="C39" s="34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7" ht="14.25" customHeight="1" x14ac:dyDescent="0.35">
      <c r="A40" s="30"/>
      <c r="B40" s="19"/>
      <c r="C40" s="34"/>
      <c r="D40" s="6"/>
      <c r="E40" s="6"/>
      <c r="F40" s="6"/>
      <c r="G40" s="6"/>
      <c r="H40" s="6"/>
      <c r="I40" s="34"/>
      <c r="J40" s="12"/>
      <c r="K40" s="22"/>
      <c r="L40" s="12"/>
      <c r="M40" s="12"/>
      <c r="N40" s="22"/>
      <c r="O40" s="12"/>
      <c r="P40" s="22"/>
    </row>
    <row r="41" spans="1:17" ht="14.25" customHeight="1" x14ac:dyDescent="0.35">
      <c r="A41" s="30"/>
      <c r="B41" s="19"/>
      <c r="C41" s="34"/>
      <c r="D41" s="6"/>
      <c r="E41" s="6"/>
      <c r="F41" s="6"/>
      <c r="G41" s="6"/>
      <c r="H41" s="6"/>
      <c r="I41" s="34"/>
      <c r="J41" s="12"/>
      <c r="K41" s="22"/>
      <c r="L41" s="12"/>
      <c r="M41" s="12"/>
      <c r="N41" s="22"/>
      <c r="O41" s="12"/>
      <c r="P41" s="22"/>
    </row>
    <row r="42" spans="1:17" ht="14.25" customHeight="1" x14ac:dyDescent="0.35">
      <c r="A42" s="30"/>
      <c r="B42" s="19"/>
      <c r="C42" s="34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7" ht="14.25" customHeight="1" x14ac:dyDescent="0.35">
      <c r="A43" s="30"/>
      <c r="B43" s="19"/>
      <c r="C43" s="34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7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7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7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  <c r="Q46" s="55"/>
    </row>
    <row r="47" spans="1:17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7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20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20" ht="14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20" ht="14.25" customHeight="1" x14ac:dyDescent="0.35">
      <c r="A51" s="56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20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10891</v>
      </c>
      <c r="K52" s="43"/>
      <c r="L52" s="43"/>
      <c r="M52" s="44">
        <f>SUM(M22:M51)</f>
        <v>7680</v>
      </c>
      <c r="N52" s="43"/>
      <c r="O52" s="45"/>
      <c r="P52" s="46">
        <f>P22+J52-M52</f>
        <v>32684.5</v>
      </c>
    </row>
    <row r="53" spans="1:20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20" ht="14.25" customHeight="1" x14ac:dyDescent="0.35">
      <c r="A54" s="6"/>
      <c r="B54" s="6"/>
      <c r="C54" s="6"/>
      <c r="D54" s="80" t="s">
        <v>21</v>
      </c>
      <c r="E54" s="80"/>
      <c r="F54" s="80"/>
      <c r="G54" s="80" t="s">
        <v>22</v>
      </c>
      <c r="H54" s="80"/>
      <c r="I54" s="80" t="s">
        <v>23</v>
      </c>
      <c r="J54" s="80"/>
      <c r="K54" s="80" t="s">
        <v>24</v>
      </c>
      <c r="L54" s="80"/>
      <c r="M54" s="80"/>
      <c r="N54" s="80" t="s">
        <v>25</v>
      </c>
      <c r="O54" s="80"/>
      <c r="P54" s="80"/>
    </row>
    <row r="55" spans="1:20" ht="14.25" customHeight="1" x14ac:dyDescent="0.35">
      <c r="A55" s="59" t="s">
        <v>150</v>
      </c>
      <c r="B55" s="88" t="s">
        <v>115</v>
      </c>
      <c r="C55" s="89"/>
      <c r="D55" s="66" t="s">
        <v>129</v>
      </c>
      <c r="E55" s="66"/>
      <c r="F55" s="66"/>
      <c r="G55" s="66" t="s">
        <v>130</v>
      </c>
      <c r="H55" s="66"/>
      <c r="I55" s="66">
        <v>45107</v>
      </c>
      <c r="J55" s="66"/>
      <c r="K55" s="87">
        <v>45138</v>
      </c>
      <c r="L55" s="87"/>
      <c r="M55" s="87"/>
      <c r="N55" s="87">
        <v>45169</v>
      </c>
      <c r="O55" s="87"/>
      <c r="P55" s="87"/>
      <c r="R55" s="90"/>
      <c r="S55" s="91"/>
      <c r="T55" s="92"/>
    </row>
    <row r="56" spans="1:20" ht="14.25" customHeight="1" x14ac:dyDescent="0.35">
      <c r="A56" s="59" t="s">
        <v>31</v>
      </c>
      <c r="B56" s="67">
        <v>3240</v>
      </c>
      <c r="C56" s="69"/>
      <c r="D56" s="67">
        <v>11128.5</v>
      </c>
      <c r="E56" s="68"/>
      <c r="F56" s="69"/>
      <c r="G56" s="64">
        <v>2475</v>
      </c>
      <c r="H56" s="64"/>
      <c r="I56" s="64">
        <v>4950</v>
      </c>
      <c r="J56" s="64"/>
      <c r="K56" s="86">
        <v>8043.5</v>
      </c>
      <c r="L56" s="86"/>
      <c r="M56" s="86"/>
      <c r="N56" s="86">
        <v>2847.5</v>
      </c>
      <c r="O56" s="86"/>
      <c r="P56" s="86"/>
      <c r="R56" s="90"/>
      <c r="S56" s="91"/>
      <c r="T56" s="92"/>
    </row>
    <row r="57" spans="1:20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20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20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20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20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20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20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20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4">
    <mergeCell ref="R55:T55"/>
    <mergeCell ref="R56:T56"/>
    <mergeCell ref="D56:F56"/>
    <mergeCell ref="G56:H56"/>
    <mergeCell ref="I56:J56"/>
    <mergeCell ref="K56:M56"/>
    <mergeCell ref="N56:P56"/>
    <mergeCell ref="N55:P55"/>
    <mergeCell ref="B56:C56"/>
    <mergeCell ref="D55:F55"/>
    <mergeCell ref="G55:H55"/>
    <mergeCell ref="I55:J55"/>
    <mergeCell ref="K55:M55"/>
    <mergeCell ref="B55:C55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10BE-626B-4923-AF41-C5986BE3EEDC}">
  <sheetPr>
    <pageSetUpPr fitToPage="1"/>
  </sheetPr>
  <dimension ref="A1:R1008"/>
  <sheetViews>
    <sheetView tabSelected="1" topLeftCell="A51" zoomScaleNormal="100" workbookViewId="0">
      <selection activeCell="Q58" sqref="Q58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0" t="s">
        <v>5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45199</v>
      </c>
    </row>
    <row r="12" spans="1:16" ht="14.25" customHeight="1" x14ac:dyDescent="0.35">
      <c r="A12" s="6" t="s">
        <v>6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1" t="s">
        <v>14</v>
      </c>
      <c r="C21" s="72"/>
      <c r="D21" s="73" t="s">
        <v>15</v>
      </c>
      <c r="E21" s="74"/>
      <c r="F21" s="74"/>
      <c r="G21" s="74"/>
      <c r="H21" s="74"/>
      <c r="I21" s="75"/>
      <c r="J21" s="76" t="s">
        <v>16</v>
      </c>
      <c r="K21" s="77"/>
      <c r="L21" s="15"/>
      <c r="M21" s="16" t="s">
        <v>17</v>
      </c>
      <c r="N21" s="17"/>
      <c r="O21" s="78" t="s">
        <v>18</v>
      </c>
      <c r="P21" s="79"/>
    </row>
    <row r="22" spans="1:18" ht="14.25" customHeight="1" x14ac:dyDescent="0.35">
      <c r="A22" s="30" t="s">
        <v>139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29473.5</v>
      </c>
    </row>
    <row r="23" spans="1:18" ht="14.25" customHeight="1" x14ac:dyDescent="0.35">
      <c r="A23" s="50">
        <v>45118</v>
      </c>
      <c r="B23" s="19"/>
      <c r="C23" s="6" t="s">
        <v>140</v>
      </c>
      <c r="D23" s="24"/>
      <c r="E23" s="6" t="s">
        <v>19</v>
      </c>
      <c r="F23" s="6"/>
      <c r="G23" s="6"/>
      <c r="H23" s="6"/>
      <c r="I23" s="6"/>
      <c r="J23" s="51">
        <v>2668</v>
      </c>
      <c r="K23" s="22"/>
      <c r="L23" s="12"/>
      <c r="M23" s="27"/>
      <c r="N23" s="22"/>
      <c r="O23" s="12"/>
      <c r="P23" s="22">
        <v>32141.5</v>
      </c>
    </row>
    <row r="24" spans="1:18" ht="14.25" customHeight="1" x14ac:dyDescent="0.35">
      <c r="A24" s="50">
        <v>45118</v>
      </c>
      <c r="B24" s="19"/>
      <c r="C24" s="34" t="s">
        <v>143</v>
      </c>
      <c r="D24" s="24"/>
      <c r="E24" s="6" t="s">
        <v>145</v>
      </c>
      <c r="F24" s="6"/>
      <c r="G24" s="6"/>
      <c r="H24" s="6"/>
      <c r="I24" s="6"/>
      <c r="J24" s="51"/>
      <c r="K24" s="22"/>
      <c r="L24" s="12"/>
      <c r="M24" s="28">
        <v>2730</v>
      </c>
      <c r="N24" s="22"/>
      <c r="O24" s="12"/>
      <c r="P24" s="22">
        <v>29411.5</v>
      </c>
    </row>
    <row r="25" spans="1:18" ht="14.25" customHeight="1" x14ac:dyDescent="0.35">
      <c r="A25" s="50">
        <v>45124</v>
      </c>
      <c r="B25" s="19"/>
      <c r="C25" s="6" t="s">
        <v>141</v>
      </c>
      <c r="D25" s="24"/>
      <c r="E25" s="6" t="s">
        <v>19</v>
      </c>
      <c r="F25" s="6"/>
      <c r="G25" s="6"/>
      <c r="H25" s="6"/>
      <c r="I25" s="6"/>
      <c r="J25" s="51">
        <v>2731.5</v>
      </c>
      <c r="K25" s="22"/>
      <c r="L25" s="12"/>
      <c r="M25" s="27"/>
      <c r="N25" s="22"/>
      <c r="O25" s="12"/>
      <c r="P25" s="22">
        <v>32143</v>
      </c>
    </row>
    <row r="26" spans="1:18" ht="14.25" customHeight="1" x14ac:dyDescent="0.35">
      <c r="A26" s="50">
        <v>45134</v>
      </c>
      <c r="B26" s="19"/>
      <c r="C26" s="29" t="s">
        <v>142</v>
      </c>
      <c r="D26" s="24"/>
      <c r="E26" s="6" t="s">
        <v>19</v>
      </c>
      <c r="F26" s="29"/>
      <c r="G26" s="6"/>
      <c r="H26" s="6"/>
      <c r="I26" s="6"/>
      <c r="J26" s="51">
        <v>2644</v>
      </c>
      <c r="K26" s="22"/>
      <c r="L26" s="12"/>
      <c r="M26" s="12"/>
      <c r="N26" s="22"/>
      <c r="O26" s="12"/>
      <c r="P26" s="22">
        <v>34787</v>
      </c>
    </row>
    <row r="27" spans="1:18" ht="14.25" customHeight="1" x14ac:dyDescent="0.35">
      <c r="A27" s="50">
        <v>45134</v>
      </c>
      <c r="B27" s="19"/>
      <c r="C27" s="34" t="s">
        <v>144</v>
      </c>
      <c r="D27" s="6"/>
      <c r="E27" s="6" t="s">
        <v>146</v>
      </c>
      <c r="F27" s="6"/>
      <c r="G27" s="6"/>
      <c r="H27" s="6"/>
      <c r="I27" s="6"/>
      <c r="J27" s="31"/>
      <c r="K27" s="22"/>
      <c r="L27" s="12"/>
      <c r="M27" s="12">
        <v>2475</v>
      </c>
      <c r="N27" s="22"/>
      <c r="O27" s="12"/>
      <c r="P27" s="22">
        <v>32312</v>
      </c>
    </row>
    <row r="28" spans="1:18" ht="14.25" customHeight="1" x14ac:dyDescent="0.35">
      <c r="A28" s="50">
        <v>45159</v>
      </c>
      <c r="B28" s="19"/>
      <c r="C28" s="34" t="s">
        <v>147</v>
      </c>
      <c r="D28" s="6"/>
      <c r="E28" s="6" t="s">
        <v>148</v>
      </c>
      <c r="F28" s="6"/>
      <c r="G28" s="6"/>
      <c r="H28" s="6"/>
      <c r="I28" s="6"/>
      <c r="J28" s="31"/>
      <c r="K28" s="22"/>
      <c r="L28" s="12"/>
      <c r="M28" s="12">
        <v>2475</v>
      </c>
      <c r="N28" s="22"/>
      <c r="O28" s="12"/>
      <c r="P28" s="22">
        <v>29837</v>
      </c>
    </row>
    <row r="29" spans="1:18" ht="14.25" customHeight="1" x14ac:dyDescent="0.35">
      <c r="A29" s="50">
        <v>45163</v>
      </c>
      <c r="B29" s="19"/>
      <c r="C29" s="34" t="s">
        <v>149</v>
      </c>
      <c r="D29" s="6"/>
      <c r="E29" s="6" t="s">
        <v>19</v>
      </c>
      <c r="F29" s="6"/>
      <c r="G29" s="6"/>
      <c r="H29" s="6"/>
      <c r="I29" s="6"/>
      <c r="J29" s="31">
        <v>2847.5</v>
      </c>
      <c r="K29" s="22"/>
      <c r="L29" s="12"/>
      <c r="M29" s="12"/>
      <c r="N29" s="22"/>
      <c r="O29" s="12"/>
      <c r="P29" s="22">
        <v>32684.5</v>
      </c>
    </row>
    <row r="30" spans="1:18" ht="14.25" customHeight="1" x14ac:dyDescent="0.35">
      <c r="A30" s="50">
        <v>45176</v>
      </c>
      <c r="B30" s="19"/>
      <c r="C30" s="34" t="s">
        <v>152</v>
      </c>
      <c r="D30" s="6"/>
      <c r="E30" s="6" t="s">
        <v>151</v>
      </c>
      <c r="F30" s="6"/>
      <c r="G30" s="6"/>
      <c r="H30" s="6"/>
      <c r="I30" s="6"/>
      <c r="J30" s="31"/>
      <c r="K30" s="22"/>
      <c r="L30" s="12"/>
      <c r="M30" s="12">
        <v>2847.5</v>
      </c>
      <c r="N30" s="22"/>
      <c r="O30" s="12"/>
      <c r="P30" s="22">
        <v>29837</v>
      </c>
    </row>
    <row r="31" spans="1:18" ht="14.25" customHeight="1" x14ac:dyDescent="0.35">
      <c r="A31" s="30">
        <v>45176</v>
      </c>
      <c r="B31" s="19"/>
      <c r="C31" s="34" t="s">
        <v>153</v>
      </c>
      <c r="D31" s="6"/>
      <c r="E31" s="6" t="s">
        <v>19</v>
      </c>
      <c r="F31" s="6"/>
      <c r="G31" s="6"/>
      <c r="H31" s="6"/>
      <c r="I31" s="6"/>
      <c r="J31" s="31">
        <v>2613.5</v>
      </c>
      <c r="K31" s="22"/>
      <c r="L31" s="12"/>
      <c r="M31" s="12"/>
      <c r="N31" s="22"/>
      <c r="O31" s="12"/>
      <c r="P31" s="22">
        <v>32450.5</v>
      </c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60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60"/>
    </row>
    <row r="34" spans="1:16" ht="14.25" customHeight="1" x14ac:dyDescent="0.35">
      <c r="A34" s="30"/>
      <c r="B34" s="19"/>
      <c r="C34" s="34"/>
      <c r="D34" s="61"/>
      <c r="E34" s="7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60"/>
    </row>
    <row r="35" spans="1:16" ht="14.25" customHeight="1" x14ac:dyDescent="0.35">
      <c r="A35" s="30"/>
      <c r="B35" s="19"/>
      <c r="C35" s="20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60"/>
    </row>
    <row r="36" spans="1:16" ht="14.25" customHeight="1" x14ac:dyDescent="0.35">
      <c r="A36" s="30"/>
      <c r="B36" s="19"/>
      <c r="C36" s="20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60"/>
    </row>
    <row r="37" spans="1:16" ht="14.25" customHeight="1" x14ac:dyDescent="0.35">
      <c r="A37" s="30"/>
      <c r="B37" s="19"/>
      <c r="C37" s="20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60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60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60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60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60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60"/>
    </row>
    <row r="43" spans="1:16" ht="14.25" customHeight="1" x14ac:dyDescent="0.35">
      <c r="A43" s="30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60"/>
    </row>
    <row r="44" spans="1:16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60"/>
    </row>
    <row r="45" spans="1:16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60"/>
    </row>
    <row r="46" spans="1:16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60"/>
    </row>
    <row r="47" spans="1:16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60"/>
    </row>
    <row r="48" spans="1:16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60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60"/>
    </row>
    <row r="50" spans="1:16" ht="14.25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60"/>
    </row>
    <row r="51" spans="1:16" ht="14.25" customHeight="1" x14ac:dyDescent="0.35">
      <c r="A51" s="30"/>
      <c r="B51" s="19"/>
      <c r="C51" s="20"/>
      <c r="D51" s="6"/>
      <c r="E51" s="6"/>
      <c r="F51" s="6"/>
      <c r="G51" s="6"/>
      <c r="H51" s="6"/>
      <c r="I51" s="6"/>
      <c r="J51" s="21"/>
      <c r="K51" s="22"/>
      <c r="L51" s="12"/>
      <c r="M51" s="12"/>
      <c r="N51" s="22"/>
      <c r="O51" s="12"/>
      <c r="P51" s="60"/>
    </row>
    <row r="52" spans="1:16" ht="14.25" customHeight="1" x14ac:dyDescent="0.35">
      <c r="A52" s="30"/>
      <c r="B52" s="19"/>
      <c r="C52" s="20"/>
      <c r="D52" s="6"/>
      <c r="E52" s="6"/>
      <c r="F52" s="6"/>
      <c r="G52" s="6"/>
      <c r="H52" s="6"/>
      <c r="I52" s="6"/>
      <c r="J52" s="21"/>
      <c r="K52" s="22"/>
      <c r="L52" s="12"/>
      <c r="M52" s="12"/>
      <c r="N52" s="22"/>
      <c r="O52" s="12"/>
      <c r="P52" s="60"/>
    </row>
    <row r="53" spans="1:16" ht="14.25" customHeight="1" x14ac:dyDescent="0.35">
      <c r="A53" s="30"/>
      <c r="B53" s="19"/>
      <c r="C53" s="20"/>
      <c r="D53" s="6"/>
      <c r="E53" s="6"/>
      <c r="F53" s="6"/>
      <c r="G53" s="6"/>
      <c r="H53" s="6"/>
      <c r="I53" s="6"/>
      <c r="J53" s="21"/>
      <c r="K53" s="22"/>
      <c r="L53" s="12"/>
      <c r="M53" s="12"/>
      <c r="N53" s="22"/>
      <c r="O53" s="12"/>
      <c r="P53" s="60"/>
    </row>
    <row r="54" spans="1:16" ht="14.25" customHeight="1" x14ac:dyDescent="0.35">
      <c r="A54" s="30"/>
      <c r="B54" s="19"/>
      <c r="C54" s="20"/>
      <c r="D54" s="6"/>
      <c r="E54" s="6"/>
      <c r="F54" s="6"/>
      <c r="G54" s="6"/>
      <c r="H54" s="6"/>
      <c r="I54" s="6"/>
      <c r="J54" s="21"/>
      <c r="K54" s="22"/>
      <c r="L54" s="12"/>
      <c r="M54" s="12"/>
      <c r="N54" s="22"/>
      <c r="O54" s="12"/>
      <c r="P54" s="60"/>
    </row>
    <row r="55" spans="1:16" ht="14.25" customHeight="1" x14ac:dyDescent="0.35">
      <c r="A55" s="30"/>
      <c r="B55" s="19"/>
      <c r="C55" s="20"/>
      <c r="D55" s="6"/>
      <c r="E55" s="6"/>
      <c r="F55" s="6"/>
      <c r="G55" s="6"/>
      <c r="H55" s="6"/>
      <c r="I55" s="6"/>
      <c r="J55" s="21"/>
      <c r="K55" s="22"/>
      <c r="L55" s="12"/>
      <c r="M55" s="12"/>
      <c r="N55" s="22"/>
      <c r="O55" s="12"/>
      <c r="P55" s="60"/>
    </row>
    <row r="56" spans="1:16" ht="14" customHeight="1" x14ac:dyDescent="0.35">
      <c r="A56" s="30"/>
      <c r="B56" s="19"/>
      <c r="C56" s="20"/>
      <c r="D56" s="6"/>
      <c r="E56" s="6"/>
      <c r="F56" s="6"/>
      <c r="G56" s="6"/>
      <c r="H56" s="6"/>
      <c r="I56" s="6"/>
      <c r="J56" s="21"/>
      <c r="K56" s="22"/>
      <c r="L56" s="12"/>
      <c r="M56" s="12"/>
      <c r="N56" s="22"/>
      <c r="O56" s="12"/>
      <c r="P56" s="60"/>
    </row>
    <row r="57" spans="1:16" ht="14.25" customHeight="1" x14ac:dyDescent="0.35">
      <c r="A57" s="35"/>
      <c r="B57" s="36"/>
      <c r="C57" s="37"/>
      <c r="D57" s="38"/>
      <c r="E57" s="38"/>
      <c r="F57" s="38"/>
      <c r="G57" s="38"/>
      <c r="H57" s="38"/>
      <c r="I57" s="38"/>
      <c r="J57" s="39"/>
      <c r="K57" s="40"/>
      <c r="L57" s="41"/>
      <c r="M57" s="41"/>
      <c r="N57" s="40"/>
      <c r="O57" s="41"/>
      <c r="P57" s="40"/>
    </row>
    <row r="58" spans="1:16" ht="14.25" customHeight="1" x14ac:dyDescent="0.35">
      <c r="A58" s="42" t="s">
        <v>20</v>
      </c>
      <c r="B58" s="43"/>
      <c r="C58" s="43"/>
      <c r="D58" s="43"/>
      <c r="E58" s="43"/>
      <c r="F58" s="43"/>
      <c r="G58" s="43"/>
      <c r="H58" s="43"/>
      <c r="I58" s="43"/>
      <c r="J58" s="62">
        <f>SUM(J22:J57)</f>
        <v>13504.5</v>
      </c>
      <c r="K58" s="63"/>
      <c r="L58" s="63"/>
      <c r="M58" s="62">
        <f>SUM(M22:M57)</f>
        <v>10527.5</v>
      </c>
      <c r="N58" s="43"/>
      <c r="O58" s="45"/>
      <c r="P58" s="46">
        <f>P22+J58-M58</f>
        <v>32450.5</v>
      </c>
    </row>
    <row r="59" spans="1:16" ht="14.25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6"/>
      <c r="B60" s="6"/>
      <c r="C60" s="6"/>
      <c r="D60" s="80" t="s">
        <v>21</v>
      </c>
      <c r="E60" s="80"/>
      <c r="F60" s="80"/>
      <c r="G60" s="80" t="s">
        <v>22</v>
      </c>
      <c r="H60" s="80"/>
      <c r="I60" s="80" t="s">
        <v>23</v>
      </c>
      <c r="J60" s="80"/>
      <c r="K60" s="80" t="s">
        <v>24</v>
      </c>
      <c r="L60" s="80"/>
      <c r="M60" s="80"/>
      <c r="N60" s="80" t="s">
        <v>25</v>
      </c>
      <c r="O60" s="80"/>
      <c r="P60" s="80"/>
    </row>
    <row r="61" spans="1:16" ht="14.25" customHeight="1" x14ac:dyDescent="0.35">
      <c r="A61" s="59" t="s">
        <v>150</v>
      </c>
      <c r="B61" s="81">
        <v>45016</v>
      </c>
      <c r="C61" s="83"/>
      <c r="D61" s="66">
        <v>45046</v>
      </c>
      <c r="E61" s="66"/>
      <c r="F61" s="66"/>
      <c r="G61" s="81">
        <v>45077</v>
      </c>
      <c r="H61" s="83"/>
      <c r="I61" s="66">
        <v>45107</v>
      </c>
      <c r="J61" s="66"/>
      <c r="K61" s="87">
        <v>45138</v>
      </c>
      <c r="L61" s="87"/>
      <c r="M61" s="87"/>
      <c r="N61" s="87">
        <v>45199</v>
      </c>
      <c r="O61" s="87"/>
      <c r="P61" s="87"/>
    </row>
    <row r="62" spans="1:16" ht="14.25" customHeight="1" x14ac:dyDescent="0.35">
      <c r="A62" s="59" t="s">
        <v>31</v>
      </c>
      <c r="B62" s="67">
        <v>3240</v>
      </c>
      <c r="C62" s="69"/>
      <c r="D62" s="67">
        <v>11128.5</v>
      </c>
      <c r="E62" s="68"/>
      <c r="F62" s="69"/>
      <c r="G62" s="64">
        <v>2475</v>
      </c>
      <c r="H62" s="64"/>
      <c r="I62" s="64">
        <v>4950</v>
      </c>
      <c r="J62" s="64"/>
      <c r="K62" s="86">
        <v>8043.5</v>
      </c>
      <c r="L62" s="86"/>
      <c r="M62" s="86"/>
      <c r="N62" s="86">
        <v>2613.5</v>
      </c>
      <c r="O62" s="86"/>
      <c r="P62" s="86"/>
    </row>
    <row r="63" spans="1:16" ht="14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customHeight="1" x14ac:dyDescent="0.35">
      <c r="A65" s="6" t="s">
        <v>32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5">
      <c r="A66" s="47" t="s">
        <v>33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customHeight="1" x14ac:dyDescent="0.35">
      <c r="A67" s="47" t="s">
        <v>34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4" customHeigh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" customHeight="1" x14ac:dyDescent="0.35">
      <c r="A69" s="48"/>
      <c r="B69" s="48"/>
      <c r="C69" s="48"/>
      <c r="D69" s="48"/>
      <c r="E69" s="48"/>
      <c r="F69" s="48"/>
      <c r="G69" s="48"/>
      <c r="H69" s="49"/>
      <c r="I69" s="49"/>
      <c r="J69" s="48"/>
      <c r="K69" s="48"/>
      <c r="L69" s="48"/>
      <c r="M69" s="48"/>
      <c r="N69" s="48"/>
      <c r="O69" s="48"/>
      <c r="P69" s="48"/>
    </row>
    <row r="70" spans="1:16" ht="14.25" customHeight="1" x14ac:dyDescent="0.35">
      <c r="A70" s="6" t="s">
        <v>35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2"/>
      <c r="N70" s="12"/>
      <c r="O70" s="12"/>
      <c r="P70" s="12"/>
    </row>
    <row r="71" spans="1:16" ht="14.25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</sheetData>
  <mergeCells count="22">
    <mergeCell ref="D60:F60"/>
    <mergeCell ref="G60:H60"/>
    <mergeCell ref="I60:J60"/>
    <mergeCell ref="K60:M60"/>
    <mergeCell ref="N60:P60"/>
    <mergeCell ref="A9:P9"/>
    <mergeCell ref="B21:C21"/>
    <mergeCell ref="D21:I21"/>
    <mergeCell ref="J21:K21"/>
    <mergeCell ref="O21:P21"/>
    <mergeCell ref="K62:M62"/>
    <mergeCell ref="N62:P62"/>
    <mergeCell ref="D61:F61"/>
    <mergeCell ref="G61:H61"/>
    <mergeCell ref="I61:J61"/>
    <mergeCell ref="K61:M61"/>
    <mergeCell ref="N61:P61"/>
    <mergeCell ref="B61:C61"/>
    <mergeCell ref="B62:C62"/>
    <mergeCell ref="D62:F62"/>
    <mergeCell ref="G62:H62"/>
    <mergeCell ref="I62:J62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F12C1-DF62-40DA-834B-1FC80EDBE141}">
  <sheetPr>
    <pageSetUpPr fitToPage="1"/>
  </sheetPr>
  <dimension ref="A1:R1002"/>
  <sheetViews>
    <sheetView topLeftCell="A37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0" t="s">
        <v>5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44773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1" t="s">
        <v>14</v>
      </c>
      <c r="C21" s="72"/>
      <c r="D21" s="73" t="s">
        <v>15</v>
      </c>
      <c r="E21" s="74"/>
      <c r="F21" s="74"/>
      <c r="G21" s="74"/>
      <c r="H21" s="74"/>
      <c r="I21" s="75"/>
      <c r="J21" s="76" t="s">
        <v>16</v>
      </c>
      <c r="K21" s="77"/>
      <c r="L21" s="15"/>
      <c r="M21" s="16" t="s">
        <v>17</v>
      </c>
      <c r="N21" s="17"/>
      <c r="O21" s="78" t="s">
        <v>18</v>
      </c>
      <c r="P21" s="79"/>
    </row>
    <row r="22" spans="1:18" ht="14.25" customHeight="1" x14ac:dyDescent="0.35">
      <c r="A22" s="30">
        <v>44679</v>
      </c>
      <c r="B22" s="19"/>
      <c r="C22" s="20" t="s">
        <v>48</v>
      </c>
      <c r="D22" s="6"/>
      <c r="E22" s="6" t="s">
        <v>19</v>
      </c>
      <c r="F22" s="6"/>
      <c r="G22" s="6"/>
      <c r="H22" s="6"/>
      <c r="I22" s="6"/>
      <c r="J22" s="21">
        <v>5458</v>
      </c>
      <c r="K22" s="22"/>
      <c r="L22" s="12"/>
      <c r="M22" s="12"/>
      <c r="N22" s="22"/>
      <c r="O22" s="12"/>
      <c r="P22" s="22">
        <f t="shared" ref="P22:P23" si="0">P21+J22-M22</f>
        <v>5458</v>
      </c>
    </row>
    <row r="23" spans="1:18" ht="14.25" customHeight="1" x14ac:dyDescent="0.35">
      <c r="A23" s="23">
        <v>44700</v>
      </c>
      <c r="B23" s="19"/>
      <c r="C23" s="11" t="s">
        <v>44</v>
      </c>
      <c r="D23" s="24"/>
      <c r="E23" s="6" t="s">
        <v>19</v>
      </c>
      <c r="F23" s="6"/>
      <c r="G23" s="6"/>
      <c r="H23" s="6"/>
      <c r="I23" s="6"/>
      <c r="J23" s="25">
        <v>3484</v>
      </c>
      <c r="K23" s="26"/>
      <c r="L23" s="12"/>
      <c r="M23" s="27"/>
      <c r="N23" s="22"/>
      <c r="O23" s="12"/>
      <c r="P23" s="22">
        <f t="shared" si="0"/>
        <v>8942</v>
      </c>
    </row>
    <row r="24" spans="1:18" ht="14.25" customHeight="1" x14ac:dyDescent="0.35">
      <c r="A24" s="23">
        <v>44709</v>
      </c>
      <c r="B24" s="19"/>
      <c r="C24" s="11" t="s">
        <v>45</v>
      </c>
      <c r="D24" s="24"/>
      <c r="E24" s="6" t="s">
        <v>19</v>
      </c>
      <c r="F24" s="6"/>
      <c r="G24" s="6"/>
      <c r="H24" s="6"/>
      <c r="I24" s="6"/>
      <c r="J24" s="25">
        <v>3241</v>
      </c>
      <c r="K24" s="22"/>
      <c r="L24" s="12"/>
      <c r="M24" s="28"/>
      <c r="N24" s="22"/>
      <c r="O24" s="12"/>
      <c r="P24" s="22">
        <f>P23+J24-M24</f>
        <v>12183</v>
      </c>
    </row>
    <row r="25" spans="1:18" ht="14.25" customHeight="1" x14ac:dyDescent="0.35">
      <c r="A25" s="23">
        <v>44722</v>
      </c>
      <c r="B25" s="19"/>
      <c r="C25" s="11" t="s">
        <v>46</v>
      </c>
      <c r="D25" s="24"/>
      <c r="E25" s="6" t="s">
        <v>19</v>
      </c>
      <c r="F25" s="6"/>
      <c r="G25" s="6"/>
      <c r="H25" s="6"/>
      <c r="I25" s="6"/>
      <c r="J25" s="25">
        <v>2746</v>
      </c>
      <c r="K25" s="22"/>
      <c r="L25" s="12"/>
      <c r="M25" s="27"/>
      <c r="N25" s="22"/>
      <c r="O25" s="12"/>
      <c r="P25" s="22">
        <f t="shared" ref="P25:P28" si="1">P24+J25-M25</f>
        <v>14929</v>
      </c>
    </row>
    <row r="26" spans="1:18" ht="14.25" customHeight="1" x14ac:dyDescent="0.35">
      <c r="A26" s="23">
        <v>44736</v>
      </c>
      <c r="B26" s="19"/>
      <c r="C26" s="11" t="s">
        <v>47</v>
      </c>
      <c r="D26" s="24"/>
      <c r="E26" s="6" t="s">
        <v>19</v>
      </c>
      <c r="F26" s="29"/>
      <c r="G26" s="6"/>
      <c r="H26" s="6"/>
      <c r="I26" s="6"/>
      <c r="J26" s="25">
        <v>3374.5</v>
      </c>
      <c r="K26" s="22"/>
      <c r="L26" s="12"/>
      <c r="M26" s="12"/>
      <c r="N26" s="22"/>
      <c r="O26" s="12"/>
      <c r="P26" s="22">
        <f t="shared" si="1"/>
        <v>18303.5</v>
      </c>
    </row>
    <row r="27" spans="1:18" ht="14.25" customHeight="1" x14ac:dyDescent="0.35">
      <c r="A27" s="30">
        <v>44760</v>
      </c>
      <c r="B27" s="19"/>
      <c r="C27" s="11" t="s">
        <v>50</v>
      </c>
      <c r="D27" s="24"/>
      <c r="E27" s="6" t="s">
        <v>51</v>
      </c>
      <c r="F27" s="6"/>
      <c r="G27" s="6"/>
      <c r="H27" s="6"/>
      <c r="I27" s="6"/>
      <c r="J27" s="31"/>
      <c r="K27" s="22"/>
      <c r="L27" s="12"/>
      <c r="M27" s="12">
        <v>5458</v>
      </c>
      <c r="N27" s="22"/>
      <c r="O27" s="12"/>
      <c r="P27" s="22">
        <f t="shared" si="1"/>
        <v>12845.5</v>
      </c>
    </row>
    <row r="28" spans="1:18" ht="14.25" customHeight="1" x14ac:dyDescent="0.35">
      <c r="A28" s="32">
        <v>44771</v>
      </c>
      <c r="B28" s="19"/>
      <c r="C28" s="7" t="s">
        <v>52</v>
      </c>
      <c r="D28" s="24"/>
      <c r="E28" s="6" t="s">
        <v>19</v>
      </c>
      <c r="F28" s="6"/>
      <c r="G28" s="6"/>
      <c r="H28" s="6"/>
      <c r="I28" s="6"/>
      <c r="J28" s="31">
        <v>2180</v>
      </c>
      <c r="K28" s="22"/>
      <c r="L28" s="12"/>
      <c r="M28" s="12"/>
      <c r="N28" s="22"/>
      <c r="O28" s="12"/>
      <c r="P28" s="22">
        <f t="shared" si="1"/>
        <v>15025.5</v>
      </c>
    </row>
    <row r="29" spans="1:18" ht="14.25" customHeight="1" x14ac:dyDescent="0.35">
      <c r="A29" s="32"/>
      <c r="B29" s="19"/>
      <c r="C29" s="6"/>
      <c r="D29" s="24"/>
      <c r="E29" s="6"/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/>
    </row>
    <row r="30" spans="1:18" ht="14.25" customHeight="1" x14ac:dyDescent="0.35">
      <c r="A30" s="32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20483.5</v>
      </c>
      <c r="K52" s="43"/>
      <c r="L52" s="43"/>
      <c r="M52" s="44">
        <f>SUM(M22:M51)</f>
        <v>5458</v>
      </c>
      <c r="N52" s="43"/>
      <c r="O52" s="45"/>
      <c r="P52" s="46">
        <f>J52-M52</f>
        <v>15025.5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0" t="s">
        <v>21</v>
      </c>
      <c r="E54" s="80"/>
      <c r="F54" s="80"/>
      <c r="G54" s="80" t="s">
        <v>22</v>
      </c>
      <c r="H54" s="80"/>
      <c r="I54" s="80" t="s">
        <v>23</v>
      </c>
      <c r="J54" s="80"/>
      <c r="K54" s="80" t="s">
        <v>24</v>
      </c>
      <c r="L54" s="80"/>
      <c r="M54" s="80"/>
      <c r="N54" s="80" t="s">
        <v>25</v>
      </c>
      <c r="O54" s="80"/>
      <c r="P54" s="80"/>
    </row>
    <row r="55" spans="1:16" ht="14.25" customHeight="1" x14ac:dyDescent="0.35">
      <c r="A55" s="65" t="s">
        <v>26</v>
      </c>
      <c r="B55" s="65"/>
      <c r="C55" s="65"/>
      <c r="D55" s="66" t="s">
        <v>49</v>
      </c>
      <c r="E55" s="66"/>
      <c r="F55" s="66"/>
      <c r="G55" s="66" t="s">
        <v>27</v>
      </c>
      <c r="H55" s="66"/>
      <c r="I55" s="66" t="s">
        <v>28</v>
      </c>
      <c r="J55" s="66"/>
      <c r="K55" s="66" t="s">
        <v>29</v>
      </c>
      <c r="L55" s="66"/>
      <c r="M55" s="66"/>
      <c r="N55" s="66" t="s">
        <v>30</v>
      </c>
      <c r="O55" s="66"/>
      <c r="P55" s="66"/>
    </row>
    <row r="56" spans="1:16" ht="14.25" customHeight="1" x14ac:dyDescent="0.35">
      <c r="A56" s="65" t="s">
        <v>31</v>
      </c>
      <c r="B56" s="65"/>
      <c r="C56" s="65"/>
      <c r="D56" s="64">
        <v>0</v>
      </c>
      <c r="E56" s="64"/>
      <c r="F56" s="64"/>
      <c r="G56" s="64">
        <v>6725</v>
      </c>
      <c r="H56" s="64"/>
      <c r="I56" s="64">
        <v>6120.5</v>
      </c>
      <c r="J56" s="64"/>
      <c r="K56" s="67">
        <v>2180</v>
      </c>
      <c r="L56" s="68"/>
      <c r="M56" s="69"/>
      <c r="N56" s="64">
        <v>0</v>
      </c>
      <c r="O56" s="64"/>
      <c r="P56" s="6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honeticPr fontId="10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F4D5-E0AA-4FDF-8C21-2446BE17EBF0}">
  <sheetPr>
    <pageSetUpPr fitToPage="1"/>
  </sheetPr>
  <dimension ref="A1:R1002"/>
  <sheetViews>
    <sheetView topLeftCell="A40" zoomScaleNormal="100" workbookViewId="0">
      <selection activeCell="Q30" sqref="Q3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0" t="s">
        <v>5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44804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1" t="s">
        <v>14</v>
      </c>
      <c r="C21" s="72"/>
      <c r="D21" s="73" t="s">
        <v>15</v>
      </c>
      <c r="E21" s="74"/>
      <c r="F21" s="74"/>
      <c r="G21" s="74"/>
      <c r="H21" s="74"/>
      <c r="I21" s="75"/>
      <c r="J21" s="76" t="s">
        <v>16</v>
      </c>
      <c r="K21" s="77"/>
      <c r="L21" s="15"/>
      <c r="M21" s="16" t="s">
        <v>17</v>
      </c>
      <c r="N21" s="17"/>
      <c r="O21" s="78" t="s">
        <v>18</v>
      </c>
      <c r="P21" s="79"/>
    </row>
    <row r="22" spans="1:18" ht="14.25" customHeight="1" x14ac:dyDescent="0.35">
      <c r="A22" s="30">
        <v>44679</v>
      </c>
      <c r="B22" s="19"/>
      <c r="C22" s="20" t="s">
        <v>48</v>
      </c>
      <c r="D22" s="6"/>
      <c r="E22" s="6" t="s">
        <v>19</v>
      </c>
      <c r="F22" s="6"/>
      <c r="G22" s="6"/>
      <c r="H22" s="6"/>
      <c r="I22" s="6"/>
      <c r="J22" s="21">
        <v>5458</v>
      </c>
      <c r="K22" s="22"/>
      <c r="L22" s="12"/>
      <c r="M22" s="12"/>
      <c r="N22" s="22"/>
      <c r="O22" s="12"/>
      <c r="P22" s="22">
        <f t="shared" ref="P22:P23" si="0">P21+J22-M22</f>
        <v>5458</v>
      </c>
    </row>
    <row r="23" spans="1:18" ht="14.25" customHeight="1" x14ac:dyDescent="0.35">
      <c r="A23" s="23">
        <v>44700</v>
      </c>
      <c r="B23" s="19"/>
      <c r="C23" s="11" t="s">
        <v>44</v>
      </c>
      <c r="D23" s="24"/>
      <c r="E23" s="6" t="s">
        <v>19</v>
      </c>
      <c r="F23" s="6"/>
      <c r="G23" s="6"/>
      <c r="H23" s="6"/>
      <c r="I23" s="6"/>
      <c r="J23" s="25">
        <v>3484</v>
      </c>
      <c r="K23" s="26"/>
      <c r="L23" s="12"/>
      <c r="M23" s="27"/>
      <c r="N23" s="22"/>
      <c r="O23" s="12"/>
      <c r="P23" s="22">
        <f t="shared" si="0"/>
        <v>8942</v>
      </c>
    </row>
    <row r="24" spans="1:18" ht="14.25" customHeight="1" x14ac:dyDescent="0.35">
      <c r="A24" s="23">
        <v>44709</v>
      </c>
      <c r="B24" s="19"/>
      <c r="C24" s="11" t="s">
        <v>45</v>
      </c>
      <c r="D24" s="24"/>
      <c r="E24" s="6" t="s">
        <v>19</v>
      </c>
      <c r="F24" s="6"/>
      <c r="G24" s="6"/>
      <c r="H24" s="6"/>
      <c r="I24" s="6"/>
      <c r="J24" s="25">
        <v>3241</v>
      </c>
      <c r="K24" s="22"/>
      <c r="L24" s="12"/>
      <c r="M24" s="28"/>
      <c r="N24" s="22"/>
      <c r="O24" s="12"/>
      <c r="P24" s="22">
        <f>P23+J24-M24</f>
        <v>12183</v>
      </c>
    </row>
    <row r="25" spans="1:18" ht="14.25" customHeight="1" x14ac:dyDescent="0.35">
      <c r="A25" s="23">
        <v>44722</v>
      </c>
      <c r="B25" s="19"/>
      <c r="C25" s="11" t="s">
        <v>46</v>
      </c>
      <c r="D25" s="24"/>
      <c r="E25" s="6" t="s">
        <v>19</v>
      </c>
      <c r="F25" s="6"/>
      <c r="G25" s="6"/>
      <c r="H25" s="6"/>
      <c r="I25" s="6"/>
      <c r="J25" s="25">
        <v>2746</v>
      </c>
      <c r="K25" s="22"/>
      <c r="L25" s="12"/>
      <c r="M25" s="27"/>
      <c r="N25" s="22"/>
      <c r="O25" s="12"/>
      <c r="P25" s="22">
        <f t="shared" ref="P25:P30" si="1">P24+J25-M25</f>
        <v>14929</v>
      </c>
    </row>
    <row r="26" spans="1:18" ht="14.25" customHeight="1" x14ac:dyDescent="0.35">
      <c r="A26" s="23">
        <v>44736</v>
      </c>
      <c r="B26" s="19"/>
      <c r="C26" s="11" t="s">
        <v>47</v>
      </c>
      <c r="D26" s="24"/>
      <c r="E26" s="6" t="s">
        <v>19</v>
      </c>
      <c r="F26" s="29"/>
      <c r="G26" s="6"/>
      <c r="H26" s="6"/>
      <c r="I26" s="6"/>
      <c r="J26" s="25">
        <v>3374.5</v>
      </c>
      <c r="K26" s="22"/>
      <c r="L26" s="12"/>
      <c r="M26" s="12"/>
      <c r="N26" s="22"/>
      <c r="O26" s="12"/>
      <c r="P26" s="22">
        <f t="shared" si="1"/>
        <v>18303.5</v>
      </c>
    </row>
    <row r="27" spans="1:18" ht="14.25" customHeight="1" x14ac:dyDescent="0.35">
      <c r="A27" s="30">
        <v>44760</v>
      </c>
      <c r="B27" s="19"/>
      <c r="C27" s="11" t="s">
        <v>50</v>
      </c>
      <c r="D27" s="24"/>
      <c r="E27" s="6" t="s">
        <v>51</v>
      </c>
      <c r="F27" s="6"/>
      <c r="G27" s="6"/>
      <c r="H27" s="6"/>
      <c r="I27" s="6"/>
      <c r="J27" s="31"/>
      <c r="K27" s="22"/>
      <c r="L27" s="12"/>
      <c r="M27" s="12">
        <v>5458</v>
      </c>
      <c r="N27" s="22"/>
      <c r="O27" s="12"/>
      <c r="P27" s="22">
        <f t="shared" si="1"/>
        <v>12845.5</v>
      </c>
    </row>
    <row r="28" spans="1:18" ht="14.25" customHeight="1" x14ac:dyDescent="0.35">
      <c r="A28" s="32">
        <v>44771</v>
      </c>
      <c r="B28" s="19"/>
      <c r="C28" s="7" t="s">
        <v>52</v>
      </c>
      <c r="D28" s="24"/>
      <c r="E28" s="6" t="s">
        <v>19</v>
      </c>
      <c r="F28" s="6"/>
      <c r="G28" s="6"/>
      <c r="H28" s="6"/>
      <c r="I28" s="6"/>
      <c r="J28" s="31">
        <v>2180</v>
      </c>
      <c r="K28" s="22"/>
      <c r="L28" s="12"/>
      <c r="M28" s="12"/>
      <c r="N28" s="22"/>
      <c r="O28" s="12"/>
      <c r="P28" s="22">
        <f t="shared" si="1"/>
        <v>15025.5</v>
      </c>
    </row>
    <row r="29" spans="1:18" ht="14.25" customHeight="1" x14ac:dyDescent="0.35">
      <c r="A29" s="32">
        <v>44789</v>
      </c>
      <c r="B29" s="19"/>
      <c r="C29" s="6" t="s">
        <v>53</v>
      </c>
      <c r="D29" s="24"/>
      <c r="E29" s="6" t="s">
        <v>19</v>
      </c>
      <c r="F29" s="6"/>
      <c r="G29" s="6"/>
      <c r="H29" s="6"/>
      <c r="I29" s="6"/>
      <c r="J29" s="31">
        <v>3459</v>
      </c>
      <c r="K29" s="22"/>
      <c r="L29" s="12"/>
      <c r="M29" s="12"/>
      <c r="N29" s="22"/>
      <c r="O29" s="12"/>
      <c r="P29" s="22">
        <f t="shared" si="1"/>
        <v>18484.5</v>
      </c>
    </row>
    <row r="30" spans="1:18" ht="14.25" customHeight="1" x14ac:dyDescent="0.35">
      <c r="A30" s="32">
        <v>44790</v>
      </c>
      <c r="B30" s="19"/>
      <c r="C30" s="34" t="s">
        <v>54</v>
      </c>
      <c r="D30" s="6"/>
      <c r="E30" s="6" t="s">
        <v>55</v>
      </c>
      <c r="F30" s="6"/>
      <c r="G30" s="6"/>
      <c r="H30" s="6"/>
      <c r="I30" s="6"/>
      <c r="J30" s="33"/>
      <c r="K30" s="22"/>
      <c r="L30" s="12"/>
      <c r="M30" s="12">
        <v>3484</v>
      </c>
      <c r="N30" s="22"/>
      <c r="O30" s="12"/>
      <c r="P30" s="22">
        <f t="shared" si="1"/>
        <v>15000.5</v>
      </c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30"/>
      <c r="B34" s="19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23942.5</v>
      </c>
      <c r="K52" s="43"/>
      <c r="L52" s="43"/>
      <c r="M52" s="44">
        <f>SUM(M22:M51)</f>
        <v>8942</v>
      </c>
      <c r="N52" s="43"/>
      <c r="O52" s="45"/>
      <c r="P52" s="46">
        <f>J52-M52</f>
        <v>15000.5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0" t="s">
        <v>21</v>
      </c>
      <c r="E54" s="80"/>
      <c r="F54" s="80"/>
      <c r="G54" s="80" t="s">
        <v>22</v>
      </c>
      <c r="H54" s="80"/>
      <c r="I54" s="80" t="s">
        <v>23</v>
      </c>
      <c r="J54" s="80"/>
      <c r="K54" s="80" t="s">
        <v>24</v>
      </c>
      <c r="L54" s="80"/>
      <c r="M54" s="80"/>
      <c r="N54" s="80" t="s">
        <v>25</v>
      </c>
      <c r="O54" s="80"/>
      <c r="P54" s="80"/>
    </row>
    <row r="55" spans="1:16" ht="14.25" customHeight="1" x14ac:dyDescent="0.35">
      <c r="A55" s="65" t="s">
        <v>26</v>
      </c>
      <c r="B55" s="65"/>
      <c r="C55" s="65"/>
      <c r="D55" s="66" t="s">
        <v>49</v>
      </c>
      <c r="E55" s="66"/>
      <c r="F55" s="66"/>
      <c r="G55" s="66" t="s">
        <v>27</v>
      </c>
      <c r="H55" s="66"/>
      <c r="I55" s="66" t="s">
        <v>28</v>
      </c>
      <c r="J55" s="66"/>
      <c r="K55" s="66" t="s">
        <v>29</v>
      </c>
      <c r="L55" s="66"/>
      <c r="M55" s="66"/>
      <c r="N55" s="66" t="s">
        <v>30</v>
      </c>
      <c r="O55" s="66"/>
      <c r="P55" s="66"/>
    </row>
    <row r="56" spans="1:16" ht="14.25" customHeight="1" x14ac:dyDescent="0.35">
      <c r="A56" s="65" t="s">
        <v>31</v>
      </c>
      <c r="B56" s="65"/>
      <c r="C56" s="65"/>
      <c r="D56" s="64">
        <v>0</v>
      </c>
      <c r="E56" s="64"/>
      <c r="F56" s="64"/>
      <c r="G56" s="64">
        <v>3241</v>
      </c>
      <c r="H56" s="64"/>
      <c r="I56" s="64">
        <v>6120.5</v>
      </c>
      <c r="J56" s="64"/>
      <c r="K56" s="67">
        <v>2180</v>
      </c>
      <c r="L56" s="68"/>
      <c r="M56" s="69"/>
      <c r="N56" s="64">
        <v>3459</v>
      </c>
      <c r="O56" s="64"/>
      <c r="P56" s="6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EA807-9DCD-4778-8656-267EF6671C67}">
  <sheetPr>
    <pageSetUpPr fitToPage="1"/>
  </sheetPr>
  <dimension ref="A1:R1002"/>
  <sheetViews>
    <sheetView topLeftCell="A36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0" t="s">
        <v>5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44834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1" t="s">
        <v>14</v>
      </c>
      <c r="C21" s="72"/>
      <c r="D21" s="73" t="s">
        <v>15</v>
      </c>
      <c r="E21" s="74"/>
      <c r="F21" s="74"/>
      <c r="G21" s="74"/>
      <c r="H21" s="74"/>
      <c r="I21" s="75"/>
      <c r="J21" s="76" t="s">
        <v>16</v>
      </c>
      <c r="K21" s="77"/>
      <c r="L21" s="15"/>
      <c r="M21" s="16" t="s">
        <v>17</v>
      </c>
      <c r="N21" s="17"/>
      <c r="O21" s="78" t="s">
        <v>18</v>
      </c>
      <c r="P21" s="79"/>
    </row>
    <row r="22" spans="1:18" ht="14.25" customHeight="1" x14ac:dyDescent="0.35">
      <c r="A22" s="30">
        <v>44679</v>
      </c>
      <c r="B22" s="19"/>
      <c r="C22" s="20" t="s">
        <v>48</v>
      </c>
      <c r="D22" s="6"/>
      <c r="E22" s="6" t="s">
        <v>19</v>
      </c>
      <c r="F22" s="6"/>
      <c r="G22" s="6"/>
      <c r="H22" s="6"/>
      <c r="I22" s="6"/>
      <c r="J22" s="21">
        <v>5458</v>
      </c>
      <c r="K22" s="22"/>
      <c r="L22" s="12"/>
      <c r="M22" s="12"/>
      <c r="N22" s="22"/>
      <c r="O22" s="12"/>
      <c r="P22" s="22">
        <f t="shared" ref="P22:P23" si="0">P21+J22-M22</f>
        <v>5458</v>
      </c>
    </row>
    <row r="23" spans="1:18" ht="14.25" customHeight="1" x14ac:dyDescent="0.35">
      <c r="A23" s="50">
        <v>44700</v>
      </c>
      <c r="B23" s="19"/>
      <c r="C23" s="29" t="s">
        <v>44</v>
      </c>
      <c r="D23" s="24"/>
      <c r="E23" s="6" t="s">
        <v>19</v>
      </c>
      <c r="F23" s="6"/>
      <c r="G23" s="6"/>
      <c r="H23" s="6"/>
      <c r="I23" s="6"/>
      <c r="J23" s="51">
        <v>3484</v>
      </c>
      <c r="K23" s="22"/>
      <c r="L23" s="12"/>
      <c r="M23" s="27"/>
      <c r="N23" s="22"/>
      <c r="O23" s="12"/>
      <c r="P23" s="22">
        <f t="shared" si="0"/>
        <v>8942</v>
      </c>
    </row>
    <row r="24" spans="1:18" ht="14.25" customHeight="1" x14ac:dyDescent="0.35">
      <c r="A24" s="50">
        <v>44709</v>
      </c>
      <c r="B24" s="19"/>
      <c r="C24" s="29" t="s">
        <v>45</v>
      </c>
      <c r="D24" s="24"/>
      <c r="E24" s="6" t="s">
        <v>19</v>
      </c>
      <c r="F24" s="6"/>
      <c r="G24" s="6"/>
      <c r="H24" s="6"/>
      <c r="I24" s="6"/>
      <c r="J24" s="51">
        <v>3241</v>
      </c>
      <c r="K24" s="22"/>
      <c r="L24" s="12"/>
      <c r="M24" s="28"/>
      <c r="N24" s="22"/>
      <c r="O24" s="12"/>
      <c r="P24" s="22">
        <f>P23+J24-M24</f>
        <v>12183</v>
      </c>
    </row>
    <row r="25" spans="1:18" ht="14.25" customHeight="1" x14ac:dyDescent="0.35">
      <c r="A25" s="50">
        <v>44722</v>
      </c>
      <c r="B25" s="19"/>
      <c r="C25" s="29" t="s">
        <v>46</v>
      </c>
      <c r="D25" s="24"/>
      <c r="E25" s="6" t="s">
        <v>19</v>
      </c>
      <c r="F25" s="6"/>
      <c r="G25" s="6"/>
      <c r="H25" s="6"/>
      <c r="I25" s="6"/>
      <c r="J25" s="51">
        <v>2746</v>
      </c>
      <c r="K25" s="22"/>
      <c r="L25" s="12"/>
      <c r="M25" s="27"/>
      <c r="N25" s="22"/>
      <c r="O25" s="12"/>
      <c r="P25" s="22">
        <f t="shared" ref="P25:P35" si="1">P24+J25-M25</f>
        <v>14929</v>
      </c>
    </row>
    <row r="26" spans="1:18" ht="14.25" customHeight="1" x14ac:dyDescent="0.35">
      <c r="A26" s="50">
        <v>44736</v>
      </c>
      <c r="B26" s="19"/>
      <c r="C26" s="29" t="s">
        <v>47</v>
      </c>
      <c r="D26" s="24"/>
      <c r="E26" s="6" t="s">
        <v>19</v>
      </c>
      <c r="F26" s="29"/>
      <c r="G26" s="6"/>
      <c r="H26" s="6"/>
      <c r="I26" s="6"/>
      <c r="J26" s="51">
        <v>3374.5</v>
      </c>
      <c r="K26" s="22"/>
      <c r="L26" s="12"/>
      <c r="M26" s="12"/>
      <c r="N26" s="22"/>
      <c r="O26" s="12"/>
      <c r="P26" s="22">
        <f t="shared" si="1"/>
        <v>18303.5</v>
      </c>
    </row>
    <row r="27" spans="1:18" ht="14.25" customHeight="1" x14ac:dyDescent="0.35">
      <c r="A27" s="30">
        <v>44760</v>
      </c>
      <c r="B27" s="19"/>
      <c r="C27" s="29" t="s">
        <v>50</v>
      </c>
      <c r="D27" s="24"/>
      <c r="E27" s="6" t="s">
        <v>51</v>
      </c>
      <c r="F27" s="6"/>
      <c r="G27" s="6"/>
      <c r="H27" s="6"/>
      <c r="I27" s="6"/>
      <c r="J27" s="31"/>
      <c r="K27" s="22"/>
      <c r="L27" s="12"/>
      <c r="M27" s="12">
        <v>5458</v>
      </c>
      <c r="N27" s="22"/>
      <c r="O27" s="12"/>
      <c r="P27" s="22">
        <f t="shared" si="1"/>
        <v>12845.5</v>
      </c>
    </row>
    <row r="28" spans="1:18" ht="14.25" customHeight="1" x14ac:dyDescent="0.35">
      <c r="A28" s="50">
        <v>44771</v>
      </c>
      <c r="B28" s="19"/>
      <c r="C28" s="6" t="s">
        <v>52</v>
      </c>
      <c r="D28" s="24"/>
      <c r="E28" s="6" t="s">
        <v>19</v>
      </c>
      <c r="F28" s="6"/>
      <c r="G28" s="6"/>
      <c r="H28" s="6"/>
      <c r="I28" s="6"/>
      <c r="J28" s="31">
        <v>2180</v>
      </c>
      <c r="K28" s="22"/>
      <c r="L28" s="12"/>
      <c r="M28" s="12"/>
      <c r="N28" s="22"/>
      <c r="O28" s="12"/>
      <c r="P28" s="22">
        <f t="shared" si="1"/>
        <v>15025.5</v>
      </c>
    </row>
    <row r="29" spans="1:18" ht="14.25" customHeight="1" x14ac:dyDescent="0.35">
      <c r="A29" s="50">
        <v>44789</v>
      </c>
      <c r="B29" s="19"/>
      <c r="C29" s="6" t="s">
        <v>53</v>
      </c>
      <c r="D29" s="24"/>
      <c r="E29" s="6" t="s">
        <v>19</v>
      </c>
      <c r="F29" s="6"/>
      <c r="G29" s="6"/>
      <c r="H29" s="6"/>
      <c r="I29" s="6"/>
      <c r="J29" s="31">
        <v>3459</v>
      </c>
      <c r="K29" s="22"/>
      <c r="L29" s="12"/>
      <c r="M29" s="12"/>
      <c r="N29" s="22"/>
      <c r="O29" s="12"/>
      <c r="P29" s="22">
        <f t="shared" si="1"/>
        <v>18484.5</v>
      </c>
    </row>
    <row r="30" spans="1:18" ht="14.25" customHeight="1" x14ac:dyDescent="0.35">
      <c r="A30" s="50">
        <v>44790</v>
      </c>
      <c r="B30" s="19"/>
      <c r="C30" s="34" t="s">
        <v>54</v>
      </c>
      <c r="D30" s="6"/>
      <c r="E30" s="6" t="s">
        <v>55</v>
      </c>
      <c r="F30" s="6"/>
      <c r="G30" s="6"/>
      <c r="H30" s="6"/>
      <c r="I30" s="6"/>
      <c r="J30" s="33"/>
      <c r="K30" s="22"/>
      <c r="L30" s="12"/>
      <c r="M30" s="12">
        <v>3484</v>
      </c>
      <c r="N30" s="22"/>
      <c r="O30" s="12"/>
      <c r="P30" s="22">
        <f t="shared" si="1"/>
        <v>15000.5</v>
      </c>
    </row>
    <row r="31" spans="1:18" ht="14.25" customHeight="1" x14ac:dyDescent="0.35">
      <c r="A31" s="30">
        <v>44813</v>
      </c>
      <c r="B31" s="19"/>
      <c r="C31" s="34" t="s">
        <v>56</v>
      </c>
      <c r="D31" s="6"/>
      <c r="E31" s="6" t="s">
        <v>19</v>
      </c>
      <c r="F31" s="6"/>
      <c r="G31" s="6"/>
      <c r="H31" s="6"/>
      <c r="I31" s="6"/>
      <c r="J31" s="31">
        <v>2251</v>
      </c>
      <c r="K31" s="22"/>
      <c r="L31" s="12"/>
      <c r="M31" s="12"/>
      <c r="N31" s="22"/>
      <c r="O31" s="12"/>
      <c r="P31" s="22">
        <f t="shared" si="1"/>
        <v>17251.5</v>
      </c>
    </row>
    <row r="32" spans="1:18" ht="14.25" customHeight="1" x14ac:dyDescent="0.35">
      <c r="A32" s="30">
        <v>44813</v>
      </c>
      <c r="B32" s="19"/>
      <c r="C32" s="34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3241</v>
      </c>
      <c r="N32" s="22"/>
      <c r="O32" s="12"/>
      <c r="P32" s="22">
        <f t="shared" si="1"/>
        <v>14010.5</v>
      </c>
    </row>
    <row r="33" spans="1:16" ht="14.25" customHeight="1" x14ac:dyDescent="0.35">
      <c r="A33" s="30">
        <v>44819</v>
      </c>
      <c r="B33" s="19"/>
      <c r="C33" s="34" t="s">
        <v>59</v>
      </c>
      <c r="D33" s="6"/>
      <c r="E33" s="6" t="s">
        <v>19</v>
      </c>
      <c r="F33" s="6"/>
      <c r="G33" s="6"/>
      <c r="H33" s="6"/>
      <c r="I33" s="6"/>
      <c r="J33" s="21">
        <v>3655.7</v>
      </c>
      <c r="K33" s="22"/>
      <c r="L33" s="12"/>
      <c r="M33" s="12"/>
      <c r="N33" s="22"/>
      <c r="O33" s="12"/>
      <c r="P33" s="22">
        <f t="shared" si="1"/>
        <v>17666.2</v>
      </c>
    </row>
    <row r="34" spans="1:16" ht="14.25" customHeight="1" x14ac:dyDescent="0.35">
      <c r="A34" s="30">
        <v>44827</v>
      </c>
      <c r="B34" s="19"/>
      <c r="C34" s="6" t="s">
        <v>60</v>
      </c>
      <c r="D34" s="24"/>
      <c r="E34" s="6" t="s">
        <v>61</v>
      </c>
      <c r="F34" s="6"/>
      <c r="G34" s="6"/>
      <c r="H34" s="6"/>
      <c r="I34" s="6"/>
      <c r="J34" s="21"/>
      <c r="K34" s="22"/>
      <c r="L34" s="12"/>
      <c r="M34" s="12">
        <v>2746</v>
      </c>
      <c r="N34" s="22"/>
      <c r="O34" s="12"/>
      <c r="P34" s="22">
        <f t="shared" si="1"/>
        <v>14920.2</v>
      </c>
    </row>
    <row r="35" spans="1:16" ht="14.25" customHeight="1" x14ac:dyDescent="0.35">
      <c r="A35" s="30">
        <v>44830</v>
      </c>
      <c r="B35" s="19"/>
      <c r="C35" s="34" t="s">
        <v>62</v>
      </c>
      <c r="D35" s="6"/>
      <c r="E35" s="6" t="s">
        <v>19</v>
      </c>
      <c r="F35" s="6"/>
      <c r="G35" s="6"/>
      <c r="H35" s="6"/>
      <c r="I35" s="6"/>
      <c r="J35" s="21">
        <v>3595.6</v>
      </c>
      <c r="K35" s="22"/>
      <c r="L35" s="12"/>
      <c r="M35" s="12"/>
      <c r="N35" s="22"/>
      <c r="O35" s="12"/>
      <c r="P35" s="22">
        <f t="shared" si="1"/>
        <v>18515.8</v>
      </c>
    </row>
    <row r="36" spans="1:16" ht="14.25" customHeight="1" x14ac:dyDescent="0.35">
      <c r="A36" s="30"/>
      <c r="B36" s="19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30"/>
      <c r="B38" s="19"/>
      <c r="C38" s="34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34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52"/>
      <c r="D40" s="6"/>
      <c r="E40" s="6"/>
      <c r="F40" s="6"/>
      <c r="G40" s="6"/>
      <c r="H40" s="6"/>
      <c r="I40" s="34"/>
      <c r="J40" s="53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54"/>
      <c r="D41" s="6"/>
      <c r="E41" s="6"/>
      <c r="F41" s="6"/>
      <c r="G41" s="6"/>
      <c r="H41" s="6"/>
      <c r="I41" s="34"/>
      <c r="J41" s="53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34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18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33444.800000000003</v>
      </c>
      <c r="K52" s="43"/>
      <c r="L52" s="43"/>
      <c r="M52" s="44">
        <f>SUM(M22:M51)</f>
        <v>14929</v>
      </c>
      <c r="N52" s="43"/>
      <c r="O52" s="45"/>
      <c r="P52" s="46">
        <f>J52-M52</f>
        <v>18515.800000000003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0" t="s">
        <v>21</v>
      </c>
      <c r="E54" s="80"/>
      <c r="F54" s="80"/>
      <c r="G54" s="80" t="s">
        <v>22</v>
      </c>
      <c r="H54" s="80"/>
      <c r="I54" s="80" t="s">
        <v>23</v>
      </c>
      <c r="J54" s="80"/>
      <c r="K54" s="80" t="s">
        <v>24</v>
      </c>
      <c r="L54" s="80"/>
      <c r="M54" s="80"/>
      <c r="N54" s="80" t="s">
        <v>25</v>
      </c>
      <c r="O54" s="80"/>
      <c r="P54" s="80"/>
    </row>
    <row r="55" spans="1:16" ht="14.25" customHeight="1" x14ac:dyDescent="0.35">
      <c r="A55" s="65" t="s">
        <v>26</v>
      </c>
      <c r="B55" s="65"/>
      <c r="C55" s="65"/>
      <c r="D55" s="81" t="s">
        <v>28</v>
      </c>
      <c r="E55" s="82"/>
      <c r="F55" s="83"/>
      <c r="G55" s="66" t="s">
        <v>29</v>
      </c>
      <c r="H55" s="66"/>
      <c r="I55" s="66" t="s">
        <v>30</v>
      </c>
      <c r="J55" s="66"/>
      <c r="K55" s="66" t="s">
        <v>63</v>
      </c>
      <c r="L55" s="66"/>
      <c r="M55" s="66"/>
      <c r="N55" s="66" t="s">
        <v>64</v>
      </c>
      <c r="O55" s="66"/>
      <c r="P55" s="66"/>
    </row>
    <row r="56" spans="1:16" ht="14.25" customHeight="1" x14ac:dyDescent="0.35">
      <c r="A56" s="65" t="s">
        <v>31</v>
      </c>
      <c r="B56" s="65"/>
      <c r="C56" s="65"/>
      <c r="D56" s="64">
        <v>3374.5</v>
      </c>
      <c r="E56" s="64"/>
      <c r="F56" s="64"/>
      <c r="G56" s="64">
        <v>2180</v>
      </c>
      <c r="H56" s="64"/>
      <c r="I56" s="64">
        <v>3459</v>
      </c>
      <c r="J56" s="64"/>
      <c r="K56" s="67">
        <v>9502.2999999999993</v>
      </c>
      <c r="L56" s="68"/>
      <c r="M56" s="69"/>
      <c r="N56" s="64">
        <v>0</v>
      </c>
      <c r="O56" s="64"/>
      <c r="P56" s="6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3FD2F-E1E0-4047-8B18-1C194AF6EB5C}">
  <sheetPr>
    <pageSetUpPr fitToPage="1"/>
  </sheetPr>
  <dimension ref="A1:R1002"/>
  <sheetViews>
    <sheetView topLeftCell="A37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0" t="s">
        <v>5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44865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1" t="s">
        <v>14</v>
      </c>
      <c r="C21" s="72"/>
      <c r="D21" s="73" t="s">
        <v>15</v>
      </c>
      <c r="E21" s="74"/>
      <c r="F21" s="74"/>
      <c r="G21" s="74"/>
      <c r="H21" s="74"/>
      <c r="I21" s="75"/>
      <c r="J21" s="76" t="s">
        <v>16</v>
      </c>
      <c r="K21" s="77"/>
      <c r="L21" s="15"/>
      <c r="M21" s="16" t="s">
        <v>17</v>
      </c>
      <c r="N21" s="17"/>
      <c r="O21" s="78" t="s">
        <v>18</v>
      </c>
      <c r="P21" s="79"/>
    </row>
    <row r="22" spans="1:18" ht="14.25" customHeight="1" x14ac:dyDescent="0.35">
      <c r="A22" s="30">
        <v>44679</v>
      </c>
      <c r="B22" s="19"/>
      <c r="C22" s="20" t="s">
        <v>48</v>
      </c>
      <c r="D22" s="6"/>
      <c r="E22" s="6" t="s">
        <v>19</v>
      </c>
      <c r="F22" s="6"/>
      <c r="G22" s="6"/>
      <c r="H22" s="6"/>
      <c r="I22" s="6"/>
      <c r="J22" s="21">
        <v>5458</v>
      </c>
      <c r="K22" s="22"/>
      <c r="L22" s="12"/>
      <c r="M22" s="12"/>
      <c r="N22" s="22"/>
      <c r="O22" s="12"/>
      <c r="P22" s="22">
        <f t="shared" ref="P22:P23" si="0">P21+J22-M22</f>
        <v>5458</v>
      </c>
    </row>
    <row r="23" spans="1:18" ht="14.25" customHeight="1" x14ac:dyDescent="0.35">
      <c r="A23" s="50">
        <v>44700</v>
      </c>
      <c r="B23" s="19"/>
      <c r="C23" s="29" t="s">
        <v>44</v>
      </c>
      <c r="D23" s="24"/>
      <c r="E23" s="6" t="s">
        <v>19</v>
      </c>
      <c r="F23" s="6"/>
      <c r="G23" s="6"/>
      <c r="H23" s="6"/>
      <c r="I23" s="6"/>
      <c r="J23" s="51">
        <v>3484</v>
      </c>
      <c r="K23" s="22"/>
      <c r="L23" s="12"/>
      <c r="M23" s="27"/>
      <c r="N23" s="22"/>
      <c r="O23" s="12"/>
      <c r="P23" s="22">
        <f t="shared" si="0"/>
        <v>8942</v>
      </c>
    </row>
    <row r="24" spans="1:18" ht="14.25" customHeight="1" x14ac:dyDescent="0.35">
      <c r="A24" s="50">
        <v>44709</v>
      </c>
      <c r="B24" s="19"/>
      <c r="C24" s="29" t="s">
        <v>45</v>
      </c>
      <c r="D24" s="24"/>
      <c r="E24" s="6" t="s">
        <v>19</v>
      </c>
      <c r="F24" s="6"/>
      <c r="G24" s="6"/>
      <c r="H24" s="6"/>
      <c r="I24" s="6"/>
      <c r="J24" s="51">
        <v>3241</v>
      </c>
      <c r="K24" s="22"/>
      <c r="L24" s="12"/>
      <c r="M24" s="28"/>
      <c r="N24" s="22"/>
      <c r="O24" s="12"/>
      <c r="P24" s="22">
        <f>P23+J24-M24</f>
        <v>12183</v>
      </c>
    </row>
    <row r="25" spans="1:18" ht="14.25" customHeight="1" x14ac:dyDescent="0.35">
      <c r="A25" s="50">
        <v>44722</v>
      </c>
      <c r="B25" s="19"/>
      <c r="C25" s="29" t="s">
        <v>46</v>
      </c>
      <c r="D25" s="24"/>
      <c r="E25" s="6" t="s">
        <v>19</v>
      </c>
      <c r="F25" s="6"/>
      <c r="G25" s="6"/>
      <c r="H25" s="6"/>
      <c r="I25" s="6"/>
      <c r="J25" s="51">
        <v>2746</v>
      </c>
      <c r="K25" s="22"/>
      <c r="L25" s="12"/>
      <c r="M25" s="27"/>
      <c r="N25" s="22"/>
      <c r="O25" s="12"/>
      <c r="P25" s="22">
        <f t="shared" ref="P25:P42" si="1">P24+J25-M25</f>
        <v>14929</v>
      </c>
    </row>
    <row r="26" spans="1:18" ht="14.25" customHeight="1" x14ac:dyDescent="0.35">
      <c r="A26" s="50">
        <v>44736</v>
      </c>
      <c r="B26" s="19"/>
      <c r="C26" s="29" t="s">
        <v>47</v>
      </c>
      <c r="D26" s="24"/>
      <c r="E26" s="6" t="s">
        <v>19</v>
      </c>
      <c r="F26" s="29"/>
      <c r="G26" s="6"/>
      <c r="H26" s="6"/>
      <c r="I26" s="6"/>
      <c r="J26" s="51">
        <v>3374.5</v>
      </c>
      <c r="K26" s="22"/>
      <c r="L26" s="12"/>
      <c r="M26" s="12"/>
      <c r="N26" s="22"/>
      <c r="O26" s="12"/>
      <c r="P26" s="22">
        <f t="shared" si="1"/>
        <v>18303.5</v>
      </c>
    </row>
    <row r="27" spans="1:18" ht="14.25" customHeight="1" x14ac:dyDescent="0.35">
      <c r="A27" s="30">
        <v>44760</v>
      </c>
      <c r="B27" s="19"/>
      <c r="C27" s="29" t="s">
        <v>50</v>
      </c>
      <c r="D27" s="24"/>
      <c r="E27" s="6" t="s">
        <v>51</v>
      </c>
      <c r="F27" s="6"/>
      <c r="G27" s="6"/>
      <c r="H27" s="6"/>
      <c r="I27" s="6"/>
      <c r="J27" s="31"/>
      <c r="K27" s="22"/>
      <c r="L27" s="12"/>
      <c r="M27" s="12">
        <v>5458</v>
      </c>
      <c r="N27" s="22"/>
      <c r="O27" s="12"/>
      <c r="P27" s="22">
        <f t="shared" si="1"/>
        <v>12845.5</v>
      </c>
    </row>
    <row r="28" spans="1:18" ht="14.25" customHeight="1" x14ac:dyDescent="0.35">
      <c r="A28" s="50">
        <v>44771</v>
      </c>
      <c r="B28" s="19"/>
      <c r="C28" s="6" t="s">
        <v>52</v>
      </c>
      <c r="D28" s="24"/>
      <c r="E28" s="6" t="s">
        <v>19</v>
      </c>
      <c r="F28" s="6"/>
      <c r="G28" s="6"/>
      <c r="H28" s="6"/>
      <c r="I28" s="6"/>
      <c r="J28" s="31">
        <v>2180</v>
      </c>
      <c r="K28" s="22"/>
      <c r="L28" s="12"/>
      <c r="M28" s="12"/>
      <c r="N28" s="22"/>
      <c r="O28" s="12"/>
      <c r="P28" s="22">
        <f t="shared" si="1"/>
        <v>15025.5</v>
      </c>
    </row>
    <row r="29" spans="1:18" ht="14.25" customHeight="1" x14ac:dyDescent="0.35">
      <c r="A29" s="50">
        <v>44789</v>
      </c>
      <c r="B29" s="19"/>
      <c r="C29" s="6" t="s">
        <v>53</v>
      </c>
      <c r="D29" s="24"/>
      <c r="E29" s="6" t="s">
        <v>19</v>
      </c>
      <c r="F29" s="6"/>
      <c r="G29" s="6"/>
      <c r="H29" s="6"/>
      <c r="I29" s="6"/>
      <c r="J29" s="31">
        <v>3459</v>
      </c>
      <c r="K29" s="22"/>
      <c r="L29" s="12"/>
      <c r="M29" s="12"/>
      <c r="N29" s="22"/>
      <c r="O29" s="12"/>
      <c r="P29" s="22">
        <f t="shared" si="1"/>
        <v>18484.5</v>
      </c>
    </row>
    <row r="30" spans="1:18" ht="14.25" customHeight="1" x14ac:dyDescent="0.35">
      <c r="A30" s="50">
        <v>44790</v>
      </c>
      <c r="B30" s="19"/>
      <c r="C30" s="34" t="s">
        <v>54</v>
      </c>
      <c r="D30" s="6"/>
      <c r="E30" s="6" t="s">
        <v>55</v>
      </c>
      <c r="F30" s="6"/>
      <c r="G30" s="6"/>
      <c r="H30" s="6"/>
      <c r="I30" s="6"/>
      <c r="J30" s="33"/>
      <c r="K30" s="22"/>
      <c r="L30" s="12"/>
      <c r="M30" s="12">
        <v>3484</v>
      </c>
      <c r="N30" s="22"/>
      <c r="O30" s="12"/>
      <c r="P30" s="22">
        <f t="shared" si="1"/>
        <v>15000.5</v>
      </c>
    </row>
    <row r="31" spans="1:18" ht="14.25" customHeight="1" x14ac:dyDescent="0.35">
      <c r="A31" s="30">
        <v>44813</v>
      </c>
      <c r="B31" s="19"/>
      <c r="C31" s="34" t="s">
        <v>56</v>
      </c>
      <c r="D31" s="6"/>
      <c r="E31" s="6" t="s">
        <v>19</v>
      </c>
      <c r="F31" s="6"/>
      <c r="G31" s="6"/>
      <c r="H31" s="6"/>
      <c r="I31" s="6"/>
      <c r="J31" s="31">
        <v>2251</v>
      </c>
      <c r="K31" s="22"/>
      <c r="L31" s="12"/>
      <c r="M31" s="12"/>
      <c r="N31" s="22"/>
      <c r="O31" s="12"/>
      <c r="P31" s="22">
        <f t="shared" si="1"/>
        <v>17251.5</v>
      </c>
    </row>
    <row r="32" spans="1:18" ht="14.25" customHeight="1" x14ac:dyDescent="0.35">
      <c r="A32" s="30">
        <v>44813</v>
      </c>
      <c r="B32" s="19"/>
      <c r="C32" s="34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3241</v>
      </c>
      <c r="N32" s="22"/>
      <c r="O32" s="12"/>
      <c r="P32" s="22">
        <f t="shared" si="1"/>
        <v>14010.5</v>
      </c>
    </row>
    <row r="33" spans="1:16" ht="14.25" customHeight="1" x14ac:dyDescent="0.35">
      <c r="A33" s="30">
        <v>44819</v>
      </c>
      <c r="B33" s="19"/>
      <c r="C33" s="34" t="s">
        <v>59</v>
      </c>
      <c r="D33" s="6"/>
      <c r="E33" s="6" t="s">
        <v>19</v>
      </c>
      <c r="F33" s="6"/>
      <c r="G33" s="6"/>
      <c r="H33" s="6"/>
      <c r="I33" s="6"/>
      <c r="J33" s="21">
        <v>3655.7</v>
      </c>
      <c r="K33" s="22"/>
      <c r="L33" s="12"/>
      <c r="M33" s="12"/>
      <c r="N33" s="22"/>
      <c r="O33" s="12"/>
      <c r="P33" s="22">
        <f t="shared" si="1"/>
        <v>17666.2</v>
      </c>
    </row>
    <row r="34" spans="1:16" ht="14.25" customHeight="1" x14ac:dyDescent="0.35">
      <c r="A34" s="30">
        <v>44827</v>
      </c>
      <c r="B34" s="19"/>
      <c r="C34" s="6" t="s">
        <v>60</v>
      </c>
      <c r="D34" s="24"/>
      <c r="E34" s="6" t="s">
        <v>61</v>
      </c>
      <c r="F34" s="6"/>
      <c r="G34" s="6"/>
      <c r="H34" s="6"/>
      <c r="I34" s="6"/>
      <c r="J34" s="21"/>
      <c r="K34" s="22"/>
      <c r="L34" s="12"/>
      <c r="M34" s="12">
        <v>2746</v>
      </c>
      <c r="N34" s="22"/>
      <c r="O34" s="12"/>
      <c r="P34" s="22">
        <f t="shared" si="1"/>
        <v>14920.2</v>
      </c>
    </row>
    <row r="35" spans="1:16" ht="14.25" customHeight="1" x14ac:dyDescent="0.35">
      <c r="A35" s="30">
        <v>44830</v>
      </c>
      <c r="B35" s="19"/>
      <c r="C35" s="34" t="s">
        <v>62</v>
      </c>
      <c r="D35" s="6"/>
      <c r="E35" s="6" t="s">
        <v>19</v>
      </c>
      <c r="F35" s="6"/>
      <c r="G35" s="6"/>
      <c r="H35" s="6"/>
      <c r="I35" s="6"/>
      <c r="J35" s="21">
        <v>3595.6</v>
      </c>
      <c r="K35" s="22"/>
      <c r="L35" s="12"/>
      <c r="M35" s="12"/>
      <c r="N35" s="22"/>
      <c r="O35" s="12"/>
      <c r="P35" s="22">
        <f t="shared" si="1"/>
        <v>18515.8</v>
      </c>
    </row>
    <row r="36" spans="1:16" ht="14.25" customHeight="1" x14ac:dyDescent="0.35">
      <c r="A36" s="30">
        <v>44835</v>
      </c>
      <c r="B36" s="19"/>
      <c r="C36" s="52" t="s">
        <v>74</v>
      </c>
      <c r="D36" s="6"/>
      <c r="E36" s="6" t="s">
        <v>19</v>
      </c>
      <c r="F36" s="6"/>
      <c r="G36" s="6"/>
      <c r="H36" s="6"/>
      <c r="I36" s="6"/>
      <c r="J36" s="21">
        <v>2636.5</v>
      </c>
      <c r="K36" s="22"/>
      <c r="L36" s="12"/>
      <c r="M36" s="12"/>
      <c r="N36" s="22"/>
      <c r="O36" s="12"/>
      <c r="P36" s="22">
        <f t="shared" si="1"/>
        <v>21152.3</v>
      </c>
    </row>
    <row r="37" spans="1:16" ht="14.25" customHeight="1" x14ac:dyDescent="0.35">
      <c r="A37" s="30">
        <v>44840</v>
      </c>
      <c r="B37" s="19"/>
      <c r="C37" s="34" t="s">
        <v>66</v>
      </c>
      <c r="D37" s="6"/>
      <c r="E37" s="6" t="s">
        <v>65</v>
      </c>
      <c r="F37" s="6"/>
      <c r="G37" s="6"/>
      <c r="H37" s="6"/>
      <c r="I37" s="6"/>
      <c r="J37" s="21"/>
      <c r="K37" s="22"/>
      <c r="L37" s="12"/>
      <c r="M37" s="12">
        <v>3374.5</v>
      </c>
      <c r="N37" s="22"/>
      <c r="O37" s="12"/>
      <c r="P37" s="22">
        <f t="shared" si="1"/>
        <v>17777.8</v>
      </c>
    </row>
    <row r="38" spans="1:16" ht="14.25" customHeight="1" x14ac:dyDescent="0.35">
      <c r="A38" s="30">
        <v>44847</v>
      </c>
      <c r="B38" s="19"/>
      <c r="C38" s="34" t="s">
        <v>67</v>
      </c>
      <c r="D38" s="6"/>
      <c r="E38" s="6" t="s">
        <v>19</v>
      </c>
      <c r="F38" s="6"/>
      <c r="G38" s="6"/>
      <c r="H38" s="6"/>
      <c r="I38" s="6"/>
      <c r="J38" s="21">
        <v>2570</v>
      </c>
      <c r="K38" s="22"/>
      <c r="L38" s="12"/>
      <c r="M38" s="12"/>
      <c r="N38" s="22"/>
      <c r="O38" s="12"/>
      <c r="P38" s="22">
        <f t="shared" si="1"/>
        <v>20347.8</v>
      </c>
    </row>
    <row r="39" spans="1:16" ht="14.25" customHeight="1" x14ac:dyDescent="0.35">
      <c r="A39" s="30">
        <v>44854</v>
      </c>
      <c r="B39" s="19"/>
      <c r="C39" s="34" t="s">
        <v>69</v>
      </c>
      <c r="D39" s="6"/>
      <c r="E39" s="6" t="s">
        <v>70</v>
      </c>
      <c r="F39" s="6"/>
      <c r="G39" s="6"/>
      <c r="H39" s="6"/>
      <c r="I39" s="6"/>
      <c r="J39" s="21"/>
      <c r="K39" s="22"/>
      <c r="L39" s="12"/>
      <c r="M39" s="12">
        <v>2180</v>
      </c>
      <c r="N39" s="22"/>
      <c r="O39" s="12"/>
      <c r="P39" s="22">
        <f t="shared" si="1"/>
        <v>18167.8</v>
      </c>
    </row>
    <row r="40" spans="1:16" ht="14.25" customHeight="1" x14ac:dyDescent="0.35">
      <c r="A40" s="30">
        <v>44856</v>
      </c>
      <c r="B40" s="19"/>
      <c r="C40" s="52" t="s">
        <v>68</v>
      </c>
      <c r="D40" s="6"/>
      <c r="E40" s="6" t="s">
        <v>19</v>
      </c>
      <c r="F40" s="6"/>
      <c r="G40" s="6"/>
      <c r="H40" s="6"/>
      <c r="I40" s="34"/>
      <c r="J40" s="53">
        <v>2837</v>
      </c>
      <c r="K40" s="22"/>
      <c r="L40" s="12"/>
      <c r="M40" s="12"/>
      <c r="N40" s="22"/>
      <c r="O40" s="12"/>
      <c r="P40" s="22">
        <f t="shared" si="1"/>
        <v>21004.799999999999</v>
      </c>
    </row>
    <row r="41" spans="1:16" ht="14.25" customHeight="1" x14ac:dyDescent="0.35">
      <c r="A41" s="30">
        <v>44865</v>
      </c>
      <c r="B41" s="19"/>
      <c r="C41" s="54" t="s">
        <v>71</v>
      </c>
      <c r="D41" s="6"/>
      <c r="E41" s="6" t="s">
        <v>19</v>
      </c>
      <c r="F41" s="6"/>
      <c r="G41" s="6"/>
      <c r="H41" s="6"/>
      <c r="I41" s="34"/>
      <c r="J41" s="53">
        <v>3095</v>
      </c>
      <c r="K41" s="22"/>
      <c r="L41" s="12"/>
      <c r="M41" s="12"/>
      <c r="N41" s="22"/>
      <c r="O41" s="12"/>
      <c r="P41" s="22">
        <f t="shared" si="1"/>
        <v>24099.8</v>
      </c>
    </row>
    <row r="42" spans="1:16" ht="14.25" customHeight="1" x14ac:dyDescent="0.35">
      <c r="A42" s="30">
        <v>44865</v>
      </c>
      <c r="B42" s="19"/>
      <c r="C42" s="34" t="s">
        <v>72</v>
      </c>
      <c r="D42" s="6"/>
      <c r="E42" s="6" t="s">
        <v>73</v>
      </c>
      <c r="F42" s="6"/>
      <c r="G42" s="6"/>
      <c r="H42" s="6"/>
      <c r="I42" s="6"/>
      <c r="J42" s="21"/>
      <c r="K42" s="22"/>
      <c r="L42" s="12"/>
      <c r="M42" s="12">
        <v>3459</v>
      </c>
      <c r="N42" s="22"/>
      <c r="O42" s="12"/>
      <c r="P42" s="22">
        <f t="shared" si="1"/>
        <v>20640.8</v>
      </c>
    </row>
    <row r="43" spans="1:16" ht="14.25" customHeight="1" x14ac:dyDescent="0.35">
      <c r="A43" s="18"/>
      <c r="B43" s="19"/>
      <c r="C43" s="54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18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18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18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18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18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18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18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5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44583.3</v>
      </c>
      <c r="K52" s="43"/>
      <c r="L52" s="43"/>
      <c r="M52" s="44">
        <f>SUM(M22:M51)</f>
        <v>23942.5</v>
      </c>
      <c r="N52" s="43"/>
      <c r="O52" s="45"/>
      <c r="P52" s="46">
        <f>J52-M52</f>
        <v>20640.800000000003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0" t="s">
        <v>21</v>
      </c>
      <c r="E54" s="80"/>
      <c r="F54" s="80"/>
      <c r="G54" s="80" t="s">
        <v>22</v>
      </c>
      <c r="H54" s="80"/>
      <c r="I54" s="80" t="s">
        <v>23</v>
      </c>
      <c r="J54" s="80"/>
      <c r="K54" s="80" t="s">
        <v>24</v>
      </c>
      <c r="L54" s="80"/>
      <c r="M54" s="80"/>
      <c r="N54" s="80" t="s">
        <v>25</v>
      </c>
      <c r="O54" s="80"/>
      <c r="P54" s="80"/>
    </row>
    <row r="55" spans="1:16" ht="14.25" customHeight="1" x14ac:dyDescent="0.35">
      <c r="A55" s="65" t="s">
        <v>26</v>
      </c>
      <c r="B55" s="65"/>
      <c r="C55" s="65"/>
      <c r="D55" s="66" t="s">
        <v>63</v>
      </c>
      <c r="E55" s="66"/>
      <c r="F55" s="66"/>
      <c r="G55" s="66" t="s">
        <v>64</v>
      </c>
      <c r="H55" s="66"/>
      <c r="I55" s="66" t="s">
        <v>80</v>
      </c>
      <c r="J55" s="66"/>
      <c r="K55" s="66" t="s">
        <v>75</v>
      </c>
      <c r="L55" s="66"/>
      <c r="M55" s="66"/>
      <c r="N55" s="66" t="s">
        <v>76</v>
      </c>
      <c r="O55" s="66"/>
      <c r="P55" s="66"/>
    </row>
    <row r="56" spans="1:16" ht="14.25" customHeight="1" x14ac:dyDescent="0.35">
      <c r="A56" s="65" t="s">
        <v>31</v>
      </c>
      <c r="B56" s="65"/>
      <c r="C56" s="65"/>
      <c r="D56" s="67">
        <v>9502.2999999999993</v>
      </c>
      <c r="E56" s="68"/>
      <c r="F56" s="69"/>
      <c r="G56" s="64">
        <v>11138.5</v>
      </c>
      <c r="H56" s="64"/>
      <c r="I56" s="64">
        <v>0</v>
      </c>
      <c r="J56" s="64"/>
      <c r="K56" s="67">
        <v>0</v>
      </c>
      <c r="L56" s="68"/>
      <c r="M56" s="69"/>
      <c r="N56" s="64">
        <v>0</v>
      </c>
      <c r="O56" s="64"/>
      <c r="P56" s="6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F32D-C243-4DEF-8564-6F06D11A0D45}">
  <sheetPr>
    <pageSetUpPr fitToPage="1"/>
  </sheetPr>
  <dimension ref="A1:R1002"/>
  <sheetViews>
    <sheetView topLeftCell="A40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0" t="s">
        <v>5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44895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1" t="s">
        <v>14</v>
      </c>
      <c r="C21" s="72"/>
      <c r="D21" s="73" t="s">
        <v>15</v>
      </c>
      <c r="E21" s="74"/>
      <c r="F21" s="74"/>
      <c r="G21" s="74"/>
      <c r="H21" s="74"/>
      <c r="I21" s="75"/>
      <c r="J21" s="76" t="s">
        <v>16</v>
      </c>
      <c r="K21" s="77"/>
      <c r="L21" s="15"/>
      <c r="M21" s="16" t="s">
        <v>17</v>
      </c>
      <c r="N21" s="17"/>
      <c r="O21" s="78" t="s">
        <v>18</v>
      </c>
      <c r="P21" s="79"/>
    </row>
    <row r="22" spans="1:18" ht="14.25" customHeight="1" x14ac:dyDescent="0.35">
      <c r="A22" s="30">
        <v>44679</v>
      </c>
      <c r="B22" s="19"/>
      <c r="C22" s="20" t="s">
        <v>48</v>
      </c>
      <c r="D22" s="6"/>
      <c r="E22" s="6" t="s">
        <v>19</v>
      </c>
      <c r="F22" s="6"/>
      <c r="G22" s="6"/>
      <c r="H22" s="6"/>
      <c r="I22" s="6"/>
      <c r="J22" s="21">
        <v>5458</v>
      </c>
      <c r="K22" s="22"/>
      <c r="L22" s="12"/>
      <c r="M22" s="12"/>
      <c r="N22" s="22"/>
      <c r="O22" s="12"/>
      <c r="P22" s="22">
        <f t="shared" ref="P22:P23" si="0">P21+J22-M22</f>
        <v>5458</v>
      </c>
    </row>
    <row r="23" spans="1:18" ht="14.25" customHeight="1" x14ac:dyDescent="0.35">
      <c r="A23" s="50">
        <v>44700</v>
      </c>
      <c r="B23" s="19"/>
      <c r="C23" s="29" t="s">
        <v>44</v>
      </c>
      <c r="D23" s="24"/>
      <c r="E23" s="6" t="s">
        <v>19</v>
      </c>
      <c r="F23" s="6"/>
      <c r="G23" s="6"/>
      <c r="H23" s="6"/>
      <c r="I23" s="6"/>
      <c r="J23" s="51">
        <v>3484</v>
      </c>
      <c r="K23" s="22"/>
      <c r="L23" s="12"/>
      <c r="M23" s="27"/>
      <c r="N23" s="22"/>
      <c r="O23" s="12"/>
      <c r="P23" s="22">
        <f t="shared" si="0"/>
        <v>8942</v>
      </c>
    </row>
    <row r="24" spans="1:18" ht="14.25" customHeight="1" x14ac:dyDescent="0.35">
      <c r="A24" s="50">
        <v>44709</v>
      </c>
      <c r="B24" s="19"/>
      <c r="C24" s="29" t="s">
        <v>45</v>
      </c>
      <c r="D24" s="24"/>
      <c r="E24" s="6" t="s">
        <v>19</v>
      </c>
      <c r="F24" s="6"/>
      <c r="G24" s="6"/>
      <c r="H24" s="6"/>
      <c r="I24" s="6"/>
      <c r="J24" s="51">
        <v>3241</v>
      </c>
      <c r="K24" s="22"/>
      <c r="L24" s="12"/>
      <c r="M24" s="28"/>
      <c r="N24" s="22"/>
      <c r="O24" s="12"/>
      <c r="P24" s="22">
        <f>P23+J24-M24</f>
        <v>12183</v>
      </c>
    </row>
    <row r="25" spans="1:18" ht="14.25" customHeight="1" x14ac:dyDescent="0.35">
      <c r="A25" s="50">
        <v>44722</v>
      </c>
      <c r="B25" s="19"/>
      <c r="C25" s="29" t="s">
        <v>46</v>
      </c>
      <c r="D25" s="24"/>
      <c r="E25" s="6" t="s">
        <v>19</v>
      </c>
      <c r="F25" s="6"/>
      <c r="G25" s="6"/>
      <c r="H25" s="6"/>
      <c r="I25" s="6"/>
      <c r="J25" s="51">
        <v>2746</v>
      </c>
      <c r="K25" s="22"/>
      <c r="L25" s="12"/>
      <c r="M25" s="27"/>
      <c r="N25" s="22"/>
      <c r="O25" s="12"/>
      <c r="P25" s="22">
        <f t="shared" ref="P25:P44" si="1">P24+J25-M25</f>
        <v>14929</v>
      </c>
    </row>
    <row r="26" spans="1:18" ht="14.25" customHeight="1" x14ac:dyDescent="0.35">
      <c r="A26" s="50">
        <v>44736</v>
      </c>
      <c r="B26" s="19"/>
      <c r="C26" s="29" t="s">
        <v>47</v>
      </c>
      <c r="D26" s="24"/>
      <c r="E26" s="6" t="s">
        <v>19</v>
      </c>
      <c r="F26" s="29"/>
      <c r="G26" s="6"/>
      <c r="H26" s="6"/>
      <c r="I26" s="6"/>
      <c r="J26" s="51">
        <v>3374.5</v>
      </c>
      <c r="K26" s="22"/>
      <c r="L26" s="12"/>
      <c r="M26" s="12"/>
      <c r="N26" s="22"/>
      <c r="O26" s="12"/>
      <c r="P26" s="22">
        <f t="shared" si="1"/>
        <v>18303.5</v>
      </c>
    </row>
    <row r="27" spans="1:18" ht="14.25" customHeight="1" x14ac:dyDescent="0.35">
      <c r="A27" s="30">
        <v>44760</v>
      </c>
      <c r="B27" s="19"/>
      <c r="C27" s="29" t="s">
        <v>50</v>
      </c>
      <c r="D27" s="24"/>
      <c r="E27" s="6" t="s">
        <v>51</v>
      </c>
      <c r="F27" s="6"/>
      <c r="G27" s="6"/>
      <c r="H27" s="6"/>
      <c r="I27" s="6"/>
      <c r="J27" s="31"/>
      <c r="K27" s="22"/>
      <c r="L27" s="12"/>
      <c r="M27" s="12">
        <v>5458</v>
      </c>
      <c r="N27" s="22"/>
      <c r="O27" s="12"/>
      <c r="P27" s="22">
        <f t="shared" si="1"/>
        <v>12845.5</v>
      </c>
    </row>
    <row r="28" spans="1:18" ht="14.25" customHeight="1" x14ac:dyDescent="0.35">
      <c r="A28" s="50">
        <v>44771</v>
      </c>
      <c r="B28" s="19"/>
      <c r="C28" s="6" t="s">
        <v>52</v>
      </c>
      <c r="D28" s="24"/>
      <c r="E28" s="6" t="s">
        <v>19</v>
      </c>
      <c r="F28" s="6"/>
      <c r="G28" s="6"/>
      <c r="H28" s="6"/>
      <c r="I28" s="6"/>
      <c r="J28" s="31">
        <v>2180</v>
      </c>
      <c r="K28" s="22"/>
      <c r="L28" s="12"/>
      <c r="M28" s="12"/>
      <c r="N28" s="22"/>
      <c r="O28" s="12"/>
      <c r="P28" s="22">
        <f t="shared" si="1"/>
        <v>15025.5</v>
      </c>
    </row>
    <row r="29" spans="1:18" ht="14.25" customHeight="1" x14ac:dyDescent="0.35">
      <c r="A29" s="50">
        <v>44789</v>
      </c>
      <c r="B29" s="19"/>
      <c r="C29" s="6" t="s">
        <v>53</v>
      </c>
      <c r="D29" s="24"/>
      <c r="E29" s="6" t="s">
        <v>19</v>
      </c>
      <c r="F29" s="6"/>
      <c r="G29" s="6"/>
      <c r="H29" s="6"/>
      <c r="I29" s="6"/>
      <c r="J29" s="31">
        <v>3459</v>
      </c>
      <c r="K29" s="22"/>
      <c r="L29" s="12"/>
      <c r="M29" s="12"/>
      <c r="N29" s="22"/>
      <c r="O29" s="12"/>
      <c r="P29" s="22">
        <f t="shared" si="1"/>
        <v>18484.5</v>
      </c>
    </row>
    <row r="30" spans="1:18" ht="14.25" customHeight="1" x14ac:dyDescent="0.35">
      <c r="A30" s="50">
        <v>44790</v>
      </c>
      <c r="B30" s="19"/>
      <c r="C30" s="34" t="s">
        <v>54</v>
      </c>
      <c r="D30" s="6"/>
      <c r="E30" s="6" t="s">
        <v>55</v>
      </c>
      <c r="F30" s="6"/>
      <c r="G30" s="6"/>
      <c r="H30" s="6"/>
      <c r="I30" s="6"/>
      <c r="J30" s="33"/>
      <c r="K30" s="22"/>
      <c r="L30" s="12"/>
      <c r="M30" s="12">
        <v>3484</v>
      </c>
      <c r="N30" s="22"/>
      <c r="O30" s="12"/>
      <c r="P30" s="22">
        <f t="shared" si="1"/>
        <v>15000.5</v>
      </c>
    </row>
    <row r="31" spans="1:18" ht="14.25" customHeight="1" x14ac:dyDescent="0.35">
      <c r="A31" s="30">
        <v>44813</v>
      </c>
      <c r="B31" s="19"/>
      <c r="C31" s="34" t="s">
        <v>56</v>
      </c>
      <c r="D31" s="6"/>
      <c r="E31" s="6" t="s">
        <v>19</v>
      </c>
      <c r="F31" s="6"/>
      <c r="G31" s="6"/>
      <c r="H31" s="6"/>
      <c r="I31" s="6"/>
      <c r="J31" s="31">
        <v>2251</v>
      </c>
      <c r="K31" s="22"/>
      <c r="L31" s="12"/>
      <c r="M31" s="12"/>
      <c r="N31" s="22"/>
      <c r="O31" s="12"/>
      <c r="P31" s="22">
        <f t="shared" si="1"/>
        <v>17251.5</v>
      </c>
    </row>
    <row r="32" spans="1:18" ht="14.25" customHeight="1" x14ac:dyDescent="0.35">
      <c r="A32" s="30">
        <v>44813</v>
      </c>
      <c r="B32" s="19"/>
      <c r="C32" s="34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3241</v>
      </c>
      <c r="N32" s="22"/>
      <c r="O32" s="12"/>
      <c r="P32" s="22">
        <f t="shared" si="1"/>
        <v>14010.5</v>
      </c>
    </row>
    <row r="33" spans="1:17" ht="14.25" customHeight="1" x14ac:dyDescent="0.35">
      <c r="A33" s="30">
        <v>44819</v>
      </c>
      <c r="B33" s="19"/>
      <c r="C33" s="34" t="s">
        <v>59</v>
      </c>
      <c r="D33" s="6"/>
      <c r="E33" s="6" t="s">
        <v>19</v>
      </c>
      <c r="F33" s="6"/>
      <c r="G33" s="6"/>
      <c r="H33" s="6"/>
      <c r="I33" s="6"/>
      <c r="J33" s="21">
        <v>3655.7</v>
      </c>
      <c r="K33" s="22"/>
      <c r="L33" s="12"/>
      <c r="M33" s="12"/>
      <c r="N33" s="22"/>
      <c r="O33" s="12"/>
      <c r="P33" s="22">
        <f t="shared" si="1"/>
        <v>17666.2</v>
      </c>
    </row>
    <row r="34" spans="1:17" ht="14.25" customHeight="1" x14ac:dyDescent="0.35">
      <c r="A34" s="30">
        <v>44827</v>
      </c>
      <c r="B34" s="19"/>
      <c r="C34" s="6" t="s">
        <v>60</v>
      </c>
      <c r="D34" s="24"/>
      <c r="E34" s="6" t="s">
        <v>61</v>
      </c>
      <c r="F34" s="6"/>
      <c r="G34" s="6"/>
      <c r="H34" s="6"/>
      <c r="I34" s="6"/>
      <c r="J34" s="21"/>
      <c r="K34" s="22"/>
      <c r="L34" s="12"/>
      <c r="M34" s="12">
        <v>2746</v>
      </c>
      <c r="N34" s="22"/>
      <c r="O34" s="12"/>
      <c r="P34" s="22">
        <f t="shared" si="1"/>
        <v>14920.2</v>
      </c>
    </row>
    <row r="35" spans="1:17" ht="14.25" customHeight="1" x14ac:dyDescent="0.35">
      <c r="A35" s="30">
        <v>44830</v>
      </c>
      <c r="B35" s="19"/>
      <c r="C35" s="34" t="s">
        <v>62</v>
      </c>
      <c r="D35" s="6"/>
      <c r="E35" s="6" t="s">
        <v>19</v>
      </c>
      <c r="F35" s="6"/>
      <c r="G35" s="6"/>
      <c r="H35" s="6"/>
      <c r="I35" s="6"/>
      <c r="J35" s="21">
        <v>3595.6</v>
      </c>
      <c r="K35" s="22"/>
      <c r="L35" s="12"/>
      <c r="M35" s="12"/>
      <c r="N35" s="22"/>
      <c r="O35" s="12"/>
      <c r="P35" s="22">
        <f t="shared" si="1"/>
        <v>18515.8</v>
      </c>
    </row>
    <row r="36" spans="1:17" ht="14.25" customHeight="1" x14ac:dyDescent="0.35">
      <c r="A36" s="30">
        <v>44835</v>
      </c>
      <c r="B36" s="19"/>
      <c r="C36" s="52" t="s">
        <v>74</v>
      </c>
      <c r="D36" s="6"/>
      <c r="E36" s="6" t="s">
        <v>19</v>
      </c>
      <c r="F36" s="6"/>
      <c r="G36" s="6"/>
      <c r="H36" s="6"/>
      <c r="I36" s="6"/>
      <c r="J36" s="21">
        <v>2636.5</v>
      </c>
      <c r="K36" s="22"/>
      <c r="L36" s="12"/>
      <c r="M36" s="12"/>
      <c r="N36" s="22"/>
      <c r="O36" s="12"/>
      <c r="P36" s="22">
        <f t="shared" si="1"/>
        <v>21152.3</v>
      </c>
    </row>
    <row r="37" spans="1:17" ht="14.25" customHeight="1" x14ac:dyDescent="0.35">
      <c r="A37" s="30">
        <v>44840</v>
      </c>
      <c r="B37" s="19"/>
      <c r="C37" s="34" t="s">
        <v>66</v>
      </c>
      <c r="D37" s="6"/>
      <c r="E37" s="6" t="s">
        <v>65</v>
      </c>
      <c r="F37" s="6"/>
      <c r="G37" s="6"/>
      <c r="H37" s="6"/>
      <c r="I37" s="6"/>
      <c r="J37" s="21"/>
      <c r="K37" s="22"/>
      <c r="L37" s="12"/>
      <c r="M37" s="12">
        <v>3374.5</v>
      </c>
      <c r="N37" s="22"/>
      <c r="O37" s="12"/>
      <c r="P37" s="22">
        <f t="shared" si="1"/>
        <v>17777.8</v>
      </c>
    </row>
    <row r="38" spans="1:17" ht="14.25" customHeight="1" x14ac:dyDescent="0.35">
      <c r="A38" s="30">
        <v>44847</v>
      </c>
      <c r="B38" s="19"/>
      <c r="C38" s="34" t="s">
        <v>67</v>
      </c>
      <c r="D38" s="6"/>
      <c r="E38" s="6" t="s">
        <v>19</v>
      </c>
      <c r="F38" s="6"/>
      <c r="G38" s="6"/>
      <c r="H38" s="6"/>
      <c r="I38" s="6"/>
      <c r="J38" s="21">
        <v>2570</v>
      </c>
      <c r="K38" s="22"/>
      <c r="L38" s="12"/>
      <c r="M38" s="12"/>
      <c r="N38" s="22"/>
      <c r="O38" s="12"/>
      <c r="P38" s="22">
        <f t="shared" si="1"/>
        <v>20347.8</v>
      </c>
    </row>
    <row r="39" spans="1:17" ht="14.25" customHeight="1" x14ac:dyDescent="0.35">
      <c r="A39" s="30">
        <v>44854</v>
      </c>
      <c r="B39" s="19"/>
      <c r="C39" s="34" t="s">
        <v>69</v>
      </c>
      <c r="D39" s="6"/>
      <c r="E39" s="6" t="s">
        <v>70</v>
      </c>
      <c r="F39" s="6"/>
      <c r="G39" s="6"/>
      <c r="H39" s="6"/>
      <c r="I39" s="6"/>
      <c r="J39" s="21"/>
      <c r="K39" s="22"/>
      <c r="L39" s="12"/>
      <c r="M39" s="12">
        <v>2180</v>
      </c>
      <c r="N39" s="22"/>
      <c r="O39" s="12"/>
      <c r="P39" s="22">
        <f t="shared" si="1"/>
        <v>18167.8</v>
      </c>
    </row>
    <row r="40" spans="1:17" ht="14.25" customHeight="1" x14ac:dyDescent="0.35">
      <c r="A40" s="30">
        <v>44856</v>
      </c>
      <c r="B40" s="19"/>
      <c r="C40" s="52" t="s">
        <v>68</v>
      </c>
      <c r="D40" s="6"/>
      <c r="E40" s="6" t="s">
        <v>19</v>
      </c>
      <c r="F40" s="6"/>
      <c r="G40" s="6"/>
      <c r="H40" s="6"/>
      <c r="I40" s="34"/>
      <c r="J40" s="53">
        <v>2837</v>
      </c>
      <c r="K40" s="22"/>
      <c r="L40" s="12"/>
      <c r="M40" s="12"/>
      <c r="N40" s="22"/>
      <c r="O40" s="12"/>
      <c r="P40" s="22">
        <f t="shared" si="1"/>
        <v>21004.799999999999</v>
      </c>
    </row>
    <row r="41" spans="1:17" ht="14.25" customHeight="1" x14ac:dyDescent="0.35">
      <c r="A41" s="30">
        <v>44865</v>
      </c>
      <c r="B41" s="19"/>
      <c r="C41" s="54" t="s">
        <v>71</v>
      </c>
      <c r="D41" s="6"/>
      <c r="E41" s="6" t="s">
        <v>19</v>
      </c>
      <c r="F41" s="6"/>
      <c r="G41" s="6"/>
      <c r="H41" s="6"/>
      <c r="I41" s="34"/>
      <c r="J41" s="53">
        <v>3095</v>
      </c>
      <c r="K41" s="22"/>
      <c r="L41" s="12"/>
      <c r="M41" s="12"/>
      <c r="N41" s="22"/>
      <c r="O41" s="12"/>
      <c r="P41" s="22">
        <f t="shared" si="1"/>
        <v>24099.8</v>
      </c>
    </row>
    <row r="42" spans="1:17" ht="14.25" customHeight="1" x14ac:dyDescent="0.35">
      <c r="A42" s="30">
        <v>44865</v>
      </c>
      <c r="B42" s="19"/>
      <c r="C42" s="34" t="s">
        <v>72</v>
      </c>
      <c r="D42" s="6"/>
      <c r="E42" s="6" t="s">
        <v>73</v>
      </c>
      <c r="F42" s="6"/>
      <c r="G42" s="6"/>
      <c r="H42" s="6"/>
      <c r="I42" s="6"/>
      <c r="J42" s="21"/>
      <c r="K42" s="22"/>
      <c r="L42" s="12"/>
      <c r="M42" s="12">
        <v>3459</v>
      </c>
      <c r="N42" s="22"/>
      <c r="O42" s="12"/>
      <c r="P42" s="22">
        <f t="shared" si="1"/>
        <v>20640.8</v>
      </c>
    </row>
    <row r="43" spans="1:17" ht="14.25" customHeight="1" x14ac:dyDescent="0.35">
      <c r="A43" s="30">
        <v>44874</v>
      </c>
      <c r="B43" s="19"/>
      <c r="C43" s="54" t="s">
        <v>77</v>
      </c>
      <c r="D43" s="6"/>
      <c r="E43" s="6" t="s">
        <v>19</v>
      </c>
      <c r="F43" s="6"/>
      <c r="G43" s="6"/>
      <c r="H43" s="6"/>
      <c r="I43" s="6"/>
      <c r="J43" s="21">
        <v>3094</v>
      </c>
      <c r="K43" s="22"/>
      <c r="L43" s="12"/>
      <c r="M43" s="12"/>
      <c r="N43" s="22"/>
      <c r="O43" s="12"/>
      <c r="P43" s="22">
        <f t="shared" si="1"/>
        <v>23734.799999999999</v>
      </c>
    </row>
    <row r="44" spans="1:17" ht="14.25" customHeight="1" x14ac:dyDescent="0.35">
      <c r="A44" s="30">
        <v>44881</v>
      </c>
      <c r="B44" s="19"/>
      <c r="C44" s="20" t="s">
        <v>78</v>
      </c>
      <c r="D44" s="6"/>
      <c r="E44" s="6" t="s">
        <v>79</v>
      </c>
      <c r="F44" s="6"/>
      <c r="G44" s="6"/>
      <c r="H44" s="6"/>
      <c r="I44" s="6"/>
      <c r="J44" s="21"/>
      <c r="K44" s="22"/>
      <c r="L44" s="12"/>
      <c r="M44" s="12">
        <v>2251</v>
      </c>
      <c r="N44" s="22"/>
      <c r="O44" s="12"/>
      <c r="P44" s="22">
        <f t="shared" si="1"/>
        <v>21483.8</v>
      </c>
    </row>
    <row r="45" spans="1:17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7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  <c r="Q46" s="55"/>
    </row>
    <row r="47" spans="1:17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7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56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47677.3</v>
      </c>
      <c r="K52" s="43"/>
      <c r="L52" s="43"/>
      <c r="M52" s="44">
        <f>SUM(M22:M51)</f>
        <v>26193.5</v>
      </c>
      <c r="N52" s="43"/>
      <c r="O52" s="45"/>
      <c r="P52" s="46">
        <f>J52-M52</f>
        <v>21483.800000000003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0" t="s">
        <v>21</v>
      </c>
      <c r="E54" s="80"/>
      <c r="F54" s="80"/>
      <c r="G54" s="80" t="s">
        <v>22</v>
      </c>
      <c r="H54" s="80"/>
      <c r="I54" s="80" t="s">
        <v>23</v>
      </c>
      <c r="J54" s="80"/>
      <c r="K54" s="80" t="s">
        <v>24</v>
      </c>
      <c r="L54" s="80"/>
      <c r="M54" s="80"/>
      <c r="N54" s="80" t="s">
        <v>25</v>
      </c>
      <c r="O54" s="80"/>
      <c r="P54" s="80"/>
    </row>
    <row r="55" spans="1:16" ht="14.25" customHeight="1" x14ac:dyDescent="0.35">
      <c r="A55" s="65" t="s">
        <v>26</v>
      </c>
      <c r="B55" s="65"/>
      <c r="C55" s="65"/>
      <c r="D55" s="66" t="s">
        <v>63</v>
      </c>
      <c r="E55" s="66"/>
      <c r="F55" s="66"/>
      <c r="G55" s="66" t="s">
        <v>64</v>
      </c>
      <c r="H55" s="66"/>
      <c r="I55" s="66" t="s">
        <v>80</v>
      </c>
      <c r="J55" s="66"/>
      <c r="K55" s="66" t="s">
        <v>75</v>
      </c>
      <c r="L55" s="66"/>
      <c r="M55" s="66"/>
      <c r="N55" s="66" t="s">
        <v>76</v>
      </c>
      <c r="O55" s="66"/>
      <c r="P55" s="66"/>
    </row>
    <row r="56" spans="1:16" ht="14.25" customHeight="1" x14ac:dyDescent="0.35">
      <c r="A56" s="65" t="s">
        <v>31</v>
      </c>
      <c r="B56" s="65"/>
      <c r="C56" s="65"/>
      <c r="D56" s="67">
        <v>7251.3</v>
      </c>
      <c r="E56" s="68"/>
      <c r="F56" s="69"/>
      <c r="G56" s="64">
        <v>11138.5</v>
      </c>
      <c r="H56" s="64"/>
      <c r="I56" s="64">
        <v>3094</v>
      </c>
      <c r="J56" s="64"/>
      <c r="K56" s="67">
        <v>0</v>
      </c>
      <c r="L56" s="68"/>
      <c r="M56" s="69"/>
      <c r="N56" s="64">
        <v>0</v>
      </c>
      <c r="O56" s="64"/>
      <c r="P56" s="6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8D1B-A59E-4AD4-B0AC-919F597FEE9A}">
  <sheetPr>
    <pageSetUpPr fitToPage="1"/>
  </sheetPr>
  <dimension ref="A1:R1002"/>
  <sheetViews>
    <sheetView topLeftCell="A40" zoomScaleNormal="100" workbookViewId="0">
      <selection activeCell="P52" sqref="P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0" t="s">
        <v>5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44926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1" t="s">
        <v>14</v>
      </c>
      <c r="C21" s="72"/>
      <c r="D21" s="73" t="s">
        <v>15</v>
      </c>
      <c r="E21" s="74"/>
      <c r="F21" s="74"/>
      <c r="G21" s="74"/>
      <c r="H21" s="74"/>
      <c r="I21" s="75"/>
      <c r="J21" s="76" t="s">
        <v>16</v>
      </c>
      <c r="K21" s="77"/>
      <c r="L21" s="15"/>
      <c r="M21" s="16" t="s">
        <v>17</v>
      </c>
      <c r="N21" s="17"/>
      <c r="O21" s="78" t="s">
        <v>18</v>
      </c>
      <c r="P21" s="79"/>
    </row>
    <row r="22" spans="1:18" ht="14.25" customHeight="1" x14ac:dyDescent="0.35">
      <c r="A22" s="30">
        <v>44679</v>
      </c>
      <c r="B22" s="19"/>
      <c r="C22" s="20" t="s">
        <v>48</v>
      </c>
      <c r="D22" s="6"/>
      <c r="E22" s="6" t="s">
        <v>19</v>
      </c>
      <c r="F22" s="6"/>
      <c r="G22" s="6"/>
      <c r="H22" s="6"/>
      <c r="I22" s="6"/>
      <c r="J22" s="21">
        <v>5458</v>
      </c>
      <c r="K22" s="22"/>
      <c r="L22" s="12"/>
      <c r="M22" s="12"/>
      <c r="N22" s="22"/>
      <c r="O22" s="12"/>
      <c r="P22" s="22">
        <f t="shared" ref="P22:P23" si="0">P21+J22-M22</f>
        <v>5458</v>
      </c>
    </row>
    <row r="23" spans="1:18" ht="14.25" customHeight="1" x14ac:dyDescent="0.35">
      <c r="A23" s="50">
        <v>44700</v>
      </c>
      <c r="B23" s="19"/>
      <c r="C23" s="29" t="s">
        <v>44</v>
      </c>
      <c r="D23" s="24"/>
      <c r="E23" s="6" t="s">
        <v>19</v>
      </c>
      <c r="F23" s="6"/>
      <c r="G23" s="6"/>
      <c r="H23" s="6"/>
      <c r="I23" s="6"/>
      <c r="J23" s="51">
        <v>3484</v>
      </c>
      <c r="K23" s="22"/>
      <c r="L23" s="12"/>
      <c r="M23" s="27"/>
      <c r="N23" s="22"/>
      <c r="O23" s="12"/>
      <c r="P23" s="22">
        <f t="shared" si="0"/>
        <v>8942</v>
      </c>
    </row>
    <row r="24" spans="1:18" ht="14.25" customHeight="1" x14ac:dyDescent="0.35">
      <c r="A24" s="50">
        <v>44709</v>
      </c>
      <c r="B24" s="19"/>
      <c r="C24" s="29" t="s">
        <v>45</v>
      </c>
      <c r="D24" s="24"/>
      <c r="E24" s="6" t="s">
        <v>19</v>
      </c>
      <c r="F24" s="6"/>
      <c r="G24" s="6"/>
      <c r="H24" s="6"/>
      <c r="I24" s="6"/>
      <c r="J24" s="51">
        <v>3241</v>
      </c>
      <c r="K24" s="22"/>
      <c r="L24" s="12"/>
      <c r="M24" s="28"/>
      <c r="N24" s="22"/>
      <c r="O24" s="12"/>
      <c r="P24" s="22">
        <f>P23+J24-M24</f>
        <v>12183</v>
      </c>
    </row>
    <row r="25" spans="1:18" ht="14.25" customHeight="1" x14ac:dyDescent="0.35">
      <c r="A25" s="50">
        <v>44722</v>
      </c>
      <c r="B25" s="19"/>
      <c r="C25" s="29" t="s">
        <v>46</v>
      </c>
      <c r="D25" s="24"/>
      <c r="E25" s="6" t="s">
        <v>19</v>
      </c>
      <c r="F25" s="6"/>
      <c r="G25" s="6"/>
      <c r="H25" s="6"/>
      <c r="I25" s="6"/>
      <c r="J25" s="51">
        <v>2746</v>
      </c>
      <c r="K25" s="22"/>
      <c r="L25" s="12"/>
      <c r="M25" s="27"/>
      <c r="N25" s="22"/>
      <c r="O25" s="12"/>
      <c r="P25" s="22">
        <f t="shared" ref="P25:P49" si="1">P24+J25-M25</f>
        <v>14929</v>
      </c>
    </row>
    <row r="26" spans="1:18" ht="14.25" customHeight="1" x14ac:dyDescent="0.35">
      <c r="A26" s="50">
        <v>44736</v>
      </c>
      <c r="B26" s="19"/>
      <c r="C26" s="29" t="s">
        <v>47</v>
      </c>
      <c r="D26" s="24"/>
      <c r="E26" s="6" t="s">
        <v>19</v>
      </c>
      <c r="F26" s="29"/>
      <c r="G26" s="6"/>
      <c r="H26" s="6"/>
      <c r="I26" s="6"/>
      <c r="J26" s="51">
        <v>3374.5</v>
      </c>
      <c r="K26" s="22"/>
      <c r="L26" s="12"/>
      <c r="M26" s="12"/>
      <c r="N26" s="22"/>
      <c r="O26" s="12"/>
      <c r="P26" s="22">
        <f t="shared" si="1"/>
        <v>18303.5</v>
      </c>
    </row>
    <row r="27" spans="1:18" ht="14.25" customHeight="1" x14ac:dyDescent="0.35">
      <c r="A27" s="30">
        <v>44760</v>
      </c>
      <c r="B27" s="19"/>
      <c r="C27" s="29" t="s">
        <v>50</v>
      </c>
      <c r="D27" s="24"/>
      <c r="E27" s="6" t="s">
        <v>51</v>
      </c>
      <c r="F27" s="6"/>
      <c r="G27" s="6"/>
      <c r="H27" s="6"/>
      <c r="I27" s="6"/>
      <c r="J27" s="31"/>
      <c r="K27" s="22"/>
      <c r="L27" s="12"/>
      <c r="M27" s="12">
        <v>5458</v>
      </c>
      <c r="N27" s="22"/>
      <c r="O27" s="12"/>
      <c r="P27" s="22">
        <f t="shared" si="1"/>
        <v>12845.5</v>
      </c>
    </row>
    <row r="28" spans="1:18" ht="14.25" customHeight="1" x14ac:dyDescent="0.35">
      <c r="A28" s="50">
        <v>44771</v>
      </c>
      <c r="B28" s="19"/>
      <c r="C28" s="6" t="s">
        <v>52</v>
      </c>
      <c r="D28" s="24"/>
      <c r="E28" s="6" t="s">
        <v>19</v>
      </c>
      <c r="F28" s="6"/>
      <c r="G28" s="6"/>
      <c r="H28" s="6"/>
      <c r="I28" s="6"/>
      <c r="J28" s="31">
        <v>2180</v>
      </c>
      <c r="K28" s="22"/>
      <c r="L28" s="12"/>
      <c r="M28" s="12"/>
      <c r="N28" s="22"/>
      <c r="O28" s="12"/>
      <c r="P28" s="22">
        <f t="shared" si="1"/>
        <v>15025.5</v>
      </c>
    </row>
    <row r="29" spans="1:18" ht="14.25" customHeight="1" x14ac:dyDescent="0.35">
      <c r="A29" s="50">
        <v>44789</v>
      </c>
      <c r="B29" s="19"/>
      <c r="C29" s="6" t="s">
        <v>53</v>
      </c>
      <c r="D29" s="24"/>
      <c r="E29" s="6" t="s">
        <v>19</v>
      </c>
      <c r="F29" s="6"/>
      <c r="G29" s="6"/>
      <c r="H29" s="6"/>
      <c r="I29" s="6"/>
      <c r="J29" s="31">
        <v>3459</v>
      </c>
      <c r="K29" s="22"/>
      <c r="L29" s="12"/>
      <c r="M29" s="12"/>
      <c r="N29" s="22"/>
      <c r="O29" s="12"/>
      <c r="P29" s="22">
        <f t="shared" si="1"/>
        <v>18484.5</v>
      </c>
    </row>
    <row r="30" spans="1:18" ht="14.25" customHeight="1" x14ac:dyDescent="0.35">
      <c r="A30" s="50">
        <v>44790</v>
      </c>
      <c r="B30" s="19"/>
      <c r="C30" s="34" t="s">
        <v>54</v>
      </c>
      <c r="D30" s="6"/>
      <c r="E30" s="6" t="s">
        <v>55</v>
      </c>
      <c r="F30" s="6"/>
      <c r="G30" s="6"/>
      <c r="H30" s="6"/>
      <c r="I30" s="6"/>
      <c r="J30" s="33"/>
      <c r="K30" s="22"/>
      <c r="L30" s="12"/>
      <c r="M30" s="12">
        <v>3484</v>
      </c>
      <c r="N30" s="22"/>
      <c r="O30" s="12"/>
      <c r="P30" s="22">
        <f t="shared" si="1"/>
        <v>15000.5</v>
      </c>
    </row>
    <row r="31" spans="1:18" ht="14.25" customHeight="1" x14ac:dyDescent="0.35">
      <c r="A31" s="30">
        <v>44813</v>
      </c>
      <c r="B31" s="19"/>
      <c r="C31" s="34" t="s">
        <v>56</v>
      </c>
      <c r="D31" s="6"/>
      <c r="E31" s="6" t="s">
        <v>19</v>
      </c>
      <c r="F31" s="6"/>
      <c r="G31" s="6"/>
      <c r="H31" s="6"/>
      <c r="I31" s="6"/>
      <c r="J31" s="31">
        <v>2251</v>
      </c>
      <c r="K31" s="22"/>
      <c r="L31" s="12"/>
      <c r="M31" s="12"/>
      <c r="N31" s="22"/>
      <c r="O31" s="12"/>
      <c r="P31" s="22">
        <f t="shared" si="1"/>
        <v>17251.5</v>
      </c>
    </row>
    <row r="32" spans="1:18" ht="14.25" customHeight="1" x14ac:dyDescent="0.35">
      <c r="A32" s="30">
        <v>44813</v>
      </c>
      <c r="B32" s="19"/>
      <c r="C32" s="34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3241</v>
      </c>
      <c r="N32" s="22"/>
      <c r="O32" s="12"/>
      <c r="P32" s="22">
        <f t="shared" si="1"/>
        <v>14010.5</v>
      </c>
    </row>
    <row r="33" spans="1:17" ht="14.25" customHeight="1" x14ac:dyDescent="0.35">
      <c r="A33" s="30">
        <v>44819</v>
      </c>
      <c r="B33" s="19"/>
      <c r="C33" s="34" t="s">
        <v>59</v>
      </c>
      <c r="D33" s="6"/>
      <c r="E33" s="6" t="s">
        <v>19</v>
      </c>
      <c r="F33" s="6"/>
      <c r="G33" s="6"/>
      <c r="H33" s="6"/>
      <c r="I33" s="6"/>
      <c r="J33" s="21">
        <v>3655.7</v>
      </c>
      <c r="K33" s="22"/>
      <c r="L33" s="12"/>
      <c r="M33" s="12"/>
      <c r="N33" s="22"/>
      <c r="O33" s="12"/>
      <c r="P33" s="22">
        <f t="shared" si="1"/>
        <v>17666.2</v>
      </c>
    </row>
    <row r="34" spans="1:17" ht="14.25" customHeight="1" x14ac:dyDescent="0.35">
      <c r="A34" s="30">
        <v>44827</v>
      </c>
      <c r="B34" s="19"/>
      <c r="C34" s="6" t="s">
        <v>60</v>
      </c>
      <c r="D34" s="24"/>
      <c r="E34" s="6" t="s">
        <v>61</v>
      </c>
      <c r="F34" s="6"/>
      <c r="G34" s="6"/>
      <c r="H34" s="6"/>
      <c r="I34" s="6"/>
      <c r="J34" s="21"/>
      <c r="K34" s="22"/>
      <c r="L34" s="12"/>
      <c r="M34" s="12">
        <v>2746</v>
      </c>
      <c r="N34" s="22"/>
      <c r="O34" s="12"/>
      <c r="P34" s="22">
        <f t="shared" si="1"/>
        <v>14920.2</v>
      </c>
    </row>
    <row r="35" spans="1:17" ht="14.25" customHeight="1" x14ac:dyDescent="0.35">
      <c r="A35" s="30">
        <v>44830</v>
      </c>
      <c r="B35" s="19"/>
      <c r="C35" s="34" t="s">
        <v>62</v>
      </c>
      <c r="D35" s="6"/>
      <c r="E35" s="6" t="s">
        <v>19</v>
      </c>
      <c r="F35" s="6"/>
      <c r="G35" s="6"/>
      <c r="H35" s="6"/>
      <c r="I35" s="6"/>
      <c r="J35" s="21">
        <v>3595.6</v>
      </c>
      <c r="K35" s="22"/>
      <c r="L35" s="12"/>
      <c r="M35" s="12"/>
      <c r="N35" s="22"/>
      <c r="O35" s="12"/>
      <c r="P35" s="22">
        <f t="shared" si="1"/>
        <v>18515.8</v>
      </c>
    </row>
    <row r="36" spans="1:17" ht="14.25" customHeight="1" x14ac:dyDescent="0.35">
      <c r="A36" s="30">
        <v>44835</v>
      </c>
      <c r="B36" s="19"/>
      <c r="C36" s="52" t="s">
        <v>74</v>
      </c>
      <c r="D36" s="6"/>
      <c r="E36" s="6" t="s">
        <v>19</v>
      </c>
      <c r="F36" s="6"/>
      <c r="G36" s="6"/>
      <c r="H36" s="6"/>
      <c r="I36" s="6"/>
      <c r="J36" s="21">
        <v>2636.5</v>
      </c>
      <c r="K36" s="22"/>
      <c r="L36" s="12"/>
      <c r="M36" s="12"/>
      <c r="N36" s="22"/>
      <c r="O36" s="12"/>
      <c r="P36" s="22">
        <f t="shared" si="1"/>
        <v>21152.3</v>
      </c>
    </row>
    <row r="37" spans="1:17" ht="14.25" customHeight="1" x14ac:dyDescent="0.35">
      <c r="A37" s="30">
        <v>44840</v>
      </c>
      <c r="B37" s="19"/>
      <c r="C37" s="34" t="s">
        <v>66</v>
      </c>
      <c r="D37" s="6"/>
      <c r="E37" s="6" t="s">
        <v>65</v>
      </c>
      <c r="F37" s="6"/>
      <c r="G37" s="6"/>
      <c r="H37" s="6"/>
      <c r="I37" s="6"/>
      <c r="J37" s="21"/>
      <c r="K37" s="22"/>
      <c r="L37" s="12"/>
      <c r="M37" s="12">
        <v>3374.5</v>
      </c>
      <c r="N37" s="22"/>
      <c r="O37" s="12"/>
      <c r="P37" s="22">
        <f t="shared" si="1"/>
        <v>17777.8</v>
      </c>
    </row>
    <row r="38" spans="1:17" ht="14.25" customHeight="1" x14ac:dyDescent="0.35">
      <c r="A38" s="30">
        <v>44847</v>
      </c>
      <c r="B38" s="19"/>
      <c r="C38" s="34" t="s">
        <v>67</v>
      </c>
      <c r="D38" s="6"/>
      <c r="E38" s="6" t="s">
        <v>19</v>
      </c>
      <c r="F38" s="6"/>
      <c r="G38" s="6"/>
      <c r="H38" s="6"/>
      <c r="I38" s="6"/>
      <c r="J38" s="21">
        <v>2570</v>
      </c>
      <c r="K38" s="22"/>
      <c r="L38" s="12"/>
      <c r="M38" s="12"/>
      <c r="N38" s="22"/>
      <c r="O38" s="12"/>
      <c r="P38" s="22">
        <f t="shared" si="1"/>
        <v>20347.8</v>
      </c>
    </row>
    <row r="39" spans="1:17" ht="14.25" customHeight="1" x14ac:dyDescent="0.35">
      <c r="A39" s="30">
        <v>44854</v>
      </c>
      <c r="B39" s="19"/>
      <c r="C39" s="34" t="s">
        <v>69</v>
      </c>
      <c r="D39" s="6"/>
      <c r="E39" s="6" t="s">
        <v>70</v>
      </c>
      <c r="F39" s="6"/>
      <c r="G39" s="6"/>
      <c r="H39" s="6"/>
      <c r="I39" s="6"/>
      <c r="J39" s="21"/>
      <c r="K39" s="22"/>
      <c r="L39" s="12"/>
      <c r="M39" s="12">
        <v>2180</v>
      </c>
      <c r="N39" s="22"/>
      <c r="O39" s="12"/>
      <c r="P39" s="22">
        <f t="shared" si="1"/>
        <v>18167.8</v>
      </c>
    </row>
    <row r="40" spans="1:17" ht="14.25" customHeight="1" x14ac:dyDescent="0.35">
      <c r="A40" s="30">
        <v>44856</v>
      </c>
      <c r="B40" s="19"/>
      <c r="C40" s="52" t="s">
        <v>68</v>
      </c>
      <c r="D40" s="6"/>
      <c r="E40" s="6" t="s">
        <v>19</v>
      </c>
      <c r="F40" s="6"/>
      <c r="G40" s="6"/>
      <c r="H40" s="6"/>
      <c r="I40" s="34"/>
      <c r="J40" s="53">
        <v>2837</v>
      </c>
      <c r="K40" s="22"/>
      <c r="L40" s="12"/>
      <c r="M40" s="12"/>
      <c r="N40" s="22"/>
      <c r="O40" s="12"/>
      <c r="P40" s="22">
        <f t="shared" si="1"/>
        <v>21004.799999999999</v>
      </c>
    </row>
    <row r="41" spans="1:17" ht="14.25" customHeight="1" x14ac:dyDescent="0.35">
      <c r="A41" s="30">
        <v>44865</v>
      </c>
      <c r="B41" s="19"/>
      <c r="C41" s="54" t="s">
        <v>71</v>
      </c>
      <c r="D41" s="6"/>
      <c r="E41" s="6" t="s">
        <v>19</v>
      </c>
      <c r="F41" s="6"/>
      <c r="G41" s="6"/>
      <c r="H41" s="6"/>
      <c r="I41" s="34"/>
      <c r="J41" s="53">
        <v>3095</v>
      </c>
      <c r="K41" s="22"/>
      <c r="L41" s="12"/>
      <c r="M41" s="12"/>
      <c r="N41" s="22"/>
      <c r="O41" s="12"/>
      <c r="P41" s="22">
        <f t="shared" si="1"/>
        <v>24099.8</v>
      </c>
    </row>
    <row r="42" spans="1:17" ht="14.25" customHeight="1" x14ac:dyDescent="0.35">
      <c r="A42" s="30">
        <v>44865</v>
      </c>
      <c r="B42" s="19"/>
      <c r="C42" s="34" t="s">
        <v>72</v>
      </c>
      <c r="D42" s="6"/>
      <c r="E42" s="6" t="s">
        <v>73</v>
      </c>
      <c r="F42" s="6"/>
      <c r="G42" s="6"/>
      <c r="H42" s="6"/>
      <c r="I42" s="6"/>
      <c r="J42" s="21"/>
      <c r="K42" s="22"/>
      <c r="L42" s="12"/>
      <c r="M42" s="12">
        <v>3459</v>
      </c>
      <c r="N42" s="22"/>
      <c r="O42" s="12"/>
      <c r="P42" s="22">
        <f t="shared" si="1"/>
        <v>20640.8</v>
      </c>
    </row>
    <row r="43" spans="1:17" ht="14.25" customHeight="1" x14ac:dyDescent="0.35">
      <c r="A43" s="30">
        <v>44874</v>
      </c>
      <c r="B43" s="19"/>
      <c r="C43" s="54" t="s">
        <v>77</v>
      </c>
      <c r="D43" s="6"/>
      <c r="E43" s="6" t="s">
        <v>19</v>
      </c>
      <c r="F43" s="6"/>
      <c r="G43" s="6"/>
      <c r="H43" s="6"/>
      <c r="I43" s="6"/>
      <c r="J43" s="21">
        <v>3094</v>
      </c>
      <c r="K43" s="22"/>
      <c r="L43" s="12"/>
      <c r="M43" s="12"/>
      <c r="N43" s="22"/>
      <c r="O43" s="12"/>
      <c r="P43" s="22">
        <f t="shared" si="1"/>
        <v>23734.799999999999</v>
      </c>
    </row>
    <row r="44" spans="1:17" ht="14.25" customHeight="1" x14ac:dyDescent="0.35">
      <c r="A44" s="30">
        <v>44881</v>
      </c>
      <c r="B44" s="19"/>
      <c r="C44" s="20" t="s">
        <v>78</v>
      </c>
      <c r="D44" s="6"/>
      <c r="E44" s="6" t="s">
        <v>79</v>
      </c>
      <c r="F44" s="6"/>
      <c r="G44" s="6"/>
      <c r="H44" s="6"/>
      <c r="I44" s="6"/>
      <c r="J44" s="21"/>
      <c r="K44" s="22"/>
      <c r="L44" s="12"/>
      <c r="M44" s="12">
        <v>2251</v>
      </c>
      <c r="N44" s="22"/>
      <c r="O44" s="12"/>
      <c r="P44" s="22">
        <f t="shared" si="1"/>
        <v>21483.8</v>
      </c>
    </row>
    <row r="45" spans="1:17" ht="14.25" customHeight="1" x14ac:dyDescent="0.35">
      <c r="A45" s="30">
        <v>44901</v>
      </c>
      <c r="B45" s="19"/>
      <c r="C45" s="20" t="s">
        <v>81</v>
      </c>
      <c r="D45" s="6"/>
      <c r="E45" s="6" t="s">
        <v>19</v>
      </c>
      <c r="F45" s="6"/>
      <c r="G45" s="6"/>
      <c r="H45" s="6"/>
      <c r="I45" s="6"/>
      <c r="J45" s="21">
        <v>3067</v>
      </c>
      <c r="K45" s="22"/>
      <c r="L45" s="12"/>
      <c r="M45" s="12"/>
      <c r="N45" s="22"/>
      <c r="O45" s="12"/>
      <c r="P45" s="22">
        <f t="shared" si="1"/>
        <v>24550.799999999999</v>
      </c>
    </row>
    <row r="46" spans="1:17" ht="14.25" customHeight="1" x14ac:dyDescent="0.35">
      <c r="A46" s="30">
        <v>44907</v>
      </c>
      <c r="B46" s="19"/>
      <c r="C46" s="20" t="s">
        <v>84</v>
      </c>
      <c r="D46" s="6"/>
      <c r="E46" s="6" t="s">
        <v>86</v>
      </c>
      <c r="F46" s="6"/>
      <c r="G46" s="6"/>
      <c r="H46" s="6"/>
      <c r="I46" s="6"/>
      <c r="J46" s="21"/>
      <c r="K46" s="22"/>
      <c r="L46" s="12"/>
      <c r="M46" s="12">
        <v>3655.7</v>
      </c>
      <c r="N46" s="22"/>
      <c r="O46" s="12"/>
      <c r="P46" s="22">
        <f t="shared" si="1"/>
        <v>20895.099999999999</v>
      </c>
      <c r="Q46" s="55"/>
    </row>
    <row r="47" spans="1:17" ht="14.25" customHeight="1" x14ac:dyDescent="0.35">
      <c r="A47" s="30">
        <v>44908</v>
      </c>
      <c r="B47" s="19"/>
      <c r="C47" s="20" t="s">
        <v>82</v>
      </c>
      <c r="D47" s="6"/>
      <c r="E47" s="6" t="s">
        <v>19</v>
      </c>
      <c r="F47" s="6"/>
      <c r="G47" s="6"/>
      <c r="H47" s="6"/>
      <c r="I47" s="6"/>
      <c r="J47" s="21">
        <v>2842</v>
      </c>
      <c r="K47" s="22"/>
      <c r="L47" s="12"/>
      <c r="M47" s="12"/>
      <c r="N47" s="22"/>
      <c r="O47" s="12"/>
      <c r="P47" s="22">
        <f t="shared" si="1"/>
        <v>23737.1</v>
      </c>
    </row>
    <row r="48" spans="1:17" ht="14.25" customHeight="1" x14ac:dyDescent="0.35">
      <c r="A48" s="30">
        <v>44919</v>
      </c>
      <c r="B48" s="19"/>
      <c r="C48" s="20" t="s">
        <v>83</v>
      </c>
      <c r="D48" s="6"/>
      <c r="E48" s="6" t="s">
        <v>19</v>
      </c>
      <c r="F48" s="6"/>
      <c r="G48" s="6"/>
      <c r="H48" s="6"/>
      <c r="I48" s="6"/>
      <c r="J48" s="21">
        <v>2842</v>
      </c>
      <c r="K48" s="22"/>
      <c r="L48" s="12"/>
      <c r="M48" s="12"/>
      <c r="N48" s="22"/>
      <c r="O48" s="12"/>
      <c r="P48" s="22">
        <f t="shared" si="1"/>
        <v>26579.1</v>
      </c>
    </row>
    <row r="49" spans="1:16" ht="14.25" customHeight="1" x14ac:dyDescent="0.35">
      <c r="A49" s="30">
        <v>44925</v>
      </c>
      <c r="B49" s="19"/>
      <c r="C49" s="20" t="s">
        <v>85</v>
      </c>
      <c r="D49" s="6"/>
      <c r="E49" s="6" t="s">
        <v>87</v>
      </c>
      <c r="F49" s="6"/>
      <c r="G49" s="6"/>
      <c r="H49" s="6"/>
      <c r="I49" s="6"/>
      <c r="J49" s="21"/>
      <c r="K49" s="22"/>
      <c r="L49" s="12"/>
      <c r="M49" s="12">
        <v>3595.6</v>
      </c>
      <c r="N49" s="22"/>
      <c r="O49" s="12"/>
      <c r="P49" s="22">
        <f t="shared" si="1"/>
        <v>22983.5</v>
      </c>
    </row>
    <row r="50" spans="1:16" ht="14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56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56428.3</v>
      </c>
      <c r="K52" s="43"/>
      <c r="L52" s="43"/>
      <c r="M52" s="44">
        <f>SUM(M22:M51)</f>
        <v>33444.800000000003</v>
      </c>
      <c r="N52" s="43"/>
      <c r="O52" s="45"/>
      <c r="P52" s="46">
        <f>J52-M52</f>
        <v>22983.5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0" t="s">
        <v>21</v>
      </c>
      <c r="E54" s="80"/>
      <c r="F54" s="80"/>
      <c r="G54" s="80" t="s">
        <v>22</v>
      </c>
      <c r="H54" s="80"/>
      <c r="I54" s="80" t="s">
        <v>23</v>
      </c>
      <c r="J54" s="80"/>
      <c r="K54" s="80" t="s">
        <v>24</v>
      </c>
      <c r="L54" s="80"/>
      <c r="M54" s="80"/>
      <c r="N54" s="80" t="s">
        <v>25</v>
      </c>
      <c r="O54" s="80"/>
      <c r="P54" s="80"/>
    </row>
    <row r="55" spans="1:16" ht="14.25" customHeight="1" x14ac:dyDescent="0.35">
      <c r="A55" s="65" t="s">
        <v>26</v>
      </c>
      <c r="B55" s="65"/>
      <c r="C55" s="65"/>
      <c r="D55" s="66" t="s">
        <v>63</v>
      </c>
      <c r="E55" s="66"/>
      <c r="F55" s="66"/>
      <c r="G55" s="66" t="s">
        <v>64</v>
      </c>
      <c r="H55" s="66"/>
      <c r="I55" s="66" t="s">
        <v>80</v>
      </c>
      <c r="J55" s="66"/>
      <c r="K55" s="66" t="s">
        <v>75</v>
      </c>
      <c r="L55" s="66"/>
      <c r="M55" s="66"/>
      <c r="N55" s="66" t="s">
        <v>76</v>
      </c>
      <c r="O55" s="66"/>
      <c r="P55" s="66"/>
    </row>
    <row r="56" spans="1:16" ht="14.25" customHeight="1" x14ac:dyDescent="0.35">
      <c r="A56" s="65" t="s">
        <v>31</v>
      </c>
      <c r="B56" s="65"/>
      <c r="C56" s="65"/>
      <c r="D56" s="67">
        <v>0</v>
      </c>
      <c r="E56" s="68"/>
      <c r="F56" s="69"/>
      <c r="G56" s="64">
        <v>11138.5</v>
      </c>
      <c r="H56" s="64"/>
      <c r="I56" s="64">
        <v>3094</v>
      </c>
      <c r="J56" s="64"/>
      <c r="K56" s="67">
        <v>8751</v>
      </c>
      <c r="L56" s="68"/>
      <c r="M56" s="69"/>
      <c r="N56" s="64">
        <v>0</v>
      </c>
      <c r="O56" s="64"/>
      <c r="P56" s="6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51E5-79F6-4AE7-908F-CEF47503E532}">
  <sheetPr>
    <pageSetUpPr fitToPage="1"/>
  </sheetPr>
  <dimension ref="A1:R1002"/>
  <sheetViews>
    <sheetView topLeftCell="A7" zoomScaleNormal="100" workbookViewId="0">
      <selection activeCell="Q27" sqref="Q2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0" t="s">
        <v>5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44957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1" t="s">
        <v>14</v>
      </c>
      <c r="C21" s="72"/>
      <c r="D21" s="73" t="s">
        <v>15</v>
      </c>
      <c r="E21" s="74"/>
      <c r="F21" s="74"/>
      <c r="G21" s="74"/>
      <c r="H21" s="74"/>
      <c r="I21" s="75"/>
      <c r="J21" s="76" t="s">
        <v>16</v>
      </c>
      <c r="K21" s="77"/>
      <c r="L21" s="15"/>
      <c r="M21" s="16" t="s">
        <v>17</v>
      </c>
      <c r="N21" s="17"/>
      <c r="O21" s="78" t="s">
        <v>18</v>
      </c>
      <c r="P21" s="79"/>
    </row>
    <row r="22" spans="1:18" ht="14.25" customHeight="1" x14ac:dyDescent="0.35">
      <c r="A22" s="30">
        <v>44926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22983.5</v>
      </c>
    </row>
    <row r="23" spans="1:18" ht="14.25" customHeight="1" x14ac:dyDescent="0.35">
      <c r="A23" s="50">
        <v>44935</v>
      </c>
      <c r="B23" s="19"/>
      <c r="C23" s="29" t="s">
        <v>89</v>
      </c>
      <c r="D23" s="24"/>
      <c r="E23" s="6" t="s">
        <v>19</v>
      </c>
      <c r="F23" s="6"/>
      <c r="G23" s="6"/>
      <c r="H23" s="6"/>
      <c r="I23" s="6"/>
      <c r="J23" s="51">
        <v>3373.5</v>
      </c>
      <c r="K23" s="22"/>
      <c r="L23" s="12"/>
      <c r="M23" s="27"/>
      <c r="N23" s="22"/>
      <c r="O23" s="12"/>
      <c r="P23" s="22">
        <f t="shared" ref="P23" si="0">P22+J23-M23</f>
        <v>26357</v>
      </c>
    </row>
    <row r="24" spans="1:18" ht="14.25" customHeight="1" x14ac:dyDescent="0.35">
      <c r="A24" s="50">
        <v>44942</v>
      </c>
      <c r="B24" s="19"/>
      <c r="C24" s="29" t="s">
        <v>90</v>
      </c>
      <c r="D24" s="24"/>
      <c r="E24" s="6" t="s">
        <v>19</v>
      </c>
      <c r="F24" s="6"/>
      <c r="G24" s="6"/>
      <c r="H24" s="6"/>
      <c r="I24" s="6"/>
      <c r="J24" s="51">
        <v>2832</v>
      </c>
      <c r="K24" s="22"/>
      <c r="L24" s="12"/>
      <c r="M24" s="28"/>
      <c r="N24" s="22"/>
      <c r="O24" s="12"/>
      <c r="P24" s="22">
        <f>P23+J24-M24</f>
        <v>29189</v>
      </c>
    </row>
    <row r="25" spans="1:18" ht="14.25" customHeight="1" x14ac:dyDescent="0.35">
      <c r="A25" s="50">
        <v>44942</v>
      </c>
      <c r="B25" s="19"/>
      <c r="C25" s="29" t="s">
        <v>91</v>
      </c>
      <c r="D25" s="24"/>
      <c r="E25" s="6" t="s">
        <v>93</v>
      </c>
      <c r="F25" s="6"/>
      <c r="G25" s="6"/>
      <c r="H25" s="6"/>
      <c r="I25" s="6"/>
      <c r="J25" s="51"/>
      <c r="K25" s="22"/>
      <c r="L25" s="12"/>
      <c r="M25" s="27">
        <v>2636.5</v>
      </c>
      <c r="N25" s="22"/>
      <c r="O25" s="12"/>
      <c r="P25" s="22">
        <f t="shared" ref="P25:P26" si="1">P24+J25-M25</f>
        <v>26552.5</v>
      </c>
    </row>
    <row r="26" spans="1:18" ht="14.25" customHeight="1" x14ac:dyDescent="0.35">
      <c r="A26" s="50">
        <v>44942</v>
      </c>
      <c r="B26" s="19"/>
      <c r="C26" s="29" t="s">
        <v>92</v>
      </c>
      <c r="D26" s="24"/>
      <c r="E26" s="6" t="s">
        <v>94</v>
      </c>
      <c r="F26" s="29"/>
      <c r="G26" s="6"/>
      <c r="H26" s="6"/>
      <c r="I26" s="6"/>
      <c r="J26" s="51"/>
      <c r="K26" s="22"/>
      <c r="L26" s="12"/>
      <c r="M26" s="12">
        <v>2570</v>
      </c>
      <c r="N26" s="22"/>
      <c r="O26" s="12"/>
      <c r="P26" s="22">
        <f t="shared" si="1"/>
        <v>23982.5</v>
      </c>
    </row>
    <row r="27" spans="1:18" ht="14.25" customHeight="1" x14ac:dyDescent="0.35">
      <c r="A27" s="30"/>
      <c r="B27" s="19"/>
      <c r="C27" s="29"/>
      <c r="D27" s="24"/>
      <c r="E27" s="6"/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/>
    </row>
    <row r="28" spans="1:18" ht="14.25" customHeight="1" x14ac:dyDescent="0.35">
      <c r="A28" s="50"/>
      <c r="B28" s="19"/>
      <c r="C28" s="6"/>
      <c r="D28" s="24"/>
      <c r="E28" s="6"/>
      <c r="F28" s="6"/>
      <c r="G28" s="6"/>
      <c r="H28" s="6"/>
      <c r="I28" s="6"/>
      <c r="J28" s="31"/>
      <c r="K28" s="22"/>
      <c r="L28" s="12"/>
      <c r="M28" s="12"/>
      <c r="N28" s="22"/>
      <c r="O28" s="12"/>
      <c r="P28" s="22"/>
    </row>
    <row r="29" spans="1:18" ht="14.25" customHeight="1" x14ac:dyDescent="0.35">
      <c r="A29" s="50"/>
      <c r="B29" s="19"/>
      <c r="C29" s="6"/>
      <c r="D29" s="24"/>
      <c r="E29" s="6"/>
      <c r="F29" s="6"/>
      <c r="G29" s="6"/>
      <c r="H29" s="6"/>
      <c r="I29" s="6"/>
      <c r="J29" s="31"/>
      <c r="K29" s="22"/>
      <c r="L29" s="12"/>
      <c r="M29" s="12"/>
      <c r="N29" s="22"/>
      <c r="O29" s="12"/>
      <c r="P29" s="22"/>
    </row>
    <row r="30" spans="1:18" ht="14.25" customHeight="1" x14ac:dyDescent="0.35">
      <c r="A30" s="50"/>
      <c r="B30" s="19"/>
      <c r="C30" s="34"/>
      <c r="D30" s="6"/>
      <c r="E30" s="6"/>
      <c r="F30" s="6"/>
      <c r="G30" s="6"/>
      <c r="H30" s="6"/>
      <c r="I30" s="6"/>
      <c r="J30" s="33"/>
      <c r="K30" s="22"/>
      <c r="L30" s="12"/>
      <c r="M30" s="12"/>
      <c r="N30" s="22"/>
      <c r="O30" s="12"/>
      <c r="P30" s="22"/>
    </row>
    <row r="31" spans="1:18" ht="14.25" customHeight="1" x14ac:dyDescent="0.35">
      <c r="A31" s="30"/>
      <c r="B31" s="19"/>
      <c r="C31" s="34"/>
      <c r="D31" s="6"/>
      <c r="E31" s="6"/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/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7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7" ht="14.25" customHeight="1" x14ac:dyDescent="0.35">
      <c r="A34" s="30"/>
      <c r="B34" s="19"/>
      <c r="C34" s="6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7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7" ht="14.25" customHeight="1" x14ac:dyDescent="0.35">
      <c r="A36" s="30"/>
      <c r="B36" s="19"/>
      <c r="C36" s="5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7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7" ht="14.25" customHeight="1" x14ac:dyDescent="0.35">
      <c r="A38" s="30"/>
      <c r="B38" s="19"/>
      <c r="C38" s="34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7" ht="14.25" customHeight="1" x14ac:dyDescent="0.35">
      <c r="A39" s="30"/>
      <c r="B39" s="19"/>
      <c r="C39" s="34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7" ht="14.25" customHeight="1" x14ac:dyDescent="0.35">
      <c r="A40" s="30"/>
      <c r="B40" s="19"/>
      <c r="C40" s="52"/>
      <c r="D40" s="6"/>
      <c r="E40" s="6"/>
      <c r="F40" s="6"/>
      <c r="G40" s="6"/>
      <c r="H40" s="6"/>
      <c r="I40" s="34"/>
      <c r="J40" s="53"/>
      <c r="K40" s="22"/>
      <c r="L40" s="12"/>
      <c r="M40" s="12"/>
      <c r="N40" s="22"/>
      <c r="O40" s="12"/>
      <c r="P40" s="22"/>
    </row>
    <row r="41" spans="1:17" ht="14.25" customHeight="1" x14ac:dyDescent="0.35">
      <c r="A41" s="30"/>
      <c r="B41" s="19"/>
      <c r="C41" s="54"/>
      <c r="D41" s="6"/>
      <c r="E41" s="6"/>
      <c r="F41" s="6"/>
      <c r="G41" s="6"/>
      <c r="H41" s="6"/>
      <c r="I41" s="34"/>
      <c r="J41" s="53"/>
      <c r="K41" s="22"/>
      <c r="L41" s="12"/>
      <c r="M41" s="12"/>
      <c r="N41" s="22"/>
      <c r="O41" s="12"/>
      <c r="P41" s="22"/>
    </row>
    <row r="42" spans="1:17" ht="14.25" customHeight="1" x14ac:dyDescent="0.35">
      <c r="A42" s="30"/>
      <c r="B42" s="19"/>
      <c r="C42" s="34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7" ht="14.25" customHeight="1" x14ac:dyDescent="0.35">
      <c r="A43" s="30"/>
      <c r="B43" s="19"/>
      <c r="C43" s="54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7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7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7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  <c r="Q46" s="55"/>
    </row>
    <row r="47" spans="1:17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7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56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6205.5</v>
      </c>
      <c r="K52" s="43"/>
      <c r="L52" s="43"/>
      <c r="M52" s="44">
        <f>SUM(M22:M51)</f>
        <v>5206.5</v>
      </c>
      <c r="N52" s="43"/>
      <c r="O52" s="45"/>
      <c r="P52" s="46">
        <f>P22+J52-M52</f>
        <v>23982.5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0" t="s">
        <v>21</v>
      </c>
      <c r="E54" s="80"/>
      <c r="F54" s="80"/>
      <c r="G54" s="80" t="s">
        <v>22</v>
      </c>
      <c r="H54" s="80"/>
      <c r="I54" s="80" t="s">
        <v>23</v>
      </c>
      <c r="J54" s="80"/>
      <c r="K54" s="80" t="s">
        <v>24</v>
      </c>
      <c r="L54" s="80"/>
      <c r="M54" s="80"/>
      <c r="N54" s="80" t="s">
        <v>25</v>
      </c>
      <c r="O54" s="80"/>
      <c r="P54" s="80"/>
    </row>
    <row r="55" spans="1:16" ht="14.25" customHeight="1" x14ac:dyDescent="0.35">
      <c r="A55" s="65" t="s">
        <v>26</v>
      </c>
      <c r="B55" s="65"/>
      <c r="C55" s="65"/>
      <c r="D55" s="66" t="s">
        <v>63</v>
      </c>
      <c r="E55" s="66"/>
      <c r="F55" s="66"/>
      <c r="G55" s="66" t="s">
        <v>64</v>
      </c>
      <c r="H55" s="66"/>
      <c r="I55" s="66" t="s">
        <v>80</v>
      </c>
      <c r="J55" s="66"/>
      <c r="K55" s="66" t="s">
        <v>75</v>
      </c>
      <c r="L55" s="66"/>
      <c r="M55" s="66"/>
      <c r="N55" s="66" t="s">
        <v>76</v>
      </c>
      <c r="O55" s="66"/>
      <c r="P55" s="66"/>
    </row>
    <row r="56" spans="1:16" ht="14.25" customHeight="1" x14ac:dyDescent="0.35">
      <c r="A56" s="65" t="s">
        <v>31</v>
      </c>
      <c r="B56" s="65"/>
      <c r="C56" s="65"/>
      <c r="D56" s="67">
        <v>0</v>
      </c>
      <c r="E56" s="68"/>
      <c r="F56" s="69"/>
      <c r="G56" s="64">
        <v>5932</v>
      </c>
      <c r="H56" s="64"/>
      <c r="I56" s="64">
        <v>3094</v>
      </c>
      <c r="J56" s="64"/>
      <c r="K56" s="67">
        <v>8751</v>
      </c>
      <c r="L56" s="68"/>
      <c r="M56" s="69"/>
      <c r="N56" s="64">
        <v>6205.5</v>
      </c>
      <c r="O56" s="64"/>
      <c r="P56" s="6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honeticPr fontId="13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D4F5-F17F-46B0-A5B4-EE146D560F77}">
  <sheetPr>
    <pageSetUpPr fitToPage="1"/>
  </sheetPr>
  <dimension ref="A1:R1002"/>
  <sheetViews>
    <sheetView topLeftCell="A13" zoomScaleNormal="100" workbookViewId="0">
      <selection activeCell="C28" sqref="C28:C3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0" t="s">
        <v>5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36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44985</v>
      </c>
    </row>
    <row r="12" spans="1:16" ht="14.25" customHeight="1" x14ac:dyDescent="0.35">
      <c r="A12" s="6" t="s">
        <v>9</v>
      </c>
      <c r="B12" s="6" t="s">
        <v>7</v>
      </c>
      <c r="C12" s="11" t="s">
        <v>37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38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39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41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1" t="s">
        <v>14</v>
      </c>
      <c r="C21" s="72"/>
      <c r="D21" s="73" t="s">
        <v>15</v>
      </c>
      <c r="E21" s="74"/>
      <c r="F21" s="74"/>
      <c r="G21" s="74"/>
      <c r="H21" s="74"/>
      <c r="I21" s="75"/>
      <c r="J21" s="76" t="s">
        <v>16</v>
      </c>
      <c r="K21" s="77"/>
      <c r="L21" s="15"/>
      <c r="M21" s="16" t="s">
        <v>17</v>
      </c>
      <c r="N21" s="17"/>
      <c r="O21" s="78" t="s">
        <v>18</v>
      </c>
      <c r="P21" s="79"/>
    </row>
    <row r="22" spans="1:18" ht="14.25" customHeight="1" x14ac:dyDescent="0.35">
      <c r="A22" s="30">
        <v>44926</v>
      </c>
      <c r="B22" s="19"/>
      <c r="C22" s="20"/>
      <c r="D22" s="6"/>
      <c r="E22" s="57" t="s">
        <v>88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v>22983.5</v>
      </c>
    </row>
    <row r="23" spans="1:18" ht="14.25" customHeight="1" x14ac:dyDescent="0.35">
      <c r="A23" s="50">
        <v>44935</v>
      </c>
      <c r="B23" s="19"/>
      <c r="C23" s="29" t="s">
        <v>89</v>
      </c>
      <c r="D23" s="24"/>
      <c r="E23" s="6" t="s">
        <v>19</v>
      </c>
      <c r="F23" s="6"/>
      <c r="G23" s="6"/>
      <c r="H23" s="6"/>
      <c r="I23" s="6"/>
      <c r="J23" s="51">
        <v>3373.5</v>
      </c>
      <c r="K23" s="22"/>
      <c r="L23" s="12"/>
      <c r="M23" s="27"/>
      <c r="N23" s="22"/>
      <c r="O23" s="12"/>
      <c r="P23" s="22">
        <f t="shared" ref="P23" si="0">P22+J23-M23</f>
        <v>26357</v>
      </c>
    </row>
    <row r="24" spans="1:18" ht="14.25" customHeight="1" x14ac:dyDescent="0.35">
      <c r="A24" s="50">
        <v>44942</v>
      </c>
      <c r="B24" s="19"/>
      <c r="C24" s="29" t="s">
        <v>90</v>
      </c>
      <c r="D24" s="24"/>
      <c r="E24" s="6" t="s">
        <v>19</v>
      </c>
      <c r="F24" s="6"/>
      <c r="G24" s="6"/>
      <c r="H24" s="6"/>
      <c r="I24" s="6"/>
      <c r="J24" s="51">
        <v>2832</v>
      </c>
      <c r="K24" s="22"/>
      <c r="L24" s="12"/>
      <c r="M24" s="28"/>
      <c r="N24" s="22"/>
      <c r="O24" s="12"/>
      <c r="P24" s="22">
        <f>P23+J24-M24</f>
        <v>29189</v>
      </c>
    </row>
    <row r="25" spans="1:18" ht="14.25" customHeight="1" x14ac:dyDescent="0.35">
      <c r="A25" s="50">
        <v>44942</v>
      </c>
      <c r="B25" s="19"/>
      <c r="C25" s="29" t="s">
        <v>91</v>
      </c>
      <c r="D25" s="24"/>
      <c r="E25" s="6" t="s">
        <v>93</v>
      </c>
      <c r="F25" s="6"/>
      <c r="G25" s="6"/>
      <c r="H25" s="6"/>
      <c r="I25" s="6"/>
      <c r="J25" s="51"/>
      <c r="K25" s="22"/>
      <c r="L25" s="12"/>
      <c r="M25" s="27">
        <v>2636.5</v>
      </c>
      <c r="N25" s="22"/>
      <c r="O25" s="12"/>
      <c r="P25" s="22">
        <f t="shared" ref="P25:P31" si="1">P24+J25-M25</f>
        <v>26552.5</v>
      </c>
    </row>
    <row r="26" spans="1:18" ht="14.25" customHeight="1" x14ac:dyDescent="0.35">
      <c r="A26" s="50">
        <v>44942</v>
      </c>
      <c r="B26" s="19"/>
      <c r="C26" s="29" t="s">
        <v>92</v>
      </c>
      <c r="D26" s="24"/>
      <c r="E26" s="6" t="s">
        <v>94</v>
      </c>
      <c r="F26" s="29"/>
      <c r="G26" s="6"/>
      <c r="H26" s="6"/>
      <c r="I26" s="6"/>
      <c r="J26" s="51"/>
      <c r="K26" s="22"/>
      <c r="L26" s="12"/>
      <c r="M26" s="12">
        <v>2570</v>
      </c>
      <c r="N26" s="22"/>
      <c r="O26" s="12"/>
      <c r="P26" s="22">
        <f t="shared" si="1"/>
        <v>23982.5</v>
      </c>
    </row>
    <row r="27" spans="1:18" ht="14.25" customHeight="1" x14ac:dyDescent="0.35">
      <c r="A27" s="30">
        <v>44959</v>
      </c>
      <c r="B27" s="19"/>
      <c r="C27" s="52" t="s">
        <v>97</v>
      </c>
      <c r="D27" s="6"/>
      <c r="E27" s="6" t="s">
        <v>19</v>
      </c>
      <c r="F27" s="6"/>
      <c r="G27" s="6"/>
      <c r="H27" s="6"/>
      <c r="I27" s="6"/>
      <c r="J27" s="31">
        <v>2475</v>
      </c>
      <c r="K27" s="22"/>
      <c r="L27" s="12"/>
      <c r="M27" s="12"/>
      <c r="N27" s="22"/>
      <c r="O27" s="12"/>
      <c r="P27" s="22">
        <f t="shared" si="1"/>
        <v>26457.5</v>
      </c>
    </row>
    <row r="28" spans="1:18" ht="14.25" customHeight="1" x14ac:dyDescent="0.35">
      <c r="A28" s="50">
        <v>44964</v>
      </c>
      <c r="B28" s="19"/>
      <c r="C28" s="52" t="s">
        <v>109</v>
      </c>
      <c r="D28" s="6"/>
      <c r="E28" s="6" t="s">
        <v>100</v>
      </c>
      <c r="F28" s="6"/>
      <c r="G28" s="6"/>
      <c r="H28" s="6"/>
      <c r="I28" s="6"/>
      <c r="J28" s="31"/>
      <c r="K28" s="22"/>
      <c r="L28" s="12"/>
      <c r="M28" s="12">
        <v>2837</v>
      </c>
      <c r="N28" s="22"/>
      <c r="O28" s="12"/>
      <c r="P28" s="22">
        <f t="shared" si="1"/>
        <v>23620.5</v>
      </c>
    </row>
    <row r="29" spans="1:18" ht="14.25" customHeight="1" x14ac:dyDescent="0.35">
      <c r="A29" s="50" t="s">
        <v>95</v>
      </c>
      <c r="B29" s="19"/>
      <c r="C29" s="52" t="s">
        <v>98</v>
      </c>
      <c r="D29" s="6"/>
      <c r="E29" s="6" t="s">
        <v>19</v>
      </c>
      <c r="F29" s="6"/>
      <c r="G29" s="6"/>
      <c r="H29" s="6"/>
      <c r="I29" s="6"/>
      <c r="J29" s="31">
        <v>2730</v>
      </c>
      <c r="K29" s="22"/>
      <c r="L29" s="12"/>
      <c r="M29" s="12"/>
      <c r="N29" s="22"/>
      <c r="O29" s="12"/>
      <c r="P29" s="22">
        <f t="shared" si="1"/>
        <v>26350.5</v>
      </c>
    </row>
    <row r="30" spans="1:18" ht="14.25" customHeight="1" x14ac:dyDescent="0.35">
      <c r="A30" s="50">
        <v>44973</v>
      </c>
      <c r="B30" s="19"/>
      <c r="C30" s="52" t="s">
        <v>110</v>
      </c>
      <c r="D30" s="6"/>
      <c r="E30" s="6" t="s">
        <v>101</v>
      </c>
      <c r="F30" s="6"/>
      <c r="G30" s="6"/>
      <c r="H30" s="6"/>
      <c r="I30" s="6"/>
      <c r="J30" s="31"/>
      <c r="K30" s="22"/>
      <c r="L30" s="12"/>
      <c r="M30" s="12">
        <v>3095</v>
      </c>
      <c r="N30" s="22"/>
      <c r="O30" s="12"/>
      <c r="P30" s="22">
        <f t="shared" si="1"/>
        <v>23255.5</v>
      </c>
    </row>
    <row r="31" spans="1:18" ht="14.25" customHeight="1" x14ac:dyDescent="0.35">
      <c r="A31" s="30" t="s">
        <v>96</v>
      </c>
      <c r="B31" s="19"/>
      <c r="C31" s="52" t="s">
        <v>99</v>
      </c>
      <c r="D31" s="6"/>
      <c r="E31" s="6" t="s">
        <v>19</v>
      </c>
      <c r="F31" s="6"/>
      <c r="G31" s="6"/>
      <c r="H31" s="6"/>
      <c r="I31" s="6"/>
      <c r="J31" s="31">
        <v>2475</v>
      </c>
      <c r="K31" s="22"/>
      <c r="L31" s="12"/>
      <c r="M31" s="12"/>
      <c r="N31" s="22"/>
      <c r="O31" s="12"/>
      <c r="P31" s="22">
        <f t="shared" si="1"/>
        <v>25730.5</v>
      </c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7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7" ht="14.25" customHeight="1" x14ac:dyDescent="0.35">
      <c r="A34" s="30"/>
      <c r="B34" s="19"/>
      <c r="C34" s="6"/>
      <c r="D34" s="24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7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7" ht="14.25" customHeight="1" x14ac:dyDescent="0.35">
      <c r="A36" s="30"/>
      <c r="B36" s="19"/>
      <c r="C36" s="5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7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7" ht="14.25" customHeight="1" x14ac:dyDescent="0.35">
      <c r="A38" s="30"/>
      <c r="B38" s="19"/>
      <c r="C38" s="34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7" ht="14.25" customHeight="1" x14ac:dyDescent="0.35">
      <c r="A39" s="30"/>
      <c r="B39" s="19"/>
      <c r="C39" s="34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7" ht="14.25" customHeight="1" x14ac:dyDescent="0.35">
      <c r="A40" s="30"/>
      <c r="B40" s="19"/>
      <c r="C40" s="52"/>
      <c r="D40" s="6"/>
      <c r="E40" s="6"/>
      <c r="F40" s="6"/>
      <c r="G40" s="6"/>
      <c r="H40" s="6"/>
      <c r="I40" s="34"/>
      <c r="J40" s="53"/>
      <c r="K40" s="22"/>
      <c r="L40" s="12"/>
      <c r="M40" s="12"/>
      <c r="N40" s="22"/>
      <c r="O40" s="12"/>
      <c r="P40" s="22"/>
    </row>
    <row r="41" spans="1:17" ht="14.25" customHeight="1" x14ac:dyDescent="0.35">
      <c r="A41" s="30"/>
      <c r="B41" s="19"/>
      <c r="C41" s="54"/>
      <c r="D41" s="6"/>
      <c r="E41" s="6"/>
      <c r="F41" s="6"/>
      <c r="G41" s="6"/>
      <c r="H41" s="6"/>
      <c r="I41" s="34"/>
      <c r="J41" s="53"/>
      <c r="K41" s="22"/>
      <c r="L41" s="12"/>
      <c r="M41" s="12"/>
      <c r="N41" s="22"/>
      <c r="O41" s="12"/>
      <c r="P41" s="22"/>
    </row>
    <row r="42" spans="1:17" ht="14.25" customHeight="1" x14ac:dyDescent="0.35">
      <c r="A42" s="30"/>
      <c r="B42" s="19"/>
      <c r="C42" s="34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7" ht="14.25" customHeight="1" x14ac:dyDescent="0.35">
      <c r="A43" s="30"/>
      <c r="B43" s="19"/>
      <c r="C43" s="54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7" ht="14.25" customHeight="1" x14ac:dyDescent="0.35">
      <c r="A44" s="30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7" ht="14.25" customHeight="1" x14ac:dyDescent="0.35">
      <c r="A45" s="30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7" ht="14.25" customHeight="1" x14ac:dyDescent="0.35">
      <c r="A46" s="30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  <c r="Q46" s="55"/>
    </row>
    <row r="47" spans="1:17" ht="14.25" customHeight="1" x14ac:dyDescent="0.35">
      <c r="A47" s="30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7" ht="14.25" customHeight="1" x14ac:dyDescent="0.35">
      <c r="A48" s="30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0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0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56"/>
      <c r="B51" s="36"/>
      <c r="C51" s="37"/>
      <c r="D51" s="38"/>
      <c r="E51" s="38"/>
      <c r="F51" s="38"/>
      <c r="G51" s="38"/>
      <c r="H51" s="38"/>
      <c r="I51" s="38"/>
      <c r="J51" s="39"/>
      <c r="K51" s="40"/>
      <c r="L51" s="41"/>
      <c r="M51" s="41"/>
      <c r="N51" s="40"/>
      <c r="O51" s="41"/>
      <c r="P51" s="40"/>
    </row>
    <row r="52" spans="1:16" ht="14.25" customHeight="1" x14ac:dyDescent="0.35">
      <c r="A52" s="42" t="s">
        <v>20</v>
      </c>
      <c r="B52" s="43"/>
      <c r="C52" s="43"/>
      <c r="D52" s="43"/>
      <c r="E52" s="43"/>
      <c r="F52" s="43"/>
      <c r="G52" s="43"/>
      <c r="H52" s="43"/>
      <c r="I52" s="43"/>
      <c r="J52" s="44">
        <f>SUM(J22:J51)</f>
        <v>13885.5</v>
      </c>
      <c r="K52" s="43"/>
      <c r="L52" s="43"/>
      <c r="M52" s="44">
        <f>SUM(M22:M51)</f>
        <v>11138.5</v>
      </c>
      <c r="N52" s="43"/>
      <c r="O52" s="45"/>
      <c r="P52" s="46">
        <f>P22+J52-M52</f>
        <v>25730.5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0" t="s">
        <v>21</v>
      </c>
      <c r="E54" s="80"/>
      <c r="F54" s="80"/>
      <c r="G54" s="80" t="s">
        <v>22</v>
      </c>
      <c r="H54" s="80"/>
      <c r="I54" s="80" t="s">
        <v>23</v>
      </c>
      <c r="J54" s="80"/>
      <c r="K54" s="80" t="s">
        <v>24</v>
      </c>
      <c r="L54" s="80"/>
      <c r="M54" s="80"/>
      <c r="N54" s="80" t="s">
        <v>25</v>
      </c>
      <c r="O54" s="80"/>
      <c r="P54" s="80"/>
    </row>
    <row r="55" spans="1:16" ht="14.25" customHeight="1" x14ac:dyDescent="0.35">
      <c r="A55" s="65" t="s">
        <v>26</v>
      </c>
      <c r="B55" s="65"/>
      <c r="C55" s="65"/>
      <c r="D55" s="66" t="s">
        <v>64</v>
      </c>
      <c r="E55" s="66"/>
      <c r="F55" s="66"/>
      <c r="G55" s="66" t="s">
        <v>80</v>
      </c>
      <c r="H55" s="66"/>
      <c r="I55" s="66" t="s">
        <v>75</v>
      </c>
      <c r="J55" s="66"/>
      <c r="K55" s="66" t="s">
        <v>76</v>
      </c>
      <c r="L55" s="66"/>
      <c r="M55" s="66"/>
      <c r="N55" s="66" t="s">
        <v>102</v>
      </c>
      <c r="O55" s="66"/>
      <c r="P55" s="66"/>
    </row>
    <row r="56" spans="1:16" ht="14.25" customHeight="1" x14ac:dyDescent="0.35">
      <c r="A56" s="65" t="s">
        <v>31</v>
      </c>
      <c r="B56" s="65"/>
      <c r="C56" s="65"/>
      <c r="D56" s="67">
        <v>0</v>
      </c>
      <c r="E56" s="68"/>
      <c r="F56" s="69"/>
      <c r="G56" s="64">
        <v>3094</v>
      </c>
      <c r="H56" s="64"/>
      <c r="I56" s="64">
        <v>8751</v>
      </c>
      <c r="J56" s="64"/>
      <c r="K56" s="64">
        <v>6205.5</v>
      </c>
      <c r="L56" s="64"/>
      <c r="M56" s="64"/>
      <c r="N56" s="64">
        <v>7680</v>
      </c>
      <c r="O56" s="64"/>
      <c r="P56" s="64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7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7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8"/>
      <c r="B63" s="48"/>
      <c r="C63" s="48"/>
      <c r="D63" s="48"/>
      <c r="E63" s="48"/>
      <c r="F63" s="48"/>
      <c r="G63" s="48"/>
      <c r="H63" s="49"/>
      <c r="I63" s="49"/>
      <c r="J63" s="48"/>
      <c r="K63" s="48"/>
      <c r="L63" s="48"/>
      <c r="M63" s="48"/>
      <c r="N63" s="48"/>
      <c r="O63" s="48"/>
      <c r="P63" s="48"/>
    </row>
    <row r="64" spans="1:16" ht="14.25" customHeight="1" x14ac:dyDescent="0.35">
      <c r="A64" s="6" t="s">
        <v>35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SOA_KT 0622</vt:lpstr>
      <vt:lpstr>SOA_KT 0722</vt:lpstr>
      <vt:lpstr>SOA_KT 0822</vt:lpstr>
      <vt:lpstr>SOA_KT 0922</vt:lpstr>
      <vt:lpstr>SOA_KT 1022</vt:lpstr>
      <vt:lpstr>SOA_KT 1122</vt:lpstr>
      <vt:lpstr>SOA_KT 1222</vt:lpstr>
      <vt:lpstr>SOA_KT 0123</vt:lpstr>
      <vt:lpstr>SOA_KT 0223</vt:lpstr>
      <vt:lpstr>SOA_KT 0323</vt:lpstr>
      <vt:lpstr>SOA_KT 0423</vt:lpstr>
      <vt:lpstr>SOA_KT 0523</vt:lpstr>
      <vt:lpstr>SOA_KT 0623</vt:lpstr>
      <vt:lpstr>SOA_KT 0723</vt:lpstr>
      <vt:lpstr>SOA_KT 0823</vt:lpstr>
      <vt:lpstr>SOA_KT 0923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mei mei yoo</cp:lastModifiedBy>
  <cp:lastPrinted>2023-10-30T11:37:22Z</cp:lastPrinted>
  <dcterms:created xsi:type="dcterms:W3CDTF">2022-07-14T07:30:39Z</dcterms:created>
  <dcterms:modified xsi:type="dcterms:W3CDTF">2023-10-30T11:37:26Z</dcterms:modified>
</cp:coreProperties>
</file>